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5.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6.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7E90A7B6-0173-4E56-84FD-C990148A05B9}" xr6:coauthVersionLast="47" xr6:coauthVersionMax="47" xr10:uidLastSave="{00000000-0000-0000-0000-000000000000}"/>
  <bookViews>
    <workbookView xWindow="37095" yWindow="-4770" windowWidth="14400" windowHeight="8175" tabRatio="897" xr2:uid="{00000000-000D-0000-FFFF-FFFF00000000}"/>
  </bookViews>
  <sheets>
    <sheet name="第４号様式（車両情報）" sheetId="84" r:id="rId1"/>
    <sheet name="第１号様式" sheetId="26" state="hidden" r:id="rId2"/>
    <sheet name="第１号様式 (別紙)" sheetId="40" state="hidden" r:id="rId3"/>
    <sheet name="第２号様式 (仮)" sheetId="69" state="hidden" r:id="rId4"/>
    <sheet name="第10号様式 (仮) " sheetId="71" state="hidden" r:id="rId5"/>
    <sheet name="第８号様式 (別紙)" sheetId="53" state="hidden" r:id="rId6"/>
    <sheet name="算定根拠明細交付申請時(交付兼実績含む）" sheetId="28" state="hidden" r:id="rId7"/>
    <sheet name="算定根拠明細 (実績報告時・変更等ある場合のみ)" sheetId="29" state="hidden" r:id="rId8"/>
    <sheet name="（旧）第８号様式" sheetId="52" state="hidden" r:id="rId9"/>
  </sheets>
  <externalReferences>
    <externalReference r:id="rId10"/>
    <externalReference r:id="rId11"/>
    <externalReference r:id="rId12"/>
    <externalReference r:id="rId13"/>
  </externalReferences>
  <definedNames>
    <definedName name="_xlnm._FilterDatabase" localSheetId="0" hidden="1">'第４号様式（車両情報）'!$O$5:$O$25</definedName>
    <definedName name="_xlnm.Print_Area" localSheetId="8">'（旧）第８号様式'!$A$1:$BV$139</definedName>
    <definedName name="_xlnm.Print_Area" localSheetId="7">'算定根拠明細 (実績報告時・変更等ある場合のみ)'!$A$1:$AL$58</definedName>
    <definedName name="_xlnm.Print_Area" localSheetId="6">'算定根拠明細交付申請時(交付兼実績含む）'!$A$1:$BX$63</definedName>
    <definedName name="_xlnm.Print_Area" localSheetId="4">'第10号様式 (仮) '!$A$1:$BV$150</definedName>
    <definedName name="_xlnm.Print_Area" localSheetId="1">第１号様式!$A$1:$BT$162</definedName>
    <definedName name="_xlnm.Print_Area" localSheetId="2">'第１号様式 (別紙)'!$A$1:$BU$50</definedName>
    <definedName name="_xlnm.Print_Area" localSheetId="3">'第２号様式 (仮)'!$A$1:$BV$198</definedName>
    <definedName name="_xlnm.Print_Area" localSheetId="0">'第４号様式（車両情報）'!$A$1:$R$25</definedName>
    <definedName name="_xlnm.Print_Area" localSheetId="5">'第８号様式 (別紙)'!$A$1:$BT$50</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84" l="1"/>
  <c r="P8" i="84"/>
  <c r="P9" i="84"/>
  <c r="P10" i="84"/>
  <c r="P11" i="84"/>
  <c r="P12" i="84"/>
  <c r="P13" i="84"/>
  <c r="P14" i="84"/>
  <c r="P15" i="84"/>
  <c r="P16" i="84"/>
  <c r="P17" i="84"/>
  <c r="P18" i="84"/>
  <c r="P19" i="84"/>
  <c r="P20" i="84"/>
  <c r="P21" i="84"/>
  <c r="P22" i="84"/>
  <c r="P23" i="84"/>
  <c r="P24" i="84"/>
  <c r="P25" i="84"/>
  <c r="Q7" i="84" l="1"/>
  <c r="Q8" i="84"/>
  <c r="Q9" i="84"/>
  <c r="Q10" i="84"/>
  <c r="Q11" i="84"/>
  <c r="Q12" i="84"/>
  <c r="Q13" i="84"/>
  <c r="Q14" i="84"/>
  <c r="Q15" i="84"/>
  <c r="Q16" i="84"/>
  <c r="Q17" i="84"/>
  <c r="Q18" i="84"/>
  <c r="Q19" i="84"/>
  <c r="Q20" i="84"/>
  <c r="Q21" i="84"/>
  <c r="Q22" i="84"/>
  <c r="Q23" i="84"/>
  <c r="Q24" i="84"/>
  <c r="Q25" i="84"/>
  <c r="L6" i="84"/>
  <c r="N6" i="84" s="1"/>
  <c r="L25" i="84"/>
  <c r="N25" i="84" s="1"/>
  <c r="L24" i="84"/>
  <c r="N24" i="84" s="1"/>
  <c r="L23" i="84"/>
  <c r="N23" i="84" s="1"/>
  <c r="L22" i="84"/>
  <c r="N22" i="84" s="1"/>
  <c r="L21" i="84"/>
  <c r="N21" i="84" s="1"/>
  <c r="L20" i="84"/>
  <c r="N20" i="84" s="1"/>
  <c r="L19" i="84"/>
  <c r="N19" i="84" s="1"/>
  <c r="L18" i="84"/>
  <c r="N18" i="84" s="1"/>
  <c r="L17" i="84"/>
  <c r="N17" i="84" s="1"/>
  <c r="L16" i="84"/>
  <c r="N16" i="84" s="1"/>
  <c r="L15" i="84"/>
  <c r="N15" i="84" s="1"/>
  <c r="L14" i="84"/>
  <c r="N14" i="84" s="1"/>
  <c r="L13" i="84"/>
  <c r="N13" i="84" s="1"/>
  <c r="L12" i="84"/>
  <c r="N12" i="84" s="1"/>
  <c r="L11" i="84"/>
  <c r="N11" i="84" s="1"/>
  <c r="L10" i="84"/>
  <c r="N10" i="84" s="1"/>
  <c r="L9" i="84"/>
  <c r="N9" i="84" s="1"/>
  <c r="L8" i="84"/>
  <c r="N8" i="84" s="1"/>
  <c r="L7" i="84"/>
  <c r="N7" i="84" s="1"/>
  <c r="P6" i="84" l="1"/>
  <c r="Q6" i="84" s="1"/>
  <c r="R5" i="84" l="1"/>
  <c r="H5" i="84"/>
  <c r="I5" i="84"/>
  <c r="R4" i="84"/>
  <c r="I4" i="84"/>
  <c r="H4" i="84"/>
  <c r="G4" i="84"/>
  <c r="F4" i="84"/>
  <c r="E4" i="84"/>
  <c r="A1" i="84"/>
  <c r="BO48" i="28" l="1"/>
  <c r="BO50" i="28"/>
  <c r="BO108" i="71" l="1"/>
  <c r="AE108" i="71"/>
  <c r="AU107" i="71"/>
  <c r="AU110" i="71" s="1"/>
  <c r="K107" i="71"/>
  <c r="K110" i="71" s="1"/>
  <c r="BL92" i="71"/>
  <c r="AU92" i="71"/>
  <c r="AB92" i="71"/>
  <c r="K92" i="71"/>
  <c r="AN75" i="71"/>
  <c r="AU107" i="69"/>
  <c r="AU110" i="69" s="1"/>
  <c r="BO108" i="69"/>
  <c r="AE108" i="69"/>
  <c r="K107" i="69"/>
  <c r="K110" i="69" s="1"/>
  <c r="K113" i="69" s="1"/>
  <c r="K92" i="69"/>
  <c r="K92" i="52"/>
  <c r="J91" i="26"/>
  <c r="K113" i="71" l="1"/>
  <c r="AA104" i="71"/>
  <c r="AA106" i="71" s="1"/>
  <c r="AU113" i="71"/>
  <c r="BK104" i="71"/>
  <c r="BK106" i="71" s="1"/>
  <c r="AA104" i="69"/>
  <c r="AA106" i="69" s="1"/>
  <c r="BK104" i="69"/>
  <c r="BK106" i="69" s="1"/>
  <c r="AU113" i="69"/>
  <c r="AA96" i="52" l="1"/>
  <c r="BL92" i="69"/>
  <c r="AU92" i="69"/>
  <c r="AB92" i="69"/>
  <c r="AN75" i="69"/>
  <c r="K106" i="52"/>
  <c r="AE98" i="52"/>
  <c r="BA42" i="28" l="1"/>
  <c r="AA91" i="26" l="1"/>
  <c r="AT91" i="26"/>
  <c r="AU100" i="52"/>
  <c r="AU103" i="52" s="1"/>
  <c r="AU106" i="52" s="1"/>
  <c r="BK96" i="52" s="1"/>
  <c r="K100" i="52"/>
  <c r="K103" i="52" s="1"/>
  <c r="BO99" i="52"/>
  <c r="AE99" i="52"/>
  <c r="BO98" i="52"/>
  <c r="BL92" i="52"/>
  <c r="AU92" i="52"/>
  <c r="AB92" i="52"/>
  <c r="AN75" i="52"/>
  <c r="AY38" i="40" l="1"/>
  <c r="O38" i="40"/>
  <c r="AY14" i="40"/>
  <c r="O14" i="40"/>
  <c r="AT43" i="53" l="1"/>
  <c r="AT46" i="53" s="1"/>
  <c r="AT49" i="53" s="1"/>
  <c r="BJ40" i="53" s="1"/>
  <c r="BN42" i="53"/>
  <c r="AT25" i="53"/>
  <c r="BJ16" i="53" s="1"/>
  <c r="AT22" i="53"/>
  <c r="AT19" i="53"/>
  <c r="BN18" i="53"/>
  <c r="J43" i="53"/>
  <c r="J46" i="53" s="1"/>
  <c r="J49" i="53" s="1"/>
  <c r="Z40" i="53" s="1"/>
  <c r="AD42" i="53"/>
  <c r="J19" i="53"/>
  <c r="J22" i="53" s="1"/>
  <c r="J25" i="53" s="1"/>
  <c r="Z16" i="53" s="1"/>
  <c r="AD18" i="53"/>
  <c r="AM38" i="40"/>
  <c r="C14" i="40"/>
  <c r="C38" i="40"/>
  <c r="AT46" i="40"/>
  <c r="AT49" i="40" s="1"/>
  <c r="BJ40" i="40" s="1"/>
  <c r="AT43" i="40"/>
  <c r="BN42" i="40"/>
  <c r="AM14" i="40"/>
  <c r="AT19" i="40"/>
  <c r="AT22" i="40" s="1"/>
  <c r="AT25" i="40" s="1"/>
  <c r="BJ16" i="40" s="1"/>
  <c r="BN18" i="40"/>
  <c r="J43" i="40"/>
  <c r="J46" i="40" s="1"/>
  <c r="J49" i="40" s="1"/>
  <c r="Z40" i="40" s="1"/>
  <c r="AD42" i="40"/>
  <c r="J19" i="40"/>
  <c r="J22" i="40" s="1"/>
  <c r="J25" i="40" s="1"/>
  <c r="Z16" i="40" s="1"/>
  <c r="AD18" i="40"/>
  <c r="AT106" i="26"/>
  <c r="AT109" i="26" s="1"/>
  <c r="AT112" i="26" s="1"/>
  <c r="BJ103" i="26" s="1"/>
  <c r="BN105" i="26"/>
  <c r="C36" i="40" l="1"/>
  <c r="AD105" i="26" l="1"/>
  <c r="AM34" i="53" l="1"/>
  <c r="C34" i="53"/>
  <c r="AM36" i="40" l="1"/>
  <c r="AM10" i="40"/>
  <c r="BI36" i="40"/>
  <c r="AM34" i="40"/>
  <c r="BI12" i="40"/>
  <c r="AM12" i="40"/>
  <c r="Y36" i="40"/>
  <c r="C34" i="40"/>
  <c r="J106" i="26" l="1"/>
  <c r="J109" i="26" l="1"/>
  <c r="BK91" i="26"/>
  <c r="BI78" i="26"/>
  <c r="J112" i="26" l="1"/>
  <c r="Z103" i="26" s="1"/>
  <c r="Y12" i="40"/>
  <c r="C12" i="40"/>
  <c r="C10" i="40"/>
  <c r="Y78" i="26" l="1"/>
  <c r="AC48" i="28" l="1"/>
  <c r="AC50" i="28" l="1"/>
  <c r="AD49" i="29" l="1"/>
  <c r="P4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tc={F7A391F0-EB7B-4340-800C-C5F38E27B5E7}</author>
  </authors>
  <commentList>
    <comment ref="E5" authorId="0" shapeId="0" xr:uid="{F7A391F0-EB7B-4340-800C-C5F38E27B5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<sst xmlns="http://schemas.openxmlformats.org/spreadsheetml/2006/main" count="2161" uniqueCount="428">
  <si>
    <t>円</t>
    <rPh sb="0" eb="1">
      <t>エン</t>
    </rPh>
    <phoneticPr fontId="9"/>
  </si>
  <si>
    <t>公益財団法人</t>
    <phoneticPr fontId="9"/>
  </si>
  <si>
    <t>東京都環境公社理事長　殿</t>
    <phoneticPr fontId="9"/>
  </si>
  <si>
    <t>助成金交付申請書</t>
    <phoneticPr fontId="9"/>
  </si>
  <si>
    <t>メーカー名／車名</t>
    <phoneticPr fontId="9"/>
  </si>
  <si>
    <t>代表型式</t>
    <phoneticPr fontId="9"/>
  </si>
  <si>
    <t>日</t>
    <rPh sb="0" eb="1">
      <t>ニチ</t>
    </rPh>
    <phoneticPr fontId="9"/>
  </si>
  <si>
    <t>月</t>
    <rPh sb="0" eb="1">
      <t>ツキ</t>
    </rPh>
    <phoneticPr fontId="9"/>
  </si>
  <si>
    <t>年</t>
    <rPh sb="0" eb="1">
      <t>ネン</t>
    </rPh>
    <phoneticPr fontId="9"/>
  </si>
  <si>
    <t>住所</t>
    <rPh sb="0" eb="2">
      <t>ジュウショ</t>
    </rPh>
    <phoneticPr fontId="9"/>
  </si>
  <si>
    <t>名称</t>
    <rPh sb="0" eb="2">
      <t>メイショウ</t>
    </rPh>
    <phoneticPr fontId="9"/>
  </si>
  <si>
    <t>代表者役職
及び氏名</t>
    <rPh sb="0" eb="3">
      <t>ダイヒョウシャ</t>
    </rPh>
    <rPh sb="3" eb="5">
      <t>ヤクショク</t>
    </rPh>
    <rPh sb="6" eb="7">
      <t>オヨ</t>
    </rPh>
    <rPh sb="8" eb="10">
      <t>シメイ</t>
    </rPh>
    <phoneticPr fontId="9"/>
  </si>
  <si>
    <t>住所</t>
    <rPh sb="0" eb="2">
      <t>ジュウショ</t>
    </rPh>
    <phoneticPr fontId="11"/>
  </si>
  <si>
    <t>フリガナ</t>
    <phoneticPr fontId="11"/>
  </si>
  <si>
    <t>E-mail</t>
    <phoneticPr fontId="11"/>
  </si>
  <si>
    <t>代表者
氏名</t>
    <rPh sb="0" eb="3">
      <t>ダイヒョウシャ</t>
    </rPh>
    <rPh sb="4" eb="6">
      <t>シメイ</t>
    </rPh>
    <phoneticPr fontId="11"/>
  </si>
  <si>
    <t>２</t>
    <phoneticPr fontId="9"/>
  </si>
  <si>
    <t>３</t>
    <phoneticPr fontId="9"/>
  </si>
  <si>
    <t>４</t>
    <phoneticPr fontId="9"/>
  </si>
  <si>
    <t>東京都</t>
    <rPh sb="0" eb="3">
      <t>トウキョウト</t>
    </rPh>
    <phoneticPr fontId="9"/>
  </si>
  <si>
    <t>①</t>
    <phoneticPr fontId="9"/>
  </si>
  <si>
    <t>②</t>
    <phoneticPr fontId="9"/>
  </si>
  <si>
    <t>③</t>
    <phoneticPr fontId="9"/>
  </si>
  <si>
    <t>⑤</t>
    <phoneticPr fontId="9"/>
  </si>
  <si>
    <t>作成日</t>
    <rPh sb="0" eb="3">
      <t>サクセイビ</t>
    </rPh>
    <phoneticPr fontId="9"/>
  </si>
  <si>
    <t>交付決定通知書の送付先（いずれか１つを選択）</t>
    <rPh sb="0" eb="2">
      <t>コウフ</t>
    </rPh>
    <rPh sb="2" eb="4">
      <t>ケッテイ</t>
    </rPh>
    <rPh sb="4" eb="7">
      <t>ツウチショ</t>
    </rPh>
    <rPh sb="8" eb="10">
      <t>ソウフ</t>
    </rPh>
    <rPh sb="10" eb="11">
      <t>サキ</t>
    </rPh>
    <rPh sb="19" eb="21">
      <t>センタク</t>
    </rPh>
    <phoneticPr fontId="11"/>
  </si>
  <si>
    <t>・</t>
    <phoneticPr fontId="9"/>
  </si>
  <si>
    <t>日</t>
    <rPh sb="0" eb="1">
      <t>ヒ</t>
    </rPh>
    <phoneticPr fontId="9"/>
  </si>
  <si>
    <t>（リース事業者）</t>
    <rPh sb="4" eb="6">
      <t>ジギョウ</t>
    </rPh>
    <rPh sb="6" eb="7">
      <t>シャ</t>
    </rPh>
    <phoneticPr fontId="9"/>
  </si>
  <si>
    <t>（貸与先）</t>
    <rPh sb="1" eb="3">
      <t>タイヨ</t>
    </rPh>
    <rPh sb="3" eb="4">
      <t>サキ</t>
    </rPh>
    <phoneticPr fontId="9"/>
  </si>
  <si>
    <t>貸与料金の算定根拠明細書</t>
    <phoneticPr fontId="9"/>
  </si>
  <si>
    <t>１．車両・リース期間・補助金相当額</t>
    <phoneticPr fontId="9"/>
  </si>
  <si>
    <t>リース期間（月数）　</t>
    <phoneticPr fontId="13"/>
  </si>
  <si>
    <t>ヶ月</t>
    <rPh sb="1" eb="2">
      <t>ゲツ</t>
    </rPh>
    <phoneticPr fontId="9"/>
  </si>
  <si>
    <t>助成金なし
の場合</t>
    <rPh sb="0" eb="3">
      <t>ジョセイキン</t>
    </rPh>
    <rPh sb="7" eb="9">
      <t>バアイ</t>
    </rPh>
    <phoneticPr fontId="9"/>
  </si>
  <si>
    <t>助成金あり
の場合</t>
    <phoneticPr fontId="9"/>
  </si>
  <si>
    <t>差額</t>
    <rPh sb="0" eb="2">
      <t>サガク</t>
    </rPh>
    <phoneticPr fontId="9"/>
  </si>
  <si>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</si>
  <si>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9"/>
  </si>
  <si>
    <t>（注意事項）</t>
    <phoneticPr fontId="9"/>
  </si>
  <si>
    <t>・</t>
    <phoneticPr fontId="9"/>
  </si>
  <si>
    <t>助成金・補助金ありの場合となしの場合の差額が、助成金・補助金金額合計以上であること。</t>
    <phoneticPr fontId="9"/>
  </si>
  <si>
    <t>助成金・補助金の金額分は、月額リース料金を減額する形で貸与先に還元すること。リース契約とは別に貸与先に支払う形は認められない。</t>
    <rPh sb="4" eb="7">
      <t>ホジョキン</t>
    </rPh>
    <phoneticPr fontId="9"/>
  </si>
  <si>
    <t>記載の訂正は、リース事業者と貸与先の双方が同意のもと、二重線見え消しすること。</t>
    <phoneticPr fontId="9"/>
  </si>
  <si>
    <t>２．リース料金</t>
    <phoneticPr fontId="9"/>
  </si>
  <si>
    <t>①</t>
    <phoneticPr fontId="13"/>
  </si>
  <si>
    <t>本助成金相当額</t>
    <phoneticPr fontId="9"/>
  </si>
  <si>
    <t>②</t>
    <phoneticPr fontId="13"/>
  </si>
  <si>
    <t>本助成金以外の補助金相当額</t>
    <phoneticPr fontId="9"/>
  </si>
  <si>
    <t>③</t>
    <phoneticPr fontId="13"/>
  </si>
  <si>
    <t>助成金・補助金の合計額
　（＝①＋②）</t>
    <phoneticPr fontId="9"/>
  </si>
  <si>
    <t>交付決定番号</t>
    <rPh sb="0" eb="2">
      <t>コウフ</t>
    </rPh>
    <rPh sb="2" eb="4">
      <t>ケッテイ</t>
    </rPh>
    <rPh sb="4" eb="6">
      <t>バンゴウ</t>
    </rPh>
    <phoneticPr fontId="9"/>
  </si>
  <si>
    <t>助成金・補助金ありのリース料金またはなしのリース料金が、リース見積書で確認できること。</t>
    <rPh sb="31" eb="34">
      <t>ミツモリショ</t>
    </rPh>
    <phoneticPr fontId="9"/>
  </si>
  <si>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9"/>
  </si>
  <si>
    <t>貸与料金の算定根拠明細書（実績報告時）</t>
    <rPh sb="13" eb="15">
      <t>ジッセキ</t>
    </rPh>
    <rPh sb="15" eb="17">
      <t>ホウコク</t>
    </rPh>
    <rPh sb="17" eb="18">
      <t>ジ</t>
    </rPh>
    <phoneticPr fontId="9"/>
  </si>
  <si>
    <t>助成金・補助金ありのリース料金またはなしのリース料金が、リース契約書で確認できること。</t>
    <phoneticPr fontId="9"/>
  </si>
  <si>
    <t>月</t>
    <rPh sb="0" eb="1">
      <t>ガツ</t>
    </rPh>
    <phoneticPr fontId="9"/>
  </si>
  <si>
    <t>国の補助予定額</t>
    <rPh sb="0" eb="1">
      <t>クニ</t>
    </rPh>
    <rPh sb="2" eb="4">
      <t>ホジョ</t>
    </rPh>
    <rPh sb="4" eb="6">
      <t>ヨテイ</t>
    </rPh>
    <rPh sb="6" eb="7">
      <t>ガク</t>
    </rPh>
    <phoneticPr fontId="9"/>
  </si>
  <si>
    <t>⑥</t>
    <phoneticPr fontId="9"/>
  </si>
  <si>
    <t>〇</t>
  </si>
  <si>
    <t>優良ハイブリッドトラック導入促進事業</t>
  </si>
  <si>
    <t>法人代表者役職名</t>
    <rPh sb="0" eb="2">
      <t>ホウジン</t>
    </rPh>
    <rPh sb="2" eb="5">
      <t>ダイヒョウシャ</t>
    </rPh>
    <rPh sb="5" eb="7">
      <t>ヤクショク</t>
    </rPh>
    <rPh sb="7" eb="8">
      <t>メイ</t>
    </rPh>
    <phoneticPr fontId="11"/>
  </si>
  <si>
    <t>フリガナ</t>
    <phoneticPr fontId="9"/>
  </si>
  <si>
    <t>購入予定車両に関する情報</t>
    <phoneticPr fontId="9"/>
  </si>
  <si>
    <t>事業規模</t>
    <rPh sb="0" eb="4">
      <t>ジギョウキボ</t>
    </rPh>
    <phoneticPr fontId="9"/>
  </si>
  <si>
    <t>確認事項</t>
    <rPh sb="0" eb="4">
      <t>カクニンジコウ</t>
    </rPh>
    <phoneticPr fontId="9"/>
  </si>
  <si>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1"/>
  </si>
  <si>
    <t>中小企業基本法上の類型</t>
    <rPh sb="0" eb="2">
      <t>チュウショウ</t>
    </rPh>
    <rPh sb="2" eb="4">
      <t>キギョウ</t>
    </rPh>
    <rPh sb="4" eb="7">
      <t>キホンホウ</t>
    </rPh>
    <rPh sb="7" eb="8">
      <t>ジョウ</t>
    </rPh>
    <rPh sb="9" eb="11">
      <t>ルイケイ</t>
    </rPh>
    <phoneticPr fontId="11"/>
  </si>
  <si>
    <t>資本金</t>
    <rPh sb="0" eb="3">
      <t>シホンキン</t>
    </rPh>
    <phoneticPr fontId="11"/>
  </si>
  <si>
    <t>従業員数</t>
    <rPh sb="0" eb="3">
      <t>ジュウギョウイン</t>
    </rPh>
    <rPh sb="3" eb="4">
      <t>スウ</t>
    </rPh>
    <phoneticPr fontId="11"/>
  </si>
  <si>
    <t>３億円以下</t>
    <rPh sb="1" eb="5">
      <t>オクエンイカ</t>
    </rPh>
    <phoneticPr fontId="11"/>
  </si>
  <si>
    <t>３００人以下</t>
    <rPh sb="3" eb="6">
      <t>ニンイカ</t>
    </rPh>
    <phoneticPr fontId="11"/>
  </si>
  <si>
    <t>卸売業</t>
    <rPh sb="0" eb="3">
      <t>オロシウリギョウ</t>
    </rPh>
    <phoneticPr fontId="11"/>
  </si>
  <si>
    <t>１億円以下</t>
    <rPh sb="1" eb="5">
      <t>オクエンイカ</t>
    </rPh>
    <phoneticPr fontId="11"/>
  </si>
  <si>
    <t>１００人以下</t>
    <rPh sb="3" eb="6">
      <t>ニンイカ</t>
    </rPh>
    <phoneticPr fontId="11"/>
  </si>
  <si>
    <t>５千万円以下</t>
    <rPh sb="1" eb="6">
      <t>センマンエンイカ</t>
    </rPh>
    <phoneticPr fontId="11"/>
  </si>
  <si>
    <t>小売業</t>
    <rPh sb="0" eb="3">
      <t>コウリギョウ</t>
    </rPh>
    <phoneticPr fontId="11"/>
  </si>
  <si>
    <t>５０人以下</t>
    <rPh sb="2" eb="5">
      <t>ニンイカ</t>
    </rPh>
    <phoneticPr fontId="11"/>
  </si>
  <si>
    <t>※申請法人の使用台数を記載してください。</t>
    <rPh sb="1" eb="3">
      <t>シンセイ</t>
    </rPh>
    <rPh sb="3" eb="5">
      <t>ホウジン</t>
    </rPh>
    <rPh sb="6" eb="8">
      <t>シヨウ</t>
    </rPh>
    <rPh sb="8" eb="10">
      <t>ダイスウ</t>
    </rPh>
    <rPh sb="11" eb="13">
      <t>キサイ</t>
    </rPh>
    <phoneticPr fontId="11"/>
  </si>
  <si>
    <t>万円</t>
    <rPh sb="0" eb="2">
      <t>マンエン</t>
    </rPh>
    <phoneticPr fontId="11"/>
  </si>
  <si>
    <t>人</t>
    <rPh sb="0" eb="1">
      <t>ニン</t>
    </rPh>
    <phoneticPr fontId="11"/>
  </si>
  <si>
    <t>判定項目
（記入の必要ありません）</t>
    <rPh sb="0" eb="2">
      <t>ハンテイ</t>
    </rPh>
    <rPh sb="2" eb="4">
      <t>コウモク</t>
    </rPh>
    <rPh sb="6" eb="8">
      <t>キニュウ</t>
    </rPh>
    <rPh sb="9" eb="11">
      <t>ヒツヨウ</t>
    </rPh>
    <phoneticPr fontId="11"/>
  </si>
  <si>
    <t>サービス業</t>
    <phoneticPr fontId="9"/>
  </si>
  <si>
    <t>（１）</t>
    <phoneticPr fontId="9"/>
  </si>
  <si>
    <t>　交付申請</t>
    <phoneticPr fontId="9"/>
  </si>
  <si>
    <t>（２）</t>
    <phoneticPr fontId="9"/>
  </si>
  <si>
    <t>　助成対象者</t>
    <phoneticPr fontId="9"/>
  </si>
  <si>
    <t>（３）</t>
    <phoneticPr fontId="9"/>
  </si>
  <si>
    <t>（４）</t>
    <phoneticPr fontId="9"/>
  </si>
  <si>
    <t>　他の助成金等の受給</t>
    <phoneticPr fontId="9"/>
  </si>
  <si>
    <t>（５）</t>
    <phoneticPr fontId="9"/>
  </si>
  <si>
    <t>　申請の無効</t>
    <phoneticPr fontId="9"/>
  </si>
  <si>
    <t>　申請書及び添付書類一式について責任を持ち、虚偽、不正の記載が一切ないことを確認している。
　万が一、違反する行為が発生した場合の罰則等を理解し、了承している。</t>
    <phoneticPr fontId="9"/>
  </si>
  <si>
    <t>（６）</t>
    <phoneticPr fontId="9"/>
  </si>
  <si>
    <t>　個人情報の利用</t>
    <phoneticPr fontId="9"/>
  </si>
  <si>
    <t>　本事業における個人情報の利用目的について理解し、了承している。</t>
    <phoneticPr fontId="9"/>
  </si>
  <si>
    <t>（７）</t>
    <phoneticPr fontId="9"/>
  </si>
  <si>
    <t>　交付決定</t>
    <phoneticPr fontId="9"/>
  </si>
  <si>
    <t>　助成率及び助成金の上限額について理解し、交付決定は助成金額を確定しているものではないことを了承している。また、助成金交付決定後に助成対象経費及び交付決定額の増額はできないことを理解し、了承している。</t>
    <rPh sb="63" eb="64">
      <t>アト</t>
    </rPh>
    <rPh sb="89" eb="91">
      <t>リカイ</t>
    </rPh>
    <rPh sb="93" eb="95">
      <t>リョウショウ</t>
    </rPh>
    <phoneticPr fontId="9"/>
  </si>
  <si>
    <t>（８）</t>
    <phoneticPr fontId="9"/>
  </si>
  <si>
    <t>　免責</t>
    <phoneticPr fontId="9"/>
  </si>
  <si>
    <t>（９）</t>
    <phoneticPr fontId="9"/>
  </si>
  <si>
    <t xml:space="preserve">  現地調査等の協力</t>
    <phoneticPr fontId="9"/>
  </si>
  <si>
    <t>　助成事業が事業の目的に適して公正に実施されているかを判断するための現地調査等に協力することを了承している。</t>
    <phoneticPr fontId="9"/>
  </si>
  <si>
    <t>（10）</t>
    <phoneticPr fontId="9"/>
  </si>
  <si>
    <t xml:space="preserve">  手続代行者への連絡</t>
    <phoneticPr fontId="9"/>
  </si>
  <si>
    <t>（1１）</t>
    <phoneticPr fontId="9"/>
  </si>
  <si>
    <t xml:space="preserve">  交付要綱等の遵守</t>
    <phoneticPr fontId="9"/>
  </si>
  <si>
    <t>　本事業の交付要綱その他法令の規程を遵守することを了承している。</t>
    <rPh sb="1" eb="4">
      <t>ホンジギョウ</t>
    </rPh>
    <phoneticPr fontId="9"/>
  </si>
  <si>
    <t>（1３）</t>
    <phoneticPr fontId="9"/>
  </si>
  <si>
    <t xml:space="preserve">  暴力団排除に関する誓約事項</t>
    <phoneticPr fontId="9"/>
  </si>
  <si>
    <t>（14）</t>
    <phoneticPr fontId="9"/>
  </si>
  <si>
    <t>　手続代行者に関する誓約事項</t>
    <rPh sb="5" eb="6">
      <t>シャ</t>
    </rPh>
    <phoneticPr fontId="9"/>
  </si>
  <si>
    <t>（15）</t>
    <phoneticPr fontId="9"/>
  </si>
  <si>
    <t xml:space="preserve">  専属的合意管轄裁判</t>
    <phoneticPr fontId="9"/>
  </si>
  <si>
    <t>　　申請に係る申請者と公社との訴訟については、東京簡易裁判所又は東京地方裁判所を専属的合意管轄裁判所とします。</t>
    <phoneticPr fontId="9"/>
  </si>
  <si>
    <t>（16）</t>
    <phoneticPr fontId="9"/>
  </si>
  <si>
    <t>　注意事項</t>
    <phoneticPr fontId="9"/>
  </si>
  <si>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9"/>
  </si>
  <si>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 eb="7">
      <t>セイヤクショ</t>
    </rPh>
    <phoneticPr fontId="9"/>
  </si>
  <si>
    <t>同意日</t>
    <phoneticPr fontId="9"/>
  </si>
  <si>
    <t>型式</t>
    <rPh sb="0" eb="2">
      <t>カタシキ</t>
    </rPh>
    <phoneticPr fontId="9"/>
  </si>
  <si>
    <t>区市
町村</t>
    <rPh sb="0" eb="1">
      <t>ク</t>
    </rPh>
    <rPh sb="1" eb="2">
      <t>シ</t>
    </rPh>
    <rPh sb="3" eb="5">
      <t>チョウソン</t>
    </rPh>
    <phoneticPr fontId="9"/>
  </si>
  <si>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rPh sb="176" eb="180">
      <t>コウフヨウコウ</t>
    </rPh>
    <rPh sb="215" eb="219">
      <t>コウフヨウコウ</t>
    </rPh>
    <phoneticPr fontId="9"/>
  </si>
  <si>
    <t>　公社は、申請者、手続代行者等の間で生じる問題に関して関与しないことを了承している。</t>
    <phoneticPr fontId="9"/>
  </si>
  <si>
    <t>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リース会社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2" eb="3">
      <t>ホン</t>
    </rPh>
    <rPh sb="3" eb="5">
      <t>ジギョウ</t>
    </rPh>
    <rPh sb="6" eb="10">
      <t>コウフヨウコウ</t>
    </rPh>
    <rPh sb="230" eb="232">
      <t>ガイシャ</t>
    </rPh>
    <phoneticPr fontId="9"/>
  </si>
  <si>
    <t>台</t>
    <rPh sb="0" eb="1">
      <t>ダイ</t>
    </rPh>
    <phoneticPr fontId="9"/>
  </si>
  <si>
    <t>助成対象金額</t>
    <rPh sb="0" eb="2">
      <t>ジョセイ</t>
    </rPh>
    <rPh sb="2" eb="4">
      <t>タイショウ</t>
    </rPh>
    <rPh sb="4" eb="6">
      <t>キンガク</t>
    </rPh>
    <phoneticPr fontId="9"/>
  </si>
  <si>
    <t>中小規模事業者であるかどうか。</t>
    <phoneticPr fontId="9"/>
  </si>
  <si>
    <t>⑦</t>
    <phoneticPr fontId="9"/>
  </si>
  <si>
    <t>助成金額</t>
    <rPh sb="0" eb="2">
      <t>ジョセイ</t>
    </rPh>
    <rPh sb="2" eb="4">
      <t>キンガク</t>
    </rPh>
    <phoneticPr fontId="9"/>
  </si>
  <si>
    <t>社内使用欄</t>
    <rPh sb="0" eb="2">
      <t>シャナイ</t>
    </rPh>
    <rPh sb="2" eb="4">
      <t>シヨウ</t>
    </rPh>
    <rPh sb="4" eb="5">
      <t>ラン</t>
    </rPh>
    <phoneticPr fontId="9"/>
  </si>
  <si>
    <t>中小企業</t>
    <phoneticPr fontId="9"/>
  </si>
  <si>
    <t>⑧</t>
    <phoneticPr fontId="9"/>
  </si>
  <si>
    <t>中小〇</t>
    <phoneticPr fontId="9"/>
  </si>
  <si>
    <t>中小×</t>
    <phoneticPr fontId="9"/>
  </si>
  <si>
    <t>※　助成金額の上限値</t>
    <rPh sb="2" eb="6">
      <t>ジョセイキンガク</t>
    </rPh>
    <rPh sb="7" eb="10">
      <t>ジョウゲンチ</t>
    </rPh>
    <phoneticPr fontId="9"/>
  </si>
  <si>
    <t>&lt;誓約事項&gt;</t>
    <phoneticPr fontId="9"/>
  </si>
  <si>
    <t>名称
代表者役職及び氏名</t>
    <rPh sb="0" eb="2">
      <t>メイショウ</t>
    </rPh>
    <rPh sb="3" eb="6">
      <t>ダイヒョウシャ</t>
    </rPh>
    <rPh sb="6" eb="8">
      <t>ヤクショク</t>
    </rPh>
    <rPh sb="8" eb="9">
      <t>オヨ</t>
    </rPh>
    <rPh sb="10" eb="12">
      <t>シメイ</t>
    </rPh>
    <phoneticPr fontId="9"/>
  </si>
  <si>
    <t>令和</t>
    <rPh sb="0" eb="2">
      <t>レイワ</t>
    </rPh>
    <phoneticPr fontId="9"/>
  </si>
  <si>
    <t>-</t>
    <phoneticPr fontId="9"/>
  </si>
  <si>
    <t>〒</t>
    <phoneticPr fontId="9"/>
  </si>
  <si>
    <t>理事長　殿</t>
  </si>
  <si>
    <t>公益財団法人　東京都環境公社</t>
    <phoneticPr fontId="9"/>
  </si>
  <si>
    <t>会社または拠点の代表者</t>
    <rPh sb="0" eb="2">
      <t>カイシャ</t>
    </rPh>
    <rPh sb="5" eb="7">
      <t>キョテン</t>
    </rPh>
    <rPh sb="8" eb="11">
      <t>ダイヒョウシャ</t>
    </rPh>
    <phoneticPr fontId="9"/>
  </si>
  <si>
    <t>代行者住所</t>
    <rPh sb="0" eb="2">
      <t>ダイコウ</t>
    </rPh>
    <rPh sb="2" eb="3">
      <t>シャ</t>
    </rPh>
    <rPh sb="3" eb="5">
      <t>ジュウショ</t>
    </rPh>
    <phoneticPr fontId="11"/>
  </si>
  <si>
    <t>担当者名</t>
    <rPh sb="0" eb="3">
      <t>タントウシャ</t>
    </rPh>
    <rPh sb="3" eb="4">
      <t>メイ</t>
    </rPh>
    <phoneticPr fontId="9"/>
  </si>
  <si>
    <t>都道
府県</t>
    <phoneticPr fontId="9"/>
  </si>
  <si>
    <t>区市
町村</t>
    <phoneticPr fontId="9"/>
  </si>
  <si>
    <t>上記以外である。</t>
    <rPh sb="0" eb="2">
      <t>ジョウキ</t>
    </rPh>
    <rPh sb="2" eb="4">
      <t>イガイ</t>
    </rPh>
    <phoneticPr fontId="9"/>
  </si>
  <si>
    <t>運輸業その他</t>
    <rPh sb="0" eb="3">
      <t>ウンユギョウ</t>
    </rPh>
    <rPh sb="5" eb="6">
      <t>タ</t>
    </rPh>
    <phoneticPr fontId="11"/>
  </si>
  <si>
    <t>　申請者</t>
    <phoneticPr fontId="9"/>
  </si>
  <si>
    <t>＠</t>
    <phoneticPr fontId="9"/>
  </si>
  <si>
    <t>※１　値引きがある場合は、値引き後の価格を記入</t>
    <rPh sb="3" eb="5">
      <t>ネビ</t>
    </rPh>
    <rPh sb="9" eb="11">
      <t>バアイ</t>
    </rPh>
    <rPh sb="13" eb="15">
      <t>ネビ</t>
    </rPh>
    <rPh sb="16" eb="17">
      <t>ゴ</t>
    </rPh>
    <rPh sb="18" eb="20">
      <t>カカク</t>
    </rPh>
    <rPh sb="21" eb="23">
      <t>キニュウ</t>
    </rPh>
    <phoneticPr fontId="9"/>
  </si>
  <si>
    <t>※２</t>
    <phoneticPr fontId="9"/>
  </si>
  <si>
    <t>交付決定番号</t>
    <rPh sb="0" eb="4">
      <t>コウフケッテイ</t>
    </rPh>
    <rPh sb="4" eb="6">
      <t>バンゴウ</t>
    </rPh>
    <phoneticPr fontId="9"/>
  </si>
  <si>
    <r>
      <t>貸与先の情報（</t>
    </r>
    <r>
      <rPr>
        <sz val="11"/>
        <color rgb="FFFF0000"/>
        <rFont val="BIZ UDPゴシック"/>
        <family val="3"/>
        <charset val="128"/>
      </rPr>
      <t>リース契約の場合のみ記入</t>
    </r>
    <r>
      <rPr>
        <sz val="11"/>
        <rFont val="BIZ UDPゴシック"/>
        <family val="3"/>
        <charset val="128"/>
      </rPr>
      <t>）</t>
    </r>
    <rPh sb="0" eb="2">
      <t>タイヨ</t>
    </rPh>
    <rPh sb="2" eb="3">
      <t>サキ</t>
    </rPh>
    <rPh sb="4" eb="6">
      <t>ジョウホウ</t>
    </rPh>
    <phoneticPr fontId="11"/>
  </si>
  <si>
    <r>
      <t>下記表の資本金または従業員数の</t>
    </r>
    <r>
      <rPr>
        <b/>
        <u/>
        <sz val="11"/>
        <rFont val="BIZ UDPゴシック"/>
        <family val="3"/>
        <charset val="128"/>
      </rPr>
      <t>どちらかの</t>
    </r>
    <r>
      <rPr>
        <sz val="11"/>
        <rFont val="BIZ UDPゴシック"/>
        <family val="3"/>
        <charset val="128"/>
      </rPr>
      <t>条件を満たす必要がある。</t>
    </r>
    <rPh sb="20" eb="22">
      <t>ジョウケン</t>
    </rPh>
    <phoneticPr fontId="11"/>
  </si>
  <si>
    <r>
      <t>　</t>
    </r>
    <r>
      <rPr>
        <b/>
        <sz val="12"/>
        <rFont val="BIZ UDPゴシック"/>
        <family val="3"/>
        <charset val="128"/>
      </rPr>
      <t>以上の内容に同意し、本申請を行うことを誓約します</t>
    </r>
    <r>
      <rPr>
        <b/>
        <sz val="9"/>
        <rFont val="BIZ UDPゴシック"/>
        <family val="3"/>
        <charset val="128"/>
      </rPr>
      <t>。</t>
    </r>
    <r>
      <rPr>
        <sz val="9"/>
        <rFont val="BIZ UDPゴシック"/>
        <family val="3"/>
        <charset val="128"/>
      </rPr>
      <t xml:space="preserve">
（手続代行者が申請する場合には、上記の誓約事項を助成申請者に説明し、同意を得た上で申請してください。）</t>
    </r>
    <rPh sb="15" eb="16">
      <t>オコナ</t>
    </rPh>
    <rPh sb="20" eb="22">
      <t>セイヤク</t>
    </rPh>
    <rPh sb="43" eb="45">
      <t>ジョウキ</t>
    </rPh>
    <rPh sb="46" eb="48">
      <t>セイヤク</t>
    </rPh>
    <phoneticPr fontId="9"/>
  </si>
  <si>
    <t>口座名義人</t>
    <rPh sb="0" eb="2">
      <t>コウザ</t>
    </rPh>
    <rPh sb="2" eb="5">
      <t>メイギニン</t>
    </rPh>
    <phoneticPr fontId="9"/>
  </si>
  <si>
    <t>助成金実績報告書</t>
    <rPh sb="3" eb="5">
      <t>ジッセキ</t>
    </rPh>
    <rPh sb="5" eb="8">
      <t>ホウコクショ</t>
    </rPh>
    <phoneticPr fontId="9"/>
  </si>
  <si>
    <t>【２台目】</t>
    <rPh sb="2" eb="4">
      <t>ダイメ</t>
    </rPh>
    <phoneticPr fontId="9"/>
  </si>
  <si>
    <t>【３台目】</t>
    <rPh sb="2" eb="4">
      <t>ダイメ</t>
    </rPh>
    <phoneticPr fontId="9"/>
  </si>
  <si>
    <t>（2/3）</t>
    <phoneticPr fontId="9"/>
  </si>
  <si>
    <t>（1/3）</t>
    <phoneticPr fontId="9"/>
  </si>
  <si>
    <t>（3/3）</t>
    <phoneticPr fontId="9"/>
  </si>
  <si>
    <t>助成金振込先　※ゆうちょ銀行の場合、振込用の口座情報を記入</t>
    <rPh sb="0" eb="3">
      <t>ジョセイキン</t>
    </rPh>
    <rPh sb="3" eb="5">
      <t>フリコミ</t>
    </rPh>
    <rPh sb="5" eb="6">
      <t>サキ</t>
    </rPh>
    <phoneticPr fontId="9"/>
  </si>
  <si>
    <t>金融機関</t>
    <rPh sb="0" eb="2">
      <t>キンユウ</t>
    </rPh>
    <rPh sb="2" eb="4">
      <t>キカン</t>
    </rPh>
    <phoneticPr fontId="9"/>
  </si>
  <si>
    <t>振込銀行名</t>
    <rPh sb="0" eb="2">
      <t>フリコミ</t>
    </rPh>
    <rPh sb="2" eb="5">
      <t>ギンコウメイ</t>
    </rPh>
    <phoneticPr fontId="9"/>
  </si>
  <si>
    <t>支店名</t>
    <rPh sb="0" eb="2">
      <t>シテン</t>
    </rPh>
    <phoneticPr fontId="9"/>
  </si>
  <si>
    <t>口座番号
（右詰めで記入してください）</t>
    <phoneticPr fontId="9"/>
  </si>
  <si>
    <t>普通</t>
    <rPh sb="0" eb="2">
      <t>フツウ</t>
    </rPh>
    <phoneticPr fontId="9"/>
  </si>
  <si>
    <t>当座</t>
    <rPh sb="0" eb="2">
      <t>トウザ</t>
    </rPh>
    <phoneticPr fontId="9"/>
  </si>
  <si>
    <t>（注）</t>
    <phoneticPr fontId="9"/>
  </si>
  <si>
    <t>振込口座が確認できる資料（通帳の見開き面等）のコピーを添付すること。</t>
    <rPh sb="16" eb="18">
      <t>ミヒラ</t>
    </rPh>
    <rPh sb="19" eb="20">
      <t>メン</t>
    </rPh>
    <phoneticPr fontId="9"/>
  </si>
  <si>
    <t>口座名義人（フリガナ）</t>
    <rPh sb="0" eb="2">
      <t>コウザ</t>
    </rPh>
    <rPh sb="2" eb="5">
      <t>メイギニン</t>
    </rPh>
    <phoneticPr fontId="9"/>
  </si>
  <si>
    <r>
      <t>※２　複数台申請される方は第１号様式（別紙）を使用してください。</t>
    </r>
    <r>
      <rPr>
        <b/>
        <u/>
        <sz val="9"/>
        <rFont val="BIZ UDPゴシック"/>
        <family val="3"/>
        <charset val="128"/>
      </rPr>
      <t>（最大３台まで申請可能</t>
    </r>
    <r>
      <rPr>
        <sz val="9"/>
        <rFont val="BIZ UDPゴシック"/>
        <family val="3"/>
        <charset val="128"/>
      </rPr>
      <t>）</t>
    </r>
    <phoneticPr fontId="9"/>
  </si>
  <si>
    <t>両方の判定項目が「〇」の場合は中小企業要件を満たしております。</t>
    <rPh sb="0" eb="2">
      <t>リョウホウ</t>
    </rPh>
    <phoneticPr fontId="9"/>
  </si>
  <si>
    <t>購入車両本体価格
【税抜】※１</t>
    <rPh sb="0" eb="2">
      <t>コウニュウ</t>
    </rPh>
    <rPh sb="2" eb="4">
      <t>シャリョウ</t>
    </rPh>
    <rPh sb="4" eb="6">
      <t>ホンタイ</t>
    </rPh>
    <rPh sb="6" eb="8">
      <t>カカク</t>
    </rPh>
    <rPh sb="10" eb="12">
      <t>ゼイヌキ</t>
    </rPh>
    <phoneticPr fontId="9"/>
  </si>
  <si>
    <t>月額リース料金（消費税抜き）</t>
    <rPh sb="0" eb="2">
      <t>ツキガク</t>
    </rPh>
    <phoneticPr fontId="9"/>
  </si>
  <si>
    <t>≪リース会社≫担当者</t>
    <rPh sb="4" eb="6">
      <t>ガイシャ</t>
    </rPh>
    <rPh sb="7" eb="10">
      <t>タントウシャ</t>
    </rPh>
    <phoneticPr fontId="9"/>
  </si>
  <si>
    <t>氏名：</t>
    <rPh sb="0" eb="2">
      <t>シメイ</t>
    </rPh>
    <phoneticPr fontId="9"/>
  </si>
  <si>
    <t>所属：</t>
    <rPh sb="0" eb="2">
      <t>ショゾク</t>
    </rPh>
    <phoneticPr fontId="9"/>
  </si>
  <si>
    <t>TEL：</t>
    <phoneticPr fontId="9"/>
  </si>
  <si>
    <r>
      <t>使用台数が</t>
    </r>
    <r>
      <rPr>
        <b/>
        <u/>
        <sz val="11"/>
        <color rgb="FFFF0000"/>
        <rFont val="BIZ UDPゴシック"/>
        <family val="3"/>
        <charset val="128"/>
      </rPr>
      <t>200台未満</t>
    </r>
    <r>
      <rPr>
        <sz val="11"/>
        <rFont val="BIZ UDPゴシック"/>
        <family val="3"/>
        <charset val="128"/>
      </rPr>
      <t>で下記要件を満たす中小企業者である。</t>
    </r>
    <rPh sb="0" eb="2">
      <t>シヨウ</t>
    </rPh>
    <rPh sb="2" eb="4">
      <t>ダイスウ</t>
    </rPh>
    <rPh sb="8" eb="9">
      <t>ダイ</t>
    </rPh>
    <rPh sb="9" eb="11">
      <t>ミマン</t>
    </rPh>
    <rPh sb="12" eb="14">
      <t>カキ</t>
    </rPh>
    <rPh sb="14" eb="16">
      <t>ヨウケン</t>
    </rPh>
    <rPh sb="17" eb="18">
      <t>ミ</t>
    </rPh>
    <rPh sb="20" eb="24">
      <t>チュウショウキギョウ</t>
    </rPh>
    <rPh sb="24" eb="25">
      <t>シャ</t>
    </rPh>
    <phoneticPr fontId="9"/>
  </si>
  <si>
    <t>申請種別</t>
    <rPh sb="0" eb="2">
      <t>シンセイ</t>
    </rPh>
    <rPh sb="2" eb="4">
      <t>シュベツ</t>
    </rPh>
    <phoneticPr fontId="9"/>
  </si>
  <si>
    <t>リース契約での導入</t>
    <rPh sb="3" eb="5">
      <t>ケイヤク</t>
    </rPh>
    <rPh sb="7" eb="9">
      <t>ドウニュウ</t>
    </rPh>
    <phoneticPr fontId="9"/>
  </si>
  <si>
    <t>申請者法人名</t>
    <phoneticPr fontId="9"/>
  </si>
  <si>
    <t>　法人代表者名</t>
    <rPh sb="1" eb="3">
      <t>ホウジン</t>
    </rPh>
    <rPh sb="3" eb="6">
      <t>ダイヒョウシャ</t>
    </rPh>
    <rPh sb="6" eb="7">
      <t>メイ</t>
    </rPh>
    <phoneticPr fontId="11"/>
  </si>
  <si>
    <t xml:space="preserve">
申請事務担当者名</t>
    <rPh sb="1" eb="3">
      <t>シンセイ</t>
    </rPh>
    <rPh sb="3" eb="5">
      <t>ジム</t>
    </rPh>
    <phoneticPr fontId="9"/>
  </si>
  <si>
    <t>申請者法人住所</t>
    <rPh sb="0" eb="3">
      <t>シンセイシャ</t>
    </rPh>
    <rPh sb="3" eb="5">
      <t>ホウジン</t>
    </rPh>
    <rPh sb="5" eb="7">
      <t>ジュウショ</t>
    </rPh>
    <phoneticPr fontId="11"/>
  </si>
  <si>
    <t>事務担当者E-mail</t>
    <rPh sb="0" eb="5">
      <t>ジムタントウシャ</t>
    </rPh>
    <phoneticPr fontId="9"/>
  </si>
  <si>
    <t>事務担当者電話番号</t>
    <rPh sb="0" eb="2">
      <t>ジム</t>
    </rPh>
    <rPh sb="2" eb="5">
      <t>タントウシャ</t>
    </rPh>
    <rPh sb="5" eb="9">
      <t>デンワバンゴウ</t>
    </rPh>
    <phoneticPr fontId="9"/>
  </si>
  <si>
    <r>
      <t>　手続代行者の情報（</t>
    </r>
    <r>
      <rPr>
        <sz val="11"/>
        <color rgb="FFFF0000"/>
        <rFont val="BIZ UDPゴシック"/>
        <family val="3"/>
        <charset val="128"/>
      </rPr>
      <t>販売店担当者等が手続を代行する場合のみ記入</t>
    </r>
    <r>
      <rPr>
        <sz val="11"/>
        <rFont val="BIZ UDPゴシック"/>
        <family val="3"/>
        <charset val="128"/>
      </rPr>
      <t>）</t>
    </r>
    <phoneticPr fontId="9"/>
  </si>
  <si>
    <t>法人名</t>
    <rPh sb="0" eb="3">
      <t>ホウジンメイ</t>
    </rPh>
    <phoneticPr fontId="11"/>
  </si>
  <si>
    <t>手続き代行者法人名</t>
    <rPh sb="0" eb="2">
      <t>テツヅ</t>
    </rPh>
    <rPh sb="3" eb="5">
      <t>ダイコウ</t>
    </rPh>
    <phoneticPr fontId="9"/>
  </si>
  <si>
    <t>担当部課名</t>
    <rPh sb="0" eb="2">
      <t>タントウ</t>
    </rPh>
    <rPh sb="2" eb="4">
      <t>ブカ</t>
    </rPh>
    <rPh sb="4" eb="5">
      <t>メイ</t>
    </rPh>
    <phoneticPr fontId="9"/>
  </si>
  <si>
    <t>申請法人代表者</t>
    <rPh sb="2" eb="4">
      <t>ホウジン</t>
    </rPh>
    <rPh sb="4" eb="6">
      <t>ダイヒョウ</t>
    </rPh>
    <phoneticPr fontId="9"/>
  </si>
  <si>
    <t>申請事務担当者</t>
    <rPh sb="0" eb="2">
      <t>シンセイ</t>
    </rPh>
    <rPh sb="2" eb="7">
      <t>ジムタントウシャ</t>
    </rPh>
    <phoneticPr fontId="9"/>
  </si>
  <si>
    <t>所属拠点名・部課名</t>
    <rPh sb="0" eb="2">
      <t>ショゾク</t>
    </rPh>
    <rPh sb="2" eb="4">
      <t>キョテン</t>
    </rPh>
    <rPh sb="4" eb="5">
      <t>メイ</t>
    </rPh>
    <rPh sb="6" eb="7">
      <t>ブ</t>
    </rPh>
    <rPh sb="7" eb="9">
      <t>カメイ</t>
    </rPh>
    <phoneticPr fontId="9"/>
  </si>
  <si>
    <t>事務担当者所在住所</t>
    <rPh sb="0" eb="5">
      <t>ジムタントウシャ</t>
    </rPh>
    <rPh sb="5" eb="7">
      <t>ショザイ</t>
    </rPh>
    <rPh sb="7" eb="9">
      <t>ジュウショ</t>
    </rPh>
    <phoneticPr fontId="11"/>
  </si>
  <si>
    <t>申請者法人
代表電話番号</t>
    <rPh sb="0" eb="3">
      <t>シンセイシャ</t>
    </rPh>
    <rPh sb="3" eb="5">
      <t>ホウジン</t>
    </rPh>
    <rPh sb="6" eb="8">
      <t>ダイヒョウ</t>
    </rPh>
    <rPh sb="8" eb="12">
      <t>デンワバンゴウ</t>
    </rPh>
    <phoneticPr fontId="9"/>
  </si>
  <si>
    <t>　助成対象車</t>
    <rPh sb="1" eb="5">
      <t>ジョセイタイショウ</t>
    </rPh>
    <rPh sb="5" eb="6">
      <t>シャ</t>
    </rPh>
    <phoneticPr fontId="9"/>
  </si>
  <si>
    <t>電話番号</t>
    <rPh sb="2" eb="4">
      <t>バンゴウ</t>
    </rPh>
    <phoneticPr fontId="9"/>
  </si>
  <si>
    <t>＠</t>
    <phoneticPr fontId="11"/>
  </si>
  <si>
    <t>※リースの場合、貸与先の署名</t>
  </si>
  <si>
    <t>同意日</t>
    <rPh sb="0" eb="3">
      <t>ドウイビ</t>
    </rPh>
    <phoneticPr fontId="9"/>
  </si>
  <si>
    <t>東京　太郎</t>
    <rPh sb="0" eb="2">
      <t>トウキョウ</t>
    </rPh>
    <rPh sb="3" eb="5">
      <t>タロウ</t>
    </rPh>
    <phoneticPr fontId="9"/>
  </si>
  <si>
    <t>ﾄｳｷｮｳ　ﾀﾛｳ</t>
    <phoneticPr fontId="9"/>
  </si>
  <si>
    <t>代表取締役</t>
    <rPh sb="0" eb="5">
      <t>ダイヒョウトリシマリヤク</t>
    </rPh>
    <phoneticPr fontId="9"/>
  </si>
  <si>
    <t>000</t>
    <phoneticPr fontId="9"/>
  </si>
  <si>
    <t>0000</t>
    <phoneticPr fontId="9"/>
  </si>
  <si>
    <t>163</t>
    <phoneticPr fontId="9"/>
  </si>
  <si>
    <t>0809</t>
    <phoneticPr fontId="9"/>
  </si>
  <si>
    <t>東京</t>
    <rPh sb="0" eb="2">
      <t>トウキョウ</t>
    </rPh>
    <phoneticPr fontId="9"/>
  </si>
  <si>
    <t>新宿</t>
    <rPh sb="0" eb="2">
      <t>シンジュク</t>
    </rPh>
    <phoneticPr fontId="9"/>
  </si>
  <si>
    <t>西新宿2-4-1　NSビル9F</t>
    <rPh sb="0" eb="3">
      <t>ニシシンジュク</t>
    </rPh>
    <phoneticPr fontId="9"/>
  </si>
  <si>
    <t>03-1234-5678</t>
    <phoneticPr fontId="9"/>
  </si>
  <si>
    <t>東京　次郎</t>
    <rPh sb="0" eb="2">
      <t>トウキョウ</t>
    </rPh>
    <rPh sb="3" eb="5">
      <t>ジロウ</t>
    </rPh>
    <phoneticPr fontId="9"/>
  </si>
  <si>
    <t>ﾄｳｷｮｳ　ｼﾞﾛｳ</t>
    <phoneticPr fontId="9"/>
  </si>
  <si>
    <t>東京支店・運輸部運輸課</t>
    <rPh sb="0" eb="2">
      <t>トウキョウ</t>
    </rPh>
    <rPh sb="2" eb="4">
      <t>シテン</t>
    </rPh>
    <rPh sb="5" eb="8">
      <t>ウンユブ</t>
    </rPh>
    <rPh sb="8" eb="10">
      <t>ウンユ</t>
    </rPh>
    <rPh sb="10" eb="11">
      <t>カ</t>
    </rPh>
    <phoneticPr fontId="9"/>
  </si>
  <si>
    <t>○○</t>
    <phoneticPr fontId="9"/>
  </si>
  <si>
    <t>○○1-2-3</t>
    <phoneticPr fontId="9"/>
  </si>
  <si>
    <t>03-9876-5432</t>
    <phoneticPr fontId="9"/>
  </si>
  <si>
    <t>tokyo</t>
    <phoneticPr fontId="9"/>
  </si>
  <si>
    <t>unyu.com</t>
    <phoneticPr fontId="9"/>
  </si>
  <si>
    <t>株式会社●●自動車販売</t>
    <rPh sb="0" eb="4">
      <t>カブシキカイシャ</t>
    </rPh>
    <rPh sb="6" eb="9">
      <t>ジドウシャ</t>
    </rPh>
    <rPh sb="9" eb="11">
      <t>ハンバイ</t>
    </rPh>
    <phoneticPr fontId="9"/>
  </si>
  <si>
    <t>●●　●●</t>
    <phoneticPr fontId="9"/>
  </si>
  <si>
    <t>自動車販売部</t>
    <rPh sb="0" eb="3">
      <t>ジドウシャ</t>
    </rPh>
    <rPh sb="3" eb="6">
      <t>ハンバイブ</t>
    </rPh>
    <phoneticPr fontId="9"/>
  </si>
  <si>
    <t>○○4-5-6</t>
    <phoneticPr fontId="9"/>
  </si>
  <si>
    <t>▲▲　▲▲</t>
    <phoneticPr fontId="9"/>
  </si>
  <si>
    <t>03-3216-5498</t>
    <phoneticPr fontId="9"/>
  </si>
  <si>
    <t>hanbai.com</t>
    <phoneticPr fontId="9"/>
  </si>
  <si>
    <t>メーカー名/車名</t>
    <rPh sb="6" eb="8">
      <t>シャメイ</t>
    </rPh>
    <phoneticPr fontId="9"/>
  </si>
  <si>
    <t>種別・用途</t>
    <rPh sb="0" eb="2">
      <t>シュベツ</t>
    </rPh>
    <rPh sb="3" eb="5">
      <t>ヨウト</t>
    </rPh>
    <phoneticPr fontId="9"/>
  </si>
  <si>
    <t>　</t>
    <phoneticPr fontId="9"/>
  </si>
  <si>
    <t>メーカー名/車名</t>
    <phoneticPr fontId="9"/>
  </si>
  <si>
    <t>●●自動車／■■■</t>
    <rPh sb="2" eb="5">
      <t>ジドウシャ</t>
    </rPh>
    <phoneticPr fontId="9"/>
  </si>
  <si>
    <t>メーカー名/車種</t>
    <rPh sb="6" eb="8">
      <t>シャシュ</t>
    </rPh>
    <phoneticPr fontId="9"/>
  </si>
  <si>
    <t>第８号様式</t>
    <phoneticPr fontId="9"/>
  </si>
  <si>
    <t>第１号様式</t>
    <phoneticPr fontId="9"/>
  </si>
  <si>
    <t>第１号様式（別紙）</t>
    <rPh sb="6" eb="8">
      <t>ベッシ</t>
    </rPh>
    <phoneticPr fontId="9"/>
  </si>
  <si>
    <t>初度登録日</t>
    <rPh sb="0" eb="5">
      <t>ショドトウロクビ</t>
    </rPh>
    <phoneticPr fontId="9"/>
  </si>
  <si>
    <t>使用の本拠の位置</t>
    <rPh sb="0" eb="2">
      <t>シヨウ</t>
    </rPh>
    <rPh sb="3" eb="5">
      <t>ホンキョ</t>
    </rPh>
    <rPh sb="6" eb="8">
      <t>イチ</t>
    </rPh>
    <phoneticPr fontId="9"/>
  </si>
  <si>
    <t>助成金実績報告書</t>
    <phoneticPr fontId="9"/>
  </si>
  <si>
    <t>東京都○○区○○1-2-3</t>
    <rPh sb="0" eb="3">
      <t>トウキョウト</t>
    </rPh>
    <rPh sb="3" eb="6">
      <t>マルマルク</t>
    </rPh>
    <phoneticPr fontId="9"/>
  </si>
  <si>
    <t>代表取締役　●●　●●</t>
    <rPh sb="0" eb="2">
      <t>ダイヒョウ</t>
    </rPh>
    <rPh sb="2" eb="5">
      <t>トリシマリヤク</t>
    </rPh>
    <phoneticPr fontId="9"/>
  </si>
  <si>
    <t>東京都△△区△△9-8-7</t>
    <rPh sb="0" eb="3">
      <t>トウキョウト</t>
    </rPh>
    <rPh sb="5" eb="6">
      <t>ク</t>
    </rPh>
    <phoneticPr fontId="9"/>
  </si>
  <si>
    <t>▲▲株式会社</t>
    <rPh sb="2" eb="6">
      <t>カブシキガイシャ</t>
    </rPh>
    <phoneticPr fontId="9"/>
  </si>
  <si>
    <t>取締役　▲▲　▲▲</t>
    <rPh sb="0" eb="3">
      <t>トリシマリヤク</t>
    </rPh>
    <phoneticPr fontId="9"/>
  </si>
  <si>
    <t>株式会社●●リース</t>
    <rPh sb="0" eb="2">
      <t>カブシキ</t>
    </rPh>
    <rPh sb="2" eb="4">
      <t>カイシャ</t>
    </rPh>
    <phoneticPr fontId="9"/>
  </si>
  <si>
    <t>●●自動車／△△△</t>
    <rPh sb="2" eb="5">
      <t>ジドウシャ</t>
    </rPh>
    <phoneticPr fontId="9"/>
  </si>
  <si>
    <t>×××××</t>
    <phoneticPr fontId="9"/>
  </si>
  <si>
    <t>■■　■■</t>
    <phoneticPr fontId="9"/>
  </si>
  <si>
    <t>リース事業部</t>
    <rPh sb="3" eb="6">
      <t>ジギョウブ</t>
    </rPh>
    <phoneticPr fontId="9"/>
  </si>
  <si>
    <t>03-××××-××××</t>
    <phoneticPr fontId="9"/>
  </si>
  <si>
    <t>第８号様式（別紙）</t>
    <rPh sb="6" eb="8">
      <t>ベッシ</t>
    </rPh>
    <phoneticPr fontId="9"/>
  </si>
  <si>
    <t>○○銀行</t>
    <rPh sb="2" eb="4">
      <t>ギンコウ</t>
    </rPh>
    <phoneticPr fontId="9"/>
  </si>
  <si>
    <t>△△支店</t>
    <rPh sb="2" eb="4">
      <t>シテン</t>
    </rPh>
    <phoneticPr fontId="9"/>
  </si>
  <si>
    <t>助成対象経費
（基準額×２）</t>
    <rPh sb="0" eb="4">
      <t>ジョセイタイショウ</t>
    </rPh>
    <rPh sb="4" eb="6">
      <t>ケイヒ</t>
    </rPh>
    <rPh sb="8" eb="11">
      <t>キジュンガク</t>
    </rPh>
    <phoneticPr fontId="9"/>
  </si>
  <si>
    <t>国補助基準額</t>
    <rPh sb="0" eb="3">
      <t>クニホジョ</t>
    </rPh>
    <rPh sb="3" eb="6">
      <t>キジュンガク</t>
    </rPh>
    <phoneticPr fontId="9"/>
  </si>
  <si>
    <t>④</t>
    <phoneticPr fontId="9"/>
  </si>
  <si>
    <t>●●自動車／■■■</t>
    <phoneticPr fontId="9"/>
  </si>
  <si>
    <t>新宿</t>
    <phoneticPr fontId="9"/>
  </si>
  <si>
    <t>新宿</t>
    <rPh sb="0" eb="2">
      <t>シンジュク</t>
    </rPh>
    <phoneticPr fontId="9"/>
  </si>
  <si>
    <t>●●自動車／■■■</t>
    <phoneticPr fontId="9"/>
  </si>
  <si>
    <t>購入車両に関する情報</t>
    <phoneticPr fontId="9"/>
  </si>
  <si>
    <t>車両番号
（ナンバー）</t>
    <rPh sb="0" eb="4">
      <t>シャリョウバンゴウ</t>
    </rPh>
    <phoneticPr fontId="9"/>
  </si>
  <si>
    <t>練馬○○〇　あ　○○○○</t>
    <rPh sb="0" eb="2">
      <t>ネリマ</t>
    </rPh>
    <phoneticPr fontId="9"/>
  </si>
  <si>
    <t>ABC-123456</t>
    <phoneticPr fontId="9"/>
  </si>
  <si>
    <t>交付確定通知書の送付先（いずれか１つを選択）</t>
    <rPh sb="0" eb="2">
      <t>コウフ</t>
    </rPh>
    <rPh sb="2" eb="4">
      <t>カクテイ</t>
    </rPh>
    <rPh sb="4" eb="7">
      <t>ツウチショ</t>
    </rPh>
    <rPh sb="8" eb="10">
      <t>ソウフ</t>
    </rPh>
    <rPh sb="10" eb="11">
      <t>サキ</t>
    </rPh>
    <rPh sb="19" eb="21">
      <t>センタク</t>
    </rPh>
    <phoneticPr fontId="11"/>
  </si>
  <si>
    <t>交付確定通知書の送付先（いずれか１つを選択）</t>
    <rPh sb="8" eb="10">
      <t>ソウフ</t>
    </rPh>
    <rPh sb="10" eb="11">
      <t>サキ</t>
    </rPh>
    <rPh sb="19" eb="21">
      <t>センタク</t>
    </rPh>
    <phoneticPr fontId="11"/>
  </si>
  <si>
    <t>使用の本拠の位置</t>
    <phoneticPr fontId="9"/>
  </si>
  <si>
    <t>初度登録日</t>
    <phoneticPr fontId="9"/>
  </si>
  <si>
    <t>日</t>
    <phoneticPr fontId="9"/>
  </si>
  <si>
    <t>優良ハイブリッドバス導入促進事業</t>
    <phoneticPr fontId="9"/>
  </si>
  <si>
    <t>上限額
250万円</t>
    <rPh sb="7" eb="9">
      <t>マンエン</t>
    </rPh>
    <phoneticPr fontId="9"/>
  </si>
  <si>
    <t>③ - ④</t>
    <phoneticPr fontId="9"/>
  </si>
  <si>
    <r>
      <t xml:space="preserve">バスの使用台数
</t>
    </r>
    <r>
      <rPr>
        <sz val="8"/>
        <rFont val="BIZ UDPゴシック"/>
        <family val="3"/>
        <charset val="128"/>
      </rPr>
      <t>（ハイブリッドバスを含む全てのバス保有台数）</t>
    </r>
    <rPh sb="3" eb="5">
      <t>シヨウ</t>
    </rPh>
    <rPh sb="5" eb="7">
      <t>ダイスウ</t>
    </rPh>
    <phoneticPr fontId="9"/>
  </si>
  <si>
    <t>優良ハイブリッドバス導入促進事業</t>
    <phoneticPr fontId="9"/>
  </si>
  <si>
    <t>事業用・乗合</t>
    <phoneticPr fontId="9"/>
  </si>
  <si>
    <t>型式</t>
    <phoneticPr fontId="9"/>
  </si>
  <si>
    <t>abc-123456</t>
    <phoneticPr fontId="9"/>
  </si>
  <si>
    <t>abc-654321</t>
    <phoneticPr fontId="9"/>
  </si>
  <si>
    <t>abc-555555</t>
    <phoneticPr fontId="9"/>
  </si>
  <si>
    <t>初度登録日</t>
    <phoneticPr fontId="9"/>
  </si>
  <si>
    <t>日</t>
    <phoneticPr fontId="9"/>
  </si>
  <si>
    <t>算定結果（上限計算前）</t>
    <rPh sb="0" eb="2">
      <t>サンテイ</t>
    </rPh>
    <rPh sb="2" eb="4">
      <t>ケッカ</t>
    </rPh>
    <rPh sb="5" eb="7">
      <t>ジョウゲン</t>
    </rPh>
    <rPh sb="7" eb="9">
      <t>ケイサン</t>
    </rPh>
    <rPh sb="9" eb="10">
      <t>マエ</t>
    </rPh>
    <phoneticPr fontId="9"/>
  </si>
  <si>
    <t>練馬○○〇　あ　○○○○</t>
    <phoneticPr fontId="9"/>
  </si>
  <si>
    <t>ABC-123456</t>
    <phoneticPr fontId="9"/>
  </si>
  <si>
    <t>車台番号</t>
    <rPh sb="0" eb="4">
      <t>シャダイバンゴウバンゴウ</t>
    </rPh>
    <phoneticPr fontId="9"/>
  </si>
  <si>
    <t>普通・乗合</t>
    <rPh sb="0" eb="2">
      <t>フツウ</t>
    </rPh>
    <rPh sb="3" eb="5">
      <t>ノリアイ</t>
    </rPh>
    <phoneticPr fontId="9"/>
  </si>
  <si>
    <t>普通・乗合</t>
    <rPh sb="0" eb="2">
      <t>フツウ</t>
    </rPh>
    <phoneticPr fontId="9"/>
  </si>
  <si>
    <t>※両方の判定項目が「〇」の場合は中小企業要件を満たしております。中小企業基本法上の類型については手引きをご確認ください。</t>
    <rPh sb="1" eb="3">
      <t>リョウホウ</t>
    </rPh>
    <rPh sb="48" eb="50">
      <t>テビ</t>
    </rPh>
    <rPh sb="53" eb="55">
      <t>カクニン</t>
    </rPh>
    <phoneticPr fontId="9"/>
  </si>
  <si>
    <t>⑨</t>
    <phoneticPr fontId="9"/>
  </si>
  <si>
    <t>最大積載量</t>
    <rPh sb="0" eb="5">
      <t>サイダイセキサイリョウ</t>
    </rPh>
    <phoneticPr fontId="9"/>
  </si>
  <si>
    <t>最大積載量</t>
    <phoneticPr fontId="9"/>
  </si>
  <si>
    <t>最大積載量(減トン前)　4トン未満</t>
    <phoneticPr fontId="9"/>
  </si>
  <si>
    <t>国の補助額</t>
    <rPh sb="0" eb="1">
      <t>クニ</t>
    </rPh>
    <rPh sb="2" eb="4">
      <t>ホジョ</t>
    </rPh>
    <rPh sb="4" eb="5">
      <t>ガク</t>
    </rPh>
    <phoneticPr fontId="9"/>
  </si>
  <si>
    <t>④ － ⑤</t>
    <phoneticPr fontId="9"/>
  </si>
  <si>
    <t xml:space="preserve">                           </t>
    <phoneticPr fontId="9"/>
  </si>
  <si>
    <t>⑥の1/2（中小企業でない場合）、千円未満切り捨て</t>
    <phoneticPr fontId="9"/>
  </si>
  <si>
    <t>※２　複数台申請される方は第８号様式（別紙）を使用してください。</t>
    <phoneticPr fontId="9"/>
  </si>
  <si>
    <t>金融機関コード（数字４ケタ）</t>
    <rPh sb="0" eb="2">
      <t>キンユウ</t>
    </rPh>
    <rPh sb="2" eb="4">
      <t>キカン</t>
    </rPh>
    <rPh sb="8" eb="10">
      <t>スウジ</t>
    </rPh>
    <phoneticPr fontId="9"/>
  </si>
  <si>
    <t>支店コード（数字３ケタ）</t>
    <rPh sb="0" eb="2">
      <t>シテン</t>
    </rPh>
    <rPh sb="6" eb="8">
      <t>スウジ</t>
    </rPh>
    <phoneticPr fontId="9"/>
  </si>
  <si>
    <t>預金種別
（該当を選択）</t>
    <rPh sb="0" eb="2">
      <t>ヨキン</t>
    </rPh>
    <rPh sb="2" eb="4">
      <t>シュベツ</t>
    </rPh>
    <rPh sb="6" eb="8">
      <t>ガイトウ</t>
    </rPh>
    <rPh sb="9" eb="11">
      <t>センタク</t>
    </rPh>
    <phoneticPr fontId="9"/>
  </si>
  <si>
    <t>預金種別
（該当を選択☑）</t>
    <rPh sb="0" eb="2">
      <t>ヨキン</t>
    </rPh>
    <rPh sb="2" eb="4">
      <t>シュベツ</t>
    </rPh>
    <rPh sb="6" eb="8">
      <t>ガイトウ</t>
    </rPh>
    <rPh sb="9" eb="11">
      <t>センタク</t>
    </rPh>
    <phoneticPr fontId="9"/>
  </si>
  <si>
    <t>　　　その他（　　　　　　　　　）</t>
    <rPh sb="5" eb="6">
      <t>タ</t>
    </rPh>
    <phoneticPr fontId="9"/>
  </si>
  <si>
    <t>■記載方法に関する注意事項
・口座名義人は、申請者と同一名義であること
・口座名義は、カタカナで通帳等の表記通りに記入
・濁点、半濁点は一文字分とする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2" eb="54">
      <t>ヒョウキ</t>
    </rPh>
    <phoneticPr fontId="11"/>
  </si>
  <si>
    <t>その他（　　　　　　　　　　　　）</t>
    <rPh sb="2" eb="3">
      <t>タ</t>
    </rPh>
    <phoneticPr fontId="9"/>
  </si>
  <si>
    <t>　優良ハイブリッドバス導入促進事業助成金交付要綱に基づき、下記の通り関係書類を添えて申請します。</t>
    <rPh sb="29" eb="31">
      <t>カキ</t>
    </rPh>
    <rPh sb="32" eb="33">
      <t>トオ</t>
    </rPh>
    <phoneticPr fontId="9"/>
  </si>
  <si>
    <t>ﾏ</t>
    <phoneticPr fontId="9"/>
  </si>
  <si>
    <t>ﾙ</t>
    <phoneticPr fontId="9"/>
  </si>
  <si>
    <t>ﾊ</t>
    <phoneticPr fontId="9"/>
  </si>
  <si>
    <t>゛</t>
    <phoneticPr fontId="9"/>
  </si>
  <si>
    <t>ﾂ</t>
    <phoneticPr fontId="9"/>
  </si>
  <si>
    <t>ﾄ</t>
    <phoneticPr fontId="9"/>
  </si>
  <si>
    <t>ｳ</t>
    <phoneticPr fontId="9"/>
  </si>
  <si>
    <t>ｷ</t>
    <phoneticPr fontId="9"/>
  </si>
  <si>
    <t>ﾖ</t>
    <phoneticPr fontId="9"/>
  </si>
  <si>
    <t>ﾝ</t>
    <phoneticPr fontId="9"/>
  </si>
  <si>
    <t>ｿ</t>
    <phoneticPr fontId="9"/>
  </si>
  <si>
    <t>(</t>
    <phoneticPr fontId="9"/>
  </si>
  <si>
    <t>ｶ</t>
    <phoneticPr fontId="9"/>
  </si>
  <si>
    <t>○×東京運送株式会社</t>
    <rPh sb="2" eb="4">
      <t>トウキョウ</t>
    </rPh>
    <rPh sb="4" eb="6">
      <t>ウンソウ</t>
    </rPh>
    <rPh sb="6" eb="10">
      <t>カブシキガイシャ</t>
    </rPh>
    <phoneticPr fontId="9"/>
  </si>
  <si>
    <t>ﾏﾙﾊﾞﾂﾄｳｷｮｳｳﾝｿｳｶﾌﾞｼｷｶｲｼｬ</t>
    <phoneticPr fontId="9"/>
  </si>
  <si>
    <t>○×東京運送株式会社</t>
    <rPh sb="2" eb="4">
      <t>トウキョウ</t>
    </rPh>
    <rPh sb="4" eb="6">
      <t>ウンソウ</t>
    </rPh>
    <rPh sb="6" eb="10">
      <t>カブシキカイシャ</t>
    </rPh>
    <phoneticPr fontId="9"/>
  </si>
  <si>
    <t>○×東京運送株式会社
代表取締役　東京　太郎</t>
    <rPh sb="2" eb="4">
      <t>トウキョウ</t>
    </rPh>
    <rPh sb="11" eb="16">
      <t>ダイヒョウトリシマリヤク</t>
    </rPh>
    <rPh sb="17" eb="19">
      <t>トウキョウ</t>
    </rPh>
    <rPh sb="20" eb="22">
      <t>タロウ</t>
    </rPh>
    <phoneticPr fontId="9"/>
  </si>
  <si>
    <t>事前申請</t>
    <phoneticPr fontId="9"/>
  </si>
  <si>
    <t>申請事務担当者名</t>
    <rPh sb="0" eb="2">
      <t>シンセイ</t>
    </rPh>
    <rPh sb="2" eb="4">
      <t>ジム</t>
    </rPh>
    <phoneticPr fontId="9"/>
  </si>
  <si>
    <t>西新宿2-4-1　NSビル10F</t>
    <phoneticPr fontId="9"/>
  </si>
  <si>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9"/>
  </si>
  <si>
    <t>メーカー名/
車名</t>
    <rPh sb="7" eb="9">
      <t>シャメイ</t>
    </rPh>
    <phoneticPr fontId="9"/>
  </si>
  <si>
    <t>西新宿2-4-1　NSビル10F</t>
    <rPh sb="0" eb="3">
      <t>ニシシンジュク</t>
    </rPh>
    <phoneticPr fontId="9"/>
  </si>
  <si>
    <t>メーカー名/
車種</t>
    <rPh sb="0" eb="9">
      <t>シャシュ</t>
    </rPh>
    <phoneticPr fontId="9"/>
  </si>
  <si>
    <t>メーカー名/
車種</t>
    <rPh sb="7" eb="9">
      <t>シャシュ</t>
    </rPh>
    <phoneticPr fontId="9"/>
  </si>
  <si>
    <t>第２号様式</t>
    <phoneticPr fontId="9"/>
  </si>
  <si>
    <t>第１０号様式</t>
    <phoneticPr fontId="9"/>
  </si>
  <si>
    <t>使用の本拠の位置（予定）</t>
    <phoneticPr fontId="9"/>
  </si>
  <si>
    <t>登録予定日</t>
    <phoneticPr fontId="9"/>
  </si>
  <si>
    <t>　助成率及び助成金の上限額について理解している。また、助成金交付決定（兼助成金確定）後に助成対象経費及び交付決定額の増額はできないことを理解し、了承している。</t>
    <rPh sb="35" eb="36">
      <t>ケン</t>
    </rPh>
    <rPh sb="36" eb="39">
      <t>ジョセイキン</t>
    </rPh>
    <rPh sb="39" eb="41">
      <t>カクテイ</t>
    </rPh>
    <rPh sb="42" eb="43">
      <t>アト</t>
    </rPh>
    <rPh sb="68" eb="70">
      <t>リカイ</t>
    </rPh>
    <rPh sb="72" eb="74">
      <t>リョウショウ</t>
    </rPh>
    <phoneticPr fontId="9"/>
  </si>
  <si>
    <t>　交付決定（兼助成金の確定）</t>
    <rPh sb="6" eb="7">
      <t>ケン</t>
    </rPh>
    <rPh sb="7" eb="10">
      <t>ジョセイキン</t>
    </rPh>
    <rPh sb="11" eb="13">
      <t>カクテイ</t>
    </rPh>
    <phoneticPr fontId="9"/>
  </si>
  <si>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　
提出した申請書の記載内容に軽微な誤りがあった場合は、事実に基づき、申請者の不利益にならない範囲において訂正される可能性があることについて　承知している</t>
    <rPh sb="200" eb="202">
      <t>ショウチ</t>
    </rPh>
    <phoneticPr fontId="9"/>
  </si>
  <si>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　
提出した申請書の記載内容に軽微な誤りがあった場合は、事実に基づき、申請者の不利益にならない範囲において訂正される可能性があることについて承知している</t>
    <rPh sb="198" eb="200">
      <t>ショウチ</t>
    </rPh>
    <phoneticPr fontId="9"/>
  </si>
  <si>
    <t>　過去に税金の滞納があるもの、刑事上の処分を受けているものその他の公的資金の交付先とし　て社会通念上適切でないと認められる者でない。</t>
    <phoneticPr fontId="9"/>
  </si>
  <si>
    <r>
      <rPr>
        <b/>
        <sz val="8"/>
        <color rgb="FFFF0000"/>
        <rFont val="BIZ UDPゴシック"/>
        <family val="3"/>
        <charset val="128"/>
      </rPr>
      <t>　</t>
    </r>
    <r>
      <rPr>
        <b/>
        <u/>
        <sz val="8"/>
        <color rgb="FFFF0000"/>
        <rFont val="BIZ UDPゴシック"/>
        <family val="3"/>
        <charset val="128"/>
      </rPr>
      <t>申請する車種は環境省が実施する環境配慮型先進トラック・バス導入加速事業において、二酸化炭素排出抑制対策事業費等補助金
の対象要件を満たす車両である。</t>
    </r>
    <r>
      <rPr>
        <sz val="8"/>
        <rFont val="BIZ UDPゴシック"/>
        <family val="3"/>
        <charset val="128"/>
      </rPr>
      <t xml:space="preserve">
　申請する車両は、中古車ではありません。</t>
    </r>
    <rPh sb="1" eb="3">
      <t>シンセイ</t>
    </rPh>
    <rPh sb="5" eb="7">
      <t>シャシュ</t>
    </rPh>
    <rPh sb="8" eb="11">
      <t>カンキョウショウ</t>
    </rPh>
    <rPh sb="12" eb="14">
      <t>ジッシ</t>
    </rPh>
    <rPh sb="16" eb="18">
      <t>カンキョウ</t>
    </rPh>
    <rPh sb="18" eb="21">
      <t>ハイリョガタ</t>
    </rPh>
    <rPh sb="21" eb="23">
      <t>センシン</t>
    </rPh>
    <rPh sb="30" eb="34">
      <t>ドウニュウカソク</t>
    </rPh>
    <rPh sb="34" eb="36">
      <t>ジギョウ</t>
    </rPh>
    <rPh sb="41" eb="46">
      <t>ニサンカタンソ</t>
    </rPh>
    <rPh sb="46" eb="48">
      <t>ハイシュツ</t>
    </rPh>
    <rPh sb="48" eb="50">
      <t>ヨクセイ</t>
    </rPh>
    <rPh sb="50" eb="52">
      <t>タイサク</t>
    </rPh>
    <rPh sb="52" eb="55">
      <t>ジギョウヒ</t>
    </rPh>
    <rPh sb="55" eb="56">
      <t>トウ</t>
    </rPh>
    <rPh sb="56" eb="59">
      <t>ホジョキン</t>
    </rPh>
    <rPh sb="63" eb="65">
      <t>ヨウケン</t>
    </rPh>
    <rPh sb="66" eb="67">
      <t>ミ</t>
    </rPh>
    <phoneticPr fontId="9"/>
  </si>
  <si>
    <t>　助成対象経費について、本助成金以外に都又は公社から交付される助成金等を受給できないことを理解している。
申請する車両について、国の助成額に係る計算に反映させている。</t>
    <rPh sb="57" eb="59">
      <t>シャリョウ</t>
    </rPh>
    <phoneticPr fontId="9"/>
  </si>
  <si>
    <t>　申請書及び添付書類一式について責任を持ち、虚偽、不正の記載が一切ないことを確認している。
万が一、違反する行為が発生した場合の罰則等を理解し、了承している。</t>
    <phoneticPr fontId="9"/>
  </si>
  <si>
    <t>　公社が発行する各種書類が、申請者又はリース会社へ通知されたことを公社は手続代行者へも連絡する場合があることについて、了承している。</t>
    <rPh sb="22" eb="24">
      <t>ガイシャ</t>
    </rPh>
    <phoneticPr fontId="9"/>
  </si>
  <si>
    <t>助成金交付申請書（兼実績報告書）</t>
    <rPh sb="9" eb="10">
      <t>ケン</t>
    </rPh>
    <rPh sb="10" eb="12">
      <t>ジッセキ</t>
    </rPh>
    <rPh sb="12" eb="15">
      <t>ホウコクショ</t>
    </rPh>
    <phoneticPr fontId="9"/>
  </si>
  <si>
    <t>交付決定通知書（兼確定通知書）の送付先（いずれか１つを選択）</t>
    <rPh sb="0" eb="2">
      <t>コウフ</t>
    </rPh>
    <rPh sb="2" eb="4">
      <t>ケッテイ</t>
    </rPh>
    <rPh sb="4" eb="7">
      <t>ツウチショ</t>
    </rPh>
    <rPh sb="8" eb="9">
      <t>ケン</t>
    </rPh>
    <rPh sb="9" eb="11">
      <t>カクテイ</t>
    </rPh>
    <rPh sb="11" eb="14">
      <t>ツウチショ</t>
    </rPh>
    <rPh sb="16" eb="18">
      <t>ソウフ</t>
    </rPh>
    <rPh sb="18" eb="19">
      <t>サキ</t>
    </rPh>
    <rPh sb="27" eb="29">
      <t>センタク</t>
    </rPh>
    <phoneticPr fontId="11"/>
  </si>
  <si>
    <t>事後申請</t>
    <rPh sb="0" eb="2">
      <t>ジゴ</t>
    </rPh>
    <rPh sb="2" eb="4">
      <t>シンセイ</t>
    </rPh>
    <phoneticPr fontId="9"/>
  </si>
  <si>
    <t>算定結果
（上限計算前）</t>
    <rPh sb="0" eb="2">
      <t>サンテイ</t>
    </rPh>
    <rPh sb="2" eb="4">
      <t>ケッカ</t>
    </rPh>
    <rPh sb="6" eb="8">
      <t>ジョウゲン</t>
    </rPh>
    <rPh sb="8" eb="10">
      <t>ケイサン</t>
    </rPh>
    <rPh sb="10" eb="11">
      <t>マエ</t>
    </rPh>
    <phoneticPr fontId="9"/>
  </si>
  <si>
    <t>※１　値引きがある場合は、値引き後の価格を記入
※２　複数台申請される方は第１号様式（別紙）を使用
　　　　してください。（最大10台まで申請可能）</t>
    <rPh sb="3" eb="5">
      <t>ネビ</t>
    </rPh>
    <rPh sb="9" eb="11">
      <t>バアイ</t>
    </rPh>
    <rPh sb="13" eb="15">
      <t>ネビ</t>
    </rPh>
    <rPh sb="16" eb="17">
      <t>ゴ</t>
    </rPh>
    <rPh sb="18" eb="20">
      <t>カカク</t>
    </rPh>
    <rPh sb="21" eb="23">
      <t>キニュウ</t>
    </rPh>
    <phoneticPr fontId="9"/>
  </si>
  <si>
    <t>上限額
250万円</t>
    <phoneticPr fontId="9"/>
  </si>
  <si>
    <t>申請者</t>
    <phoneticPr fontId="9"/>
  </si>
  <si>
    <r>
      <t>手続代行者の情報（</t>
    </r>
    <r>
      <rPr>
        <sz val="11"/>
        <color rgb="FFFF0000"/>
        <rFont val="BIZ UDPゴシック"/>
        <family val="3"/>
        <charset val="128"/>
      </rPr>
      <t>販売店担当者等が手続を代行する場合のみ記入</t>
    </r>
    <r>
      <rPr>
        <sz val="11"/>
        <rFont val="BIZ UDPゴシック"/>
        <family val="3"/>
        <charset val="128"/>
      </rPr>
      <t>）</t>
    </r>
    <phoneticPr fontId="9"/>
  </si>
  <si>
    <t>助成対象金額</t>
  </si>
  <si>
    <t>助成金振込先　※ゆうちょ銀行の場合、振込用の口座情報を記入</t>
  </si>
  <si>
    <t>※　助成金額の上限値</t>
  </si>
  <si>
    <t>（注）振込口座が確認できる資料（通帳の見開き面等）のコピーを添付すること。</t>
    <phoneticPr fontId="9"/>
  </si>
  <si>
    <t>（1/4）</t>
    <phoneticPr fontId="9"/>
  </si>
  <si>
    <t>（2/4）</t>
    <phoneticPr fontId="9"/>
  </si>
  <si>
    <t>普通・乗合</t>
    <phoneticPr fontId="9"/>
  </si>
  <si>
    <t>（３/４）</t>
    <phoneticPr fontId="9"/>
  </si>
  <si>
    <t>○○銀行</t>
    <phoneticPr fontId="9"/>
  </si>
  <si>
    <t>△△支店</t>
    <phoneticPr fontId="9"/>
  </si>
  <si>
    <t>マ</t>
    <phoneticPr fontId="9"/>
  </si>
  <si>
    <t>ル</t>
    <phoneticPr fontId="9"/>
  </si>
  <si>
    <t>ウ</t>
    <phoneticPr fontId="9"/>
  </si>
  <si>
    <t>ン</t>
    <phoneticPr fontId="9"/>
  </si>
  <si>
    <t>ソ</t>
    <phoneticPr fontId="9"/>
  </si>
  <si>
    <t>カ</t>
    <phoneticPr fontId="9"/>
  </si>
  <si>
    <t>（</t>
    <phoneticPr fontId="9"/>
  </si>
  <si>
    <t>〇〇運送株式会社</t>
    <rPh sb="2" eb="4">
      <t>ウンソウ</t>
    </rPh>
    <rPh sb="4" eb="8">
      <t>カブシキカイシャ</t>
    </rPh>
    <phoneticPr fontId="9"/>
  </si>
  <si>
    <t>■記載方法に関する注意事項
・口座名義人は、申請者と同一名義であること
・口座名義人（フリガナ）は、前株の場合は「カ)●●」、後株の場合は、「●●(カ」と記入
・濁点、半濁点は一文字分とする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1" eb="42">
      <t>ニン</t>
    </rPh>
    <phoneticPr fontId="11"/>
  </si>
  <si>
    <t>（４/４）</t>
    <phoneticPr fontId="9"/>
  </si>
  <si>
    <t>（1/３）</t>
    <phoneticPr fontId="9"/>
  </si>
  <si>
    <t>（2/３）</t>
    <phoneticPr fontId="9"/>
  </si>
  <si>
    <t>（３/３）</t>
    <phoneticPr fontId="9"/>
  </si>
  <si>
    <t>　 優良ハイブリッドバス導入促進事業助成金交付要綱（以下「交付要綱」という。）第16条の規定に基づき、助成金の実績報告について関係書類を添えて、次のとおり申請します。</t>
    <rPh sb="55" eb="57">
      <t>ジッセキ</t>
    </rPh>
    <rPh sb="57" eb="59">
      <t>ホウコク</t>
    </rPh>
    <phoneticPr fontId="9"/>
  </si>
  <si>
    <t>⑤の1/2（中小企業でない場合）、千円未満切り捨て</t>
    <phoneticPr fontId="9"/>
  </si>
  <si>
    <t>　優良ハイブリッドバス導入促進事業助成金交付要綱（（令和４年６月22日付４都環公地温第７１１号）以下「交付要綱」という。）第７条第１項第一号の規定に基づき、助成金の交付について関係書類を添えて、次のとおり申請します。</t>
    <rPh sb="1" eb="3">
      <t>ユウリョウ</t>
    </rPh>
    <rPh sb="11" eb="13">
      <t>ドウニュウ</t>
    </rPh>
    <rPh sb="13" eb="15">
      <t>ソクシン</t>
    </rPh>
    <rPh sb="15" eb="17">
      <t>ジギョウ</t>
    </rPh>
    <rPh sb="17" eb="20">
      <t>ジョセイキン</t>
    </rPh>
    <rPh sb="67" eb="68">
      <t>ダイ</t>
    </rPh>
    <rPh sb="68" eb="69">
      <t>イチ</t>
    </rPh>
    <rPh sb="69" eb="70">
      <t>ゴウ</t>
    </rPh>
    <phoneticPr fontId="9"/>
  </si>
  <si>
    <t>　 優良ハイブリッドバス導入促進事業助成金交付要綱（（令和４年６月22日付４都環公地温第７１１号）以下「交付要綱」という。）第７条第１項第二号の規定に基づき、助成金の交付について関係書類を添えて、次のとおり申請します。</t>
    <phoneticPr fontId="9"/>
  </si>
  <si>
    <t>　過去に税金の滞納があるもの、刑事上の処分を受けているものその他の公的資金の交付先として社会通念上適切でないと認められる者でない。</t>
    <phoneticPr fontId="9"/>
  </si>
  <si>
    <r>
      <rPr>
        <b/>
        <u/>
        <sz val="8"/>
        <color rgb="FFFF0000"/>
        <rFont val="BIZ UDPゴシック"/>
        <family val="3"/>
        <charset val="128"/>
      </rPr>
      <t>　申請する車種は環境省が実施する環境配慮型先進トラック・バス導入加速事業において、二酸化炭素排出抑制対策事業費等補助金
の対象要件を満たす車両である。</t>
    </r>
    <r>
      <rPr>
        <sz val="8"/>
        <rFont val="BIZ UDPゴシック"/>
        <family val="3"/>
        <charset val="128"/>
      </rPr>
      <t xml:space="preserve">
　申請する車両は、中古車ではありません。</t>
    </r>
    <rPh sb="1" eb="3">
      <t>シンセイ</t>
    </rPh>
    <rPh sb="5" eb="7">
      <t>シャシュ</t>
    </rPh>
    <rPh sb="8" eb="11">
      <t>カンキョウショウ</t>
    </rPh>
    <rPh sb="12" eb="14">
      <t>ジッシ</t>
    </rPh>
    <rPh sb="16" eb="18">
      <t>カンキョウ</t>
    </rPh>
    <rPh sb="18" eb="21">
      <t>ハイリョガタ</t>
    </rPh>
    <rPh sb="21" eb="23">
      <t>センシン</t>
    </rPh>
    <rPh sb="30" eb="34">
      <t>ドウニュウカソク</t>
    </rPh>
    <rPh sb="34" eb="36">
      <t>ジギョウ</t>
    </rPh>
    <rPh sb="41" eb="46">
      <t>ニサンカタンソ</t>
    </rPh>
    <rPh sb="46" eb="48">
      <t>ハイシュツ</t>
    </rPh>
    <rPh sb="48" eb="50">
      <t>ヨクセイ</t>
    </rPh>
    <rPh sb="50" eb="52">
      <t>タイサク</t>
    </rPh>
    <rPh sb="52" eb="55">
      <t>ジギョウヒ</t>
    </rPh>
    <rPh sb="55" eb="56">
      <t>トウ</t>
    </rPh>
    <rPh sb="56" eb="59">
      <t>ホジョキン</t>
    </rPh>
    <rPh sb="63" eb="65">
      <t>ヨウケン</t>
    </rPh>
    <rPh sb="66" eb="67">
      <t>ミ</t>
    </rPh>
    <phoneticPr fontId="9"/>
  </si>
  <si>
    <t>　助成対象経費について、本助成金以外に都又は公社から交付される助成金等を受給できないことを理解している。
　申請する車両について、国の助成額に係る計算に反映させている。</t>
    <rPh sb="58" eb="60">
      <t>シャリョウ</t>
    </rPh>
    <phoneticPr fontId="9"/>
  </si>
  <si>
    <t>ハ</t>
    <phoneticPr fontId="9"/>
  </si>
  <si>
    <t>〝</t>
    <phoneticPr fontId="9"/>
  </si>
  <si>
    <t>ツ</t>
    <phoneticPr fontId="9"/>
  </si>
  <si>
    <t>ト</t>
    <phoneticPr fontId="9"/>
  </si>
  <si>
    <t>キ</t>
    <phoneticPr fontId="9"/>
  </si>
  <si>
    <t>ヨ</t>
    <phoneticPr fontId="9"/>
  </si>
  <si>
    <t>○×東京運送株式会社</t>
    <phoneticPr fontId="9"/>
  </si>
  <si>
    <t>　 優良ハイブリッドバス導入促進事業助成金交付要綱（（令和４年６月22日付４都環公地温第７１１号）以下「交付要綱」という。）第16条の規定に基づき、助成金の実績報告について関係書類を添えて、次のとおり申請します。</t>
    <rPh sb="78" eb="80">
      <t>ジッセキ</t>
    </rPh>
    <rPh sb="80" eb="82">
      <t>ホウコク</t>
    </rPh>
    <phoneticPr fontId="9"/>
  </si>
  <si>
    <t>法人代表者
役職名</t>
    <rPh sb="0" eb="2">
      <t>ホウジン</t>
    </rPh>
    <rPh sb="2" eb="5">
      <t>ダイヒョウシャ</t>
    </rPh>
    <rPh sb="6" eb="8">
      <t>ヤクショク</t>
    </rPh>
    <rPh sb="8" eb="9">
      <t>メイ</t>
    </rPh>
    <phoneticPr fontId="11"/>
  </si>
  <si>
    <t>所属拠点名・
部課名</t>
    <rPh sb="0" eb="2">
      <t>ショゾク</t>
    </rPh>
    <rPh sb="2" eb="4">
      <t>キョテン</t>
    </rPh>
    <rPh sb="4" eb="5">
      <t>メイ</t>
    </rPh>
    <rPh sb="7" eb="8">
      <t>ブ</t>
    </rPh>
    <rPh sb="8" eb="10">
      <t>カメイ</t>
    </rPh>
    <phoneticPr fontId="9"/>
  </si>
  <si>
    <t>申請事務
担当者名</t>
    <rPh sb="0" eb="2">
      <t>シンセイ</t>
    </rPh>
    <rPh sb="2" eb="4">
      <t>ジム</t>
    </rPh>
    <phoneticPr fontId="9"/>
  </si>
  <si>
    <t>事務担当者
電話番号</t>
    <rPh sb="0" eb="2">
      <t>ジム</t>
    </rPh>
    <rPh sb="2" eb="5">
      <t>タントウシャ</t>
    </rPh>
    <rPh sb="6" eb="10">
      <t>デンワバンゴウ</t>
    </rPh>
    <phoneticPr fontId="9"/>
  </si>
  <si>
    <t>事務担当者
E-mail</t>
    <rPh sb="0" eb="5">
      <t>ジムタントウシャ</t>
    </rPh>
    <phoneticPr fontId="9"/>
  </si>
  <si>
    <t>助成対象車両に関する情報</t>
  </si>
  <si>
    <t>No.</t>
    <phoneticPr fontId="38"/>
  </si>
  <si>
    <t>メーカー名</t>
    <phoneticPr fontId="11"/>
  </si>
  <si>
    <t>車名・グレード</t>
  </si>
  <si>
    <t>型式</t>
    <rPh sb="0" eb="2">
      <t>カタシキ</t>
    </rPh>
    <phoneticPr fontId="38"/>
  </si>
  <si>
    <t>国補助基準額</t>
    <rPh sb="0" eb="6">
      <t>クニホジョキジュンガク</t>
    </rPh>
    <phoneticPr fontId="11"/>
  </si>
  <si>
    <t>国の補助予定額</t>
    <rPh sb="0" eb="1">
      <t>クニ</t>
    </rPh>
    <rPh sb="2" eb="7">
      <t>ホジョヨテイガク</t>
    </rPh>
    <phoneticPr fontId="11"/>
  </si>
  <si>
    <t>中小企業である</t>
    <rPh sb="0" eb="4">
      <t>チュウショウキギョウ</t>
    </rPh>
    <phoneticPr fontId="11"/>
  </si>
  <si>
    <t>助成金額</t>
    <rPh sb="0" eb="4">
      <t>ジョセイキンガク</t>
    </rPh>
    <phoneticPr fontId="11"/>
  </si>
  <si>
    <t>例</t>
    <rPh sb="0" eb="1">
      <t>レイ</t>
    </rPh>
    <phoneticPr fontId="38"/>
  </si>
  <si>
    <t>6AA-NTP●</t>
    <phoneticPr fontId="38"/>
  </si>
  <si>
    <t>yyyy/mm/dd</t>
    <phoneticPr fontId="38"/>
  </si>
  <si>
    <t>東京都新宿区西新宿●-●-●</t>
    <rPh sb="3" eb="5">
      <t>シンジュク</t>
    </rPh>
    <rPh sb="6" eb="9">
      <t>ニシシンジュク</t>
    </rPh>
    <phoneticPr fontId="38"/>
  </si>
  <si>
    <t>事前申請</t>
    <rPh sb="0" eb="2">
      <t>ジゼン</t>
    </rPh>
    <rPh sb="2" eb="4">
      <t>シンセイ</t>
    </rPh>
    <phoneticPr fontId="9"/>
  </si>
  <si>
    <t>バスの使用台数
（ハイブリッドバスを含む全てのバス保有台数）</t>
    <rPh sb="3" eb="5">
      <t>シヨウ</t>
    </rPh>
    <rPh sb="5" eb="7">
      <t>ダイスウ</t>
    </rPh>
    <phoneticPr fontId="9"/>
  </si>
  <si>
    <t>いすず</t>
    <phoneticPr fontId="9"/>
  </si>
  <si>
    <t>小型・乗用</t>
    <phoneticPr fontId="9"/>
  </si>
  <si>
    <t>※プルダウンにて選択</t>
    <rPh sb="8" eb="10">
      <t>センタク</t>
    </rPh>
    <phoneticPr fontId="9"/>
  </si>
  <si>
    <t>申請形態</t>
    <phoneticPr fontId="9"/>
  </si>
  <si>
    <t>エルフ</t>
    <phoneticPr fontId="9"/>
  </si>
  <si>
    <t>○○円</t>
    <rPh sb="2" eb="3">
      <t>エン</t>
    </rPh>
    <phoneticPr fontId="9"/>
  </si>
  <si>
    <t>××円</t>
    <rPh sb="2" eb="3">
      <t>エン</t>
    </rPh>
    <phoneticPr fontId="9"/>
  </si>
  <si>
    <t>事前申請</t>
  </si>
  <si>
    <r>
      <t>車両本体価格</t>
    </r>
    <r>
      <rPr>
        <sz val="11"/>
        <color theme="1"/>
        <rFont val="BIZ UDPゴシック"/>
        <family val="3"/>
        <charset val="128"/>
      </rPr>
      <t>（税抜）</t>
    </r>
    <rPh sb="0" eb="6">
      <t>シャリョウホンタイカカク</t>
    </rPh>
    <rPh sb="7" eb="9">
      <t>ゼイヌ</t>
    </rPh>
    <phoneticPr fontId="11"/>
  </si>
  <si>
    <r>
      <t>助成対象経費</t>
    </r>
    <r>
      <rPr>
        <sz val="11"/>
        <color theme="1"/>
        <rFont val="BIZ UDPゴシック"/>
        <family val="3"/>
        <charset val="128"/>
      </rPr>
      <t>（基準額×２）</t>
    </r>
    <rPh sb="0" eb="2">
      <t>ジョセイ</t>
    </rPh>
    <rPh sb="2" eb="4">
      <t>タイショウ</t>
    </rPh>
    <rPh sb="4" eb="6">
      <t>ケイヒ</t>
    </rPh>
    <rPh sb="7" eb="10">
      <t>キジュンガク</t>
    </rPh>
    <phoneticPr fontId="9"/>
  </si>
  <si>
    <t>M列-N列</t>
    <rPh sb="1" eb="2">
      <t>レツ</t>
    </rPh>
    <rPh sb="4" eb="5">
      <t>レツ</t>
    </rPh>
    <phoneticPr fontId="9"/>
  </si>
  <si>
    <t>算定結果</t>
    <rPh sb="0" eb="2">
      <t>サンテイ</t>
    </rPh>
    <rPh sb="2" eb="4">
      <t>ケッカ</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</si>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</sst>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quot;¥&quot;#,##0_);[Red]\(&quot;¥&quot;#,##0\)"/>
    <numFmt numFmtId="178" formatCode="#,##0_);[Red]\(#,##0\)"/>
    <numFmt numFmtId="179" formatCode="#,##0_ "/>
    <numFmt numFmtId="180" formatCode="#,##0&quot;kg&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6"/>
      <name val="ＭＳ Ｐ明朝"/>
      <family val="1"/>
      <charset val="128"/>
    </font>
    <font>
      <sz val="11"/>
      <color rgb="FF000000"/>
      <name val="ＭＳ Ｐゴシック"/>
      <family val="3"/>
      <charset val="128"/>
    </font>
    <font>
      <sz val="10.5"/>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b/>
      <sz val="12"/>
      <name val="BIZ UDPゴシック"/>
      <family val="3"/>
      <charset val="128"/>
    </font>
    <font>
      <sz val="6"/>
      <name val="BIZ UDPゴシック"/>
      <family val="3"/>
      <charset val="128"/>
    </font>
    <font>
      <sz val="10"/>
      <name val="BIZ UDPゴシック"/>
      <family val="3"/>
      <charset val="128"/>
    </font>
    <font>
      <sz val="8"/>
      <name val="BIZ UDPゴシック"/>
      <family val="3"/>
      <charset val="128"/>
    </font>
    <font>
      <sz val="9"/>
      <color rgb="FFFF0000"/>
      <name val="BIZ UDPゴシック"/>
      <family val="3"/>
      <charset val="128"/>
    </font>
    <font>
      <sz val="11"/>
      <color theme="1"/>
      <name val="BIZ UDPゴシック"/>
      <family val="3"/>
      <charset val="128"/>
    </font>
    <font>
      <sz val="11"/>
      <color rgb="FFFF0000"/>
      <name val="BIZ UDPゴシック"/>
      <family val="3"/>
      <charset val="128"/>
    </font>
    <font>
      <b/>
      <u/>
      <sz val="11"/>
      <name val="BIZ UDPゴシック"/>
      <family val="3"/>
      <charset val="128"/>
    </font>
    <font>
      <sz val="9"/>
      <color theme="1"/>
      <name val="BIZ UDPゴシック"/>
      <family val="3"/>
      <charset val="128"/>
    </font>
    <font>
      <u/>
      <sz val="10"/>
      <name val="BIZ UDPゴシック"/>
      <family val="3"/>
      <charset val="128"/>
    </font>
    <font>
      <b/>
      <sz val="10"/>
      <name val="BIZ UDPゴシック"/>
      <family val="3"/>
      <charset val="128"/>
    </font>
    <font>
      <b/>
      <sz val="11"/>
      <name val="BIZ UDPゴシック"/>
      <family val="3"/>
      <charset val="128"/>
    </font>
    <font>
      <b/>
      <sz val="9"/>
      <name val="BIZ UDPゴシック"/>
      <family val="3"/>
      <charset val="128"/>
    </font>
    <font>
      <b/>
      <u/>
      <sz val="11"/>
      <color rgb="FFFF0000"/>
      <name val="BIZ UDPゴシック"/>
      <family val="3"/>
      <charset val="128"/>
    </font>
    <font>
      <b/>
      <u/>
      <sz val="9"/>
      <name val="BIZ UDPゴシック"/>
      <family val="3"/>
      <charset val="128"/>
    </font>
    <font>
      <b/>
      <u/>
      <sz val="8"/>
      <color rgb="FFFF0000"/>
      <name val="BIZ UDPゴシック"/>
      <family val="3"/>
      <charset val="128"/>
    </font>
    <font>
      <sz val="12"/>
      <color rgb="FFFF0000"/>
      <name val="BIZ UDPゴシック"/>
      <family val="3"/>
      <charset val="128"/>
    </font>
    <font>
      <sz val="10"/>
      <color rgb="FFFF0000"/>
      <name val="BIZ UDPゴシック"/>
      <family val="3"/>
      <charset val="128"/>
    </font>
    <font>
      <sz val="10.5"/>
      <color rgb="FFFF0000"/>
      <name val="BIZ UDPゴシック"/>
      <family val="3"/>
      <charset val="128"/>
    </font>
    <font>
      <sz val="6"/>
      <name val="ＭＳ Ｐゴシック"/>
      <family val="2"/>
      <charset val="128"/>
      <scheme val="minor"/>
    </font>
    <font>
      <sz val="16"/>
      <color theme="1"/>
      <name val="BIZ UDPゴシック"/>
      <family val="3"/>
      <charset val="128"/>
    </font>
    <font>
      <b/>
      <sz val="8"/>
      <color rgb="FFFF0000"/>
      <name val="BIZ UDPゴシック"/>
      <family val="3"/>
      <charset val="128"/>
    </font>
    <font>
      <sz val="14"/>
      <color theme="1"/>
      <name val="BIZ UDPゴシック"/>
      <family val="3"/>
      <charset val="128"/>
    </font>
    <font>
      <sz val="18"/>
      <color theme="1"/>
      <name val="BIZ UDPゴシック"/>
      <family val="3"/>
      <charset val="128"/>
    </font>
    <font>
      <sz val="22"/>
      <color theme="1"/>
      <name val="BIZ UDP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CE6F1"/>
        <bgColor indexed="64"/>
      </patternFill>
    </fill>
    <fill>
      <patternFill patternType="solid">
        <fgColor rgb="FFB8CC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07">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1" tint="0.499984740745262"/>
      </right>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right style="thin">
        <color auto="1"/>
      </right>
      <top/>
      <bottom style="thin">
        <color theme="0" tint="-0.34998626667073579"/>
      </bottom>
      <diagonal/>
    </border>
    <border>
      <left style="thin">
        <color indexed="64"/>
      </left>
      <right/>
      <top/>
      <bottom/>
      <diagonal/>
    </border>
    <border>
      <left style="thin">
        <color theme="0" tint="-0.34998626667073579"/>
      </left>
      <right/>
      <top style="dotted">
        <color theme="0" tint="-0.34998626667073579"/>
      </top>
      <bottom/>
      <diagonal/>
    </border>
    <border>
      <left/>
      <right/>
      <top style="dotted">
        <color theme="0" tint="-0.34998626667073579"/>
      </top>
      <bottom/>
      <diagonal/>
    </border>
    <border>
      <left/>
      <right style="thin">
        <color theme="0" tint="-0.34998626667073579"/>
      </right>
      <top style="dotted">
        <color theme="0" tint="-0.34998626667073579"/>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theme="0" tint="-0.34998626667073579"/>
      </left>
      <right/>
      <top style="thin">
        <color theme="1" tint="0.499984740745262"/>
      </top>
      <bottom/>
      <diagonal/>
    </border>
    <border>
      <left style="thin">
        <color theme="1" tint="0.499984740745262"/>
      </left>
      <right/>
      <top/>
      <bottom style="thin">
        <color theme="1"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right/>
      <top style="dotted">
        <color indexed="64"/>
      </top>
      <bottom/>
      <diagonal/>
    </border>
    <border>
      <left/>
      <right/>
      <top style="dotted">
        <color theme="0" tint="-0.34998626667073579"/>
      </top>
      <bottom style="thin">
        <color theme="0" tint="-0.34998626667073579"/>
      </bottom>
      <diagonal/>
    </border>
    <border>
      <left/>
      <right style="thin">
        <color theme="0" tint="-0.34998626667073579"/>
      </right>
      <top style="dotted">
        <color theme="0" tint="-0.34998626667073579"/>
      </top>
      <bottom style="thin">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style="thin">
        <color auto="1"/>
      </left>
      <right/>
      <top style="hair">
        <color indexed="64"/>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auto="1"/>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auto="1"/>
      </bottom>
      <diagonal/>
    </border>
    <border>
      <left/>
      <right style="thin">
        <color auto="1"/>
      </right>
      <top style="hair">
        <color indexed="64"/>
      </top>
      <bottom style="hair">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style="hair">
        <color auto="1"/>
      </left>
      <right/>
      <top style="thin">
        <color indexed="64"/>
      </top>
      <bottom style="thin">
        <color indexed="64"/>
      </bottom>
      <diagonal/>
    </border>
    <border>
      <left style="hair">
        <color auto="1"/>
      </left>
      <right/>
      <top style="thin">
        <color indexed="64"/>
      </top>
      <bottom/>
      <diagonal/>
    </border>
    <border>
      <left style="hair">
        <color auto="1"/>
      </left>
      <right/>
      <top/>
      <bottom style="thin">
        <color auto="1"/>
      </bottom>
      <diagonal/>
    </border>
    <border>
      <left/>
      <right style="hair">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theme="0" tint="-0.34998626667073579"/>
      </left>
      <right/>
      <top style="hair">
        <color theme="0" tint="-0.34998626667073579"/>
      </top>
      <bottom/>
      <diagonal/>
    </border>
    <border>
      <left/>
      <right/>
      <top style="hair">
        <color theme="0" tint="-0.34998626667073579"/>
      </top>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ck">
        <color auto="1"/>
      </left>
      <right/>
      <top/>
      <bottom/>
      <diagonal/>
    </border>
    <border>
      <left/>
      <right style="thick">
        <color auto="1"/>
      </right>
      <top/>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style="thin">
        <color theme="1"/>
      </top>
      <bottom/>
      <diagonal/>
    </border>
    <border>
      <left style="thick">
        <color theme="1"/>
      </left>
      <right style="thick">
        <color theme="1"/>
      </right>
      <top style="thick">
        <color theme="1"/>
      </top>
      <bottom style="thin">
        <color theme="1"/>
      </bottom>
      <diagonal/>
    </border>
    <border>
      <left/>
      <right/>
      <top/>
      <bottom style="thin">
        <color theme="1"/>
      </bottom>
      <diagonal/>
    </border>
    <border>
      <left style="thin">
        <color theme="1"/>
      </left>
      <right style="thick">
        <color theme="1"/>
      </right>
      <top style="thin">
        <color theme="1"/>
      </top>
      <bottom style="thick">
        <color theme="1"/>
      </bottom>
      <diagonal/>
    </border>
    <border>
      <left style="thick">
        <color theme="1"/>
      </left>
      <right style="thick">
        <color theme="1"/>
      </right>
      <top style="thin">
        <color theme="1"/>
      </top>
      <bottom style="thick">
        <color theme="1"/>
      </bottom>
      <diagonal/>
    </border>
    <border>
      <left style="thin">
        <color theme="1"/>
      </left>
      <right style="thick">
        <color theme="1"/>
      </right>
      <top style="thick">
        <color theme="1"/>
      </top>
      <bottom style="thin">
        <color theme="1"/>
      </bottom>
      <diagonal/>
    </border>
    <border>
      <left style="thick">
        <color theme="1"/>
      </left>
      <right/>
      <top style="thin">
        <color theme="1"/>
      </top>
      <bottom style="thick">
        <color theme="1"/>
      </bottom>
      <diagonal/>
    </border>
    <border>
      <left style="thick">
        <color theme="1"/>
      </left>
      <right/>
      <top style="thick">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style="hair">
        <color auto="1"/>
      </top>
      <bottom/>
      <diagonal/>
    </border>
    <border>
      <left/>
      <right style="thin">
        <color indexed="64"/>
      </right>
      <top style="hair">
        <color auto="1"/>
      </top>
      <bottom/>
      <diagonal/>
    </border>
    <border>
      <left style="thin">
        <color theme="1" tint="0.499984740745262"/>
      </left>
      <right/>
      <top/>
      <bottom style="thin">
        <color theme="0" tint="-0.34998626667073579"/>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right style="medium">
        <color indexed="64"/>
      </right>
      <top/>
      <bottom/>
      <diagonal/>
    </border>
    <border>
      <left style="medium">
        <color indexed="64"/>
      </left>
      <right/>
      <top/>
      <bottom style="thin">
        <color theme="0" tint="-0.34998626667073579"/>
      </bottom>
      <diagonal/>
    </border>
    <border>
      <left style="medium">
        <color indexed="64"/>
      </left>
      <right/>
      <top style="thin">
        <color theme="0" tint="-0.34998626667073579"/>
      </top>
      <bottom style="dotted">
        <color theme="0" tint="-0.34998626667073579"/>
      </bottom>
      <diagonal/>
    </border>
    <border>
      <left/>
      <right style="medium">
        <color indexed="64"/>
      </right>
      <top style="thin">
        <color theme="1" tint="0.499984740745262"/>
      </top>
      <bottom/>
      <diagonal/>
    </border>
    <border>
      <left style="medium">
        <color indexed="64"/>
      </left>
      <right/>
      <top style="dotted">
        <color theme="0" tint="-0.34998626667073579"/>
      </top>
      <bottom/>
      <diagonal/>
    </border>
    <border>
      <left/>
      <right style="medium">
        <color indexed="64"/>
      </right>
      <top/>
      <bottom style="thin">
        <color theme="1" tint="0.499984740745262"/>
      </bottom>
      <diagonal/>
    </border>
    <border>
      <left style="medium">
        <color indexed="64"/>
      </left>
      <right/>
      <top style="thin">
        <color theme="0" tint="-0.34998626667073579"/>
      </top>
      <bottom/>
      <diagonal/>
    </border>
    <border>
      <left/>
      <right style="medium">
        <color indexed="64"/>
      </right>
      <top style="thin">
        <color theme="0" tint="-0.34998626667073579"/>
      </top>
      <bottom style="hair">
        <color theme="0" tint="-0.34998626667073579"/>
      </bottom>
      <diagonal/>
    </border>
    <border>
      <left/>
      <right style="medium">
        <color indexed="64"/>
      </right>
      <top style="hair">
        <color theme="0" tint="-0.34998626667073579"/>
      </top>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top style="medium">
        <color indexed="64"/>
      </top>
      <bottom style="dotted">
        <color theme="0" tint="-0.34998626667073579"/>
      </bottom>
      <diagonal/>
    </border>
    <border>
      <left/>
      <right style="thin">
        <color theme="0" tint="-0.34998626667073579"/>
      </right>
      <top style="medium">
        <color indexed="64"/>
      </top>
      <bottom style="dotted">
        <color theme="0" tint="-0.34998626667073579"/>
      </bottom>
      <diagonal/>
    </border>
    <border>
      <left style="thin">
        <color theme="0" tint="-0.34998626667073579"/>
      </left>
      <right/>
      <top style="medium">
        <color indexed="64"/>
      </top>
      <bottom style="dashed">
        <color theme="0" tint="-0.34998626667073579"/>
      </bottom>
      <diagonal/>
    </border>
    <border>
      <left/>
      <right/>
      <top style="medium">
        <color indexed="64"/>
      </top>
      <bottom style="dashed">
        <color theme="0" tint="-0.34998626667073579"/>
      </bottom>
      <diagonal/>
    </border>
    <border>
      <left/>
      <right style="thin">
        <color theme="0" tint="-0.34998626667073579"/>
      </right>
      <top style="medium">
        <color indexed="64"/>
      </top>
      <bottom style="dashed">
        <color theme="0" tint="-0.34998626667073579"/>
      </bottom>
      <diagonal/>
    </border>
    <border>
      <left/>
      <right/>
      <top style="medium">
        <color indexed="64"/>
      </top>
      <bottom/>
      <diagonal/>
    </border>
    <border>
      <left style="thin">
        <color theme="1" tint="0.499984740745262"/>
      </left>
      <right/>
      <top style="medium">
        <color indexed="64"/>
      </top>
      <bottom/>
      <diagonal/>
    </border>
    <border>
      <left/>
      <right style="medium">
        <color indexed="64"/>
      </right>
      <top style="medium">
        <color indexed="64"/>
      </top>
      <bottom/>
      <diagonal/>
    </border>
    <border>
      <left style="medium">
        <color indexed="64"/>
      </left>
      <right/>
      <top style="dotted">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medium">
        <color indexed="64"/>
      </left>
      <right/>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hair">
        <color auto="1"/>
      </right>
      <top/>
      <bottom/>
      <diagonal/>
    </border>
    <border>
      <left style="hair">
        <color auto="1"/>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theme="0" tint="-0.34998626667073579"/>
      </left>
      <right/>
      <top style="medium">
        <color indexed="64"/>
      </top>
      <bottom style="dotted">
        <color indexed="64"/>
      </bottom>
      <diagonal/>
    </border>
    <border>
      <left style="thin">
        <color theme="0" tint="-0.34998626667073579"/>
      </left>
      <right/>
      <top style="dotted">
        <color indexed="64"/>
      </top>
      <bottom/>
      <diagonal/>
    </border>
    <border>
      <left style="dashed">
        <color indexed="64"/>
      </left>
      <right style="thin">
        <color auto="1"/>
      </right>
      <top style="thin">
        <color indexed="64"/>
      </top>
      <bottom/>
      <diagonal/>
    </border>
    <border>
      <left style="dashed">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alignment vertical="center"/>
    </xf>
    <xf numFmtId="0" fontId="10" fillId="0" borderId="0"/>
    <xf numFmtId="38" fontId="10"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12"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7" fillId="2" borderId="0" xfId="0" applyFont="1" applyFill="1" applyAlignment="1">
      <alignment vertical="center" shrinkToFit="1"/>
    </xf>
    <xf numFmtId="0" fontId="17" fillId="2" borderId="0" xfId="0" applyFont="1" applyFill="1" applyAlignment="1">
      <alignment horizontal="right" vertical="center"/>
    </xf>
    <xf numFmtId="0" fontId="17" fillId="0" borderId="0" xfId="0" applyFont="1">
      <alignment vertical="center"/>
    </xf>
    <xf numFmtId="0" fontId="15" fillId="0" borderId="0" xfId="0" applyFont="1">
      <alignment vertical="center"/>
    </xf>
    <xf numFmtId="0" fontId="16" fillId="0" borderId="0" xfId="0" applyFont="1">
      <alignment vertical="center"/>
    </xf>
    <xf numFmtId="0" fontId="19"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22" fillId="2" borderId="0" xfId="0" applyFont="1" applyFill="1">
      <alignment vertical="center"/>
    </xf>
    <xf numFmtId="0" fontId="15" fillId="0" borderId="0" xfId="0" applyFont="1" applyAlignment="1">
      <alignment vertical="center" wrapText="1"/>
    </xf>
    <xf numFmtId="0" fontId="17" fillId="2" borderId="0" xfId="0" applyFont="1" applyFill="1" applyAlignment="1">
      <alignment horizontal="left" vertical="center"/>
    </xf>
    <xf numFmtId="0" fontId="17" fillId="0" borderId="0" xfId="0" applyFont="1" applyAlignment="1">
      <alignment horizontal="center" vertical="center"/>
    </xf>
    <xf numFmtId="0" fontId="22" fillId="0" borderId="0" xfId="0" applyFont="1">
      <alignment vertical="center"/>
    </xf>
    <xf numFmtId="0" fontId="17" fillId="0" borderId="62" xfId="0" applyFont="1" applyBorder="1">
      <alignment vertical="center"/>
    </xf>
    <xf numFmtId="0" fontId="17" fillId="0" borderId="63" xfId="0" applyFont="1" applyBorder="1">
      <alignment vertical="center"/>
    </xf>
    <xf numFmtId="0" fontId="23" fillId="2" borderId="0" xfId="0" applyFont="1" applyFill="1" applyAlignment="1">
      <alignment horizontal="left" vertical="center"/>
    </xf>
    <xf numFmtId="0" fontId="17" fillId="2" borderId="0" xfId="0" applyFont="1" applyFill="1" applyAlignment="1"/>
    <xf numFmtId="0" fontId="17" fillId="2" borderId="0" xfId="0" quotePrefix="1" applyFont="1" applyFill="1" applyAlignment="1"/>
    <xf numFmtId="0" fontId="17" fillId="0" borderId="6" xfId="0" applyFont="1" applyBorder="1" applyAlignment="1" applyProtection="1">
      <alignment vertical="center" wrapText="1"/>
      <protection locked="0"/>
    </xf>
    <xf numFmtId="0" fontId="17" fillId="0" borderId="0" xfId="0" applyFont="1" applyAlignment="1" applyProtection="1">
      <alignment horizontal="center" vertical="center" wrapText="1"/>
      <protection locked="0"/>
    </xf>
    <xf numFmtId="0" fontId="24" fillId="0" borderId="0" xfId="0" applyFont="1" applyAlignment="1"/>
    <xf numFmtId="0" fontId="17" fillId="0" borderId="25" xfId="0" applyFont="1" applyBorder="1" applyAlignment="1" applyProtection="1">
      <alignment vertical="center" wrapText="1"/>
      <protection locked="0"/>
    </xf>
    <xf numFmtId="0" fontId="17" fillId="0" borderId="26" xfId="0" applyFont="1" applyBorder="1" applyAlignment="1" applyProtection="1">
      <alignment horizontal="center" vertical="center" wrapText="1"/>
      <protection locked="0"/>
    </xf>
    <xf numFmtId="0" fontId="17" fillId="0" borderId="10" xfId="0" applyFont="1" applyBorder="1" applyAlignment="1" applyProtection="1">
      <alignment vertical="center" wrapText="1"/>
      <protection locked="0"/>
    </xf>
    <xf numFmtId="0" fontId="17" fillId="0" borderId="19" xfId="0" applyFont="1" applyBorder="1" applyAlignment="1" applyProtection="1">
      <alignment horizontal="center" vertical="center" wrapText="1"/>
      <protection locked="0"/>
    </xf>
    <xf numFmtId="0" fontId="17" fillId="2" borderId="0" xfId="0" quotePrefix="1" applyFont="1" applyFill="1">
      <alignment vertical="center"/>
    </xf>
    <xf numFmtId="0" fontId="16" fillId="2" borderId="3" xfId="0" applyFont="1" applyFill="1" applyBorder="1">
      <alignment vertical="center"/>
    </xf>
    <xf numFmtId="0" fontId="17" fillId="0" borderId="44" xfId="0" applyFont="1" applyBorder="1">
      <alignment vertical="center"/>
    </xf>
    <xf numFmtId="0" fontId="17" fillId="0" borderId="42" xfId="0" applyFont="1" applyBorder="1">
      <alignment vertical="center"/>
    </xf>
    <xf numFmtId="0" fontId="18" fillId="2" borderId="0" xfId="0" applyFont="1" applyFill="1">
      <alignment vertical="center"/>
    </xf>
    <xf numFmtId="0" fontId="24" fillId="2" borderId="0" xfId="0" applyFont="1" applyFill="1" applyAlignment="1"/>
    <xf numFmtId="0" fontId="17" fillId="0" borderId="28" xfId="0" applyFont="1" applyBorder="1">
      <alignment vertical="center"/>
    </xf>
    <xf numFmtId="0" fontId="17" fillId="0" borderId="29" xfId="0" applyFont="1" applyBorder="1">
      <alignment vertical="center"/>
    </xf>
    <xf numFmtId="0" fontId="17" fillId="0" borderId="30" xfId="0" applyFont="1" applyBorder="1">
      <alignment vertical="center"/>
    </xf>
    <xf numFmtId="0" fontId="17" fillId="0" borderId="3" xfId="0" applyFont="1" applyBorder="1">
      <alignment vertical="center"/>
    </xf>
    <xf numFmtId="0" fontId="17" fillId="8" borderId="31" xfId="0" applyFont="1" applyFill="1" applyBorder="1">
      <alignment vertical="center"/>
    </xf>
    <xf numFmtId="0" fontId="17" fillId="0" borderId="89" xfId="4" applyFont="1" applyBorder="1">
      <alignment vertical="center"/>
    </xf>
    <xf numFmtId="0" fontId="17" fillId="0" borderId="90" xfId="4" applyFont="1" applyBorder="1">
      <alignment vertical="center"/>
    </xf>
    <xf numFmtId="0" fontId="19" fillId="0" borderId="0" xfId="0" applyFont="1">
      <alignment vertical="center"/>
    </xf>
    <xf numFmtId="0" fontId="15" fillId="2" borderId="0" xfId="4" applyFont="1" applyFill="1">
      <alignment vertical="center"/>
    </xf>
    <xf numFmtId="0" fontId="15" fillId="0" borderId="0" xfId="4" applyFont="1">
      <alignment vertical="center"/>
    </xf>
    <xf numFmtId="0" fontId="17" fillId="2" borderId="0" xfId="4" applyFont="1" applyFill="1">
      <alignment vertical="center"/>
    </xf>
    <xf numFmtId="0" fontId="22" fillId="2" borderId="0" xfId="0" applyFont="1" applyFill="1" applyAlignment="1">
      <alignment horizontal="center" vertical="center"/>
    </xf>
    <xf numFmtId="0" fontId="18" fillId="4" borderId="111" xfId="0" applyFont="1" applyFill="1" applyBorder="1" applyAlignment="1">
      <alignment vertical="center" wrapText="1"/>
    </xf>
    <xf numFmtId="0" fontId="18" fillId="4" borderId="120" xfId="0" applyFont="1" applyFill="1" applyBorder="1" applyAlignment="1">
      <alignment vertical="center" wrapText="1"/>
    </xf>
    <xf numFmtId="0" fontId="18" fillId="4" borderId="113" xfId="0" applyFont="1" applyFill="1" applyBorder="1" applyAlignment="1">
      <alignment vertical="center" wrapText="1"/>
    </xf>
    <xf numFmtId="0" fontId="18" fillId="4" borderId="122" xfId="0" applyFont="1" applyFill="1" applyBorder="1" applyAlignment="1">
      <alignment vertical="center" wrapText="1"/>
    </xf>
    <xf numFmtId="0" fontId="19" fillId="2" borderId="0" xfId="0" applyFont="1" applyFill="1" applyAlignment="1">
      <alignment horizontal="center" vertical="center" wrapText="1"/>
    </xf>
    <xf numFmtId="0" fontId="17" fillId="0" borderId="8" xfId="0" applyFont="1" applyBorder="1">
      <alignment vertical="center"/>
    </xf>
    <xf numFmtId="0" fontId="17" fillId="0" borderId="1" xfId="0" applyFont="1" applyBorder="1">
      <alignment vertical="center"/>
    </xf>
    <xf numFmtId="0" fontId="24" fillId="0" borderId="44" xfId="0" applyFont="1" applyBorder="1" applyAlignment="1"/>
    <xf numFmtId="0" fontId="17" fillId="0" borderId="0" xfId="0" quotePrefix="1" applyFont="1">
      <alignment vertical="center"/>
    </xf>
    <xf numFmtId="0" fontId="17" fillId="0" borderId="89" xfId="0" applyFont="1" applyBorder="1">
      <alignment vertical="center"/>
    </xf>
    <xf numFmtId="0" fontId="17" fillId="0" borderId="90" xfId="0" applyFont="1" applyBorder="1" applyAlignment="1">
      <alignment horizontal="center" vertical="center"/>
    </xf>
    <xf numFmtId="0" fontId="18" fillId="0" borderId="0" xfId="4" applyFont="1" applyAlignment="1">
      <alignment horizontal="center" vertical="top" wrapText="1"/>
    </xf>
    <xf numFmtId="0" fontId="17" fillId="8" borderId="176" xfId="0" applyFont="1" applyFill="1" applyBorder="1" applyAlignment="1">
      <alignment horizontal="center" vertical="center"/>
    </xf>
    <xf numFmtId="0" fontId="17" fillId="8" borderId="33" xfId="0" applyFont="1" applyFill="1" applyBorder="1">
      <alignment vertical="center"/>
    </xf>
    <xf numFmtId="176" fontId="17" fillId="0" borderId="0" xfId="0" applyNumberFormat="1" applyFont="1" applyAlignment="1">
      <alignment horizontal="center" vertical="center"/>
    </xf>
    <xf numFmtId="0" fontId="17" fillId="0" borderId="25" xfId="0" applyFont="1" applyBorder="1" applyAlignment="1">
      <alignment horizontal="center" vertical="center"/>
    </xf>
    <xf numFmtId="0" fontId="28" fillId="2" borderId="0" xfId="0" applyFont="1" applyFill="1" applyAlignment="1">
      <alignment horizontal="center" vertical="center" wrapText="1"/>
    </xf>
    <xf numFmtId="177" fontId="16" fillId="2" borderId="0" xfId="2" applyNumberFormat="1" applyFont="1" applyFill="1" applyBorder="1" applyAlignment="1">
      <alignment horizontal="center" vertical="center"/>
    </xf>
    <xf numFmtId="0" fontId="17" fillId="0" borderId="0" xfId="0" applyFont="1" applyAlignment="1">
      <alignment vertical="center" wrapText="1"/>
    </xf>
    <xf numFmtId="0" fontId="21" fillId="0" borderId="0" xfId="0" applyFont="1" applyAlignment="1">
      <alignment horizontal="center" vertical="center" wrapText="1"/>
    </xf>
    <xf numFmtId="177" fontId="16" fillId="0" borderId="0" xfId="2" applyNumberFormat="1" applyFont="1" applyFill="1" applyBorder="1" applyAlignment="1">
      <alignment horizontal="center" vertical="center"/>
    </xf>
    <xf numFmtId="0" fontId="18" fillId="0" borderId="0" xfId="0" applyFont="1" applyAlignment="1">
      <alignment horizontal="left" vertical="center" wrapText="1"/>
    </xf>
    <xf numFmtId="0" fontId="17" fillId="8" borderId="33" xfId="0" applyFont="1" applyFill="1" applyBorder="1" applyAlignment="1">
      <alignment horizontal="center" vertical="center"/>
    </xf>
    <xf numFmtId="0" fontId="29" fillId="0" borderId="0" xfId="0" applyFont="1">
      <alignment vertical="center"/>
    </xf>
    <xf numFmtId="0" fontId="17" fillId="2" borderId="44" xfId="0" applyFont="1" applyFill="1" applyBorder="1">
      <alignment vertical="center"/>
    </xf>
    <xf numFmtId="0" fontId="16" fillId="0" borderId="0" xfId="0" quotePrefix="1" applyFont="1">
      <alignment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vertical="top"/>
    </xf>
    <xf numFmtId="0" fontId="16" fillId="2" borderId="0" xfId="4" applyFont="1" applyFill="1">
      <alignment vertical="center"/>
    </xf>
    <xf numFmtId="0" fontId="15" fillId="4" borderId="0" xfId="4" applyFont="1" applyFill="1">
      <alignment vertical="center"/>
    </xf>
    <xf numFmtId="0" fontId="15" fillId="4" borderId="25" xfId="4" applyFont="1" applyFill="1" applyBorder="1" applyAlignment="1">
      <alignment vertical="center" wrapText="1"/>
    </xf>
    <xf numFmtId="0" fontId="15" fillId="4" borderId="26" xfId="4" applyFont="1" applyFill="1" applyBorder="1">
      <alignment vertical="center"/>
    </xf>
    <xf numFmtId="0" fontId="15" fillId="4" borderId="28" xfId="4" applyFont="1" applyFill="1" applyBorder="1">
      <alignment vertical="center"/>
    </xf>
    <xf numFmtId="0" fontId="17" fillId="0" borderId="37" xfId="0" applyFont="1" applyBorder="1">
      <alignment vertical="center"/>
    </xf>
    <xf numFmtId="0" fontId="17" fillId="8" borderId="31" xfId="0" applyFont="1" applyFill="1" applyBorder="1" applyAlignment="1">
      <alignment horizontal="center" vertical="center"/>
    </xf>
    <xf numFmtId="0" fontId="16" fillId="4" borderId="184" xfId="4" applyFont="1" applyFill="1" applyBorder="1" applyAlignment="1">
      <alignment horizontal="center" vertical="center"/>
    </xf>
    <xf numFmtId="0" fontId="16" fillId="4" borderId="186" xfId="4" applyFont="1" applyFill="1" applyBorder="1" applyAlignment="1">
      <alignment horizontal="center" vertical="center"/>
    </xf>
    <xf numFmtId="0" fontId="17" fillId="2" borderId="0" xfId="0" applyFont="1" applyFill="1" applyAlignment="1">
      <alignment horizontal="center" vertical="center" wrapText="1"/>
    </xf>
    <xf numFmtId="0" fontId="22" fillId="0" borderId="0" xfId="0" applyFont="1" applyAlignment="1">
      <alignment horizontal="center" vertical="center"/>
    </xf>
    <xf numFmtId="0" fontId="16" fillId="0" borderId="0" xfId="0" applyFont="1" applyAlignment="1">
      <alignment horizontal="left" vertical="center"/>
    </xf>
    <xf numFmtId="0" fontId="16" fillId="2" borderId="1" xfId="0" applyFont="1" applyFill="1" applyBorder="1">
      <alignment vertical="center"/>
    </xf>
    <xf numFmtId="0" fontId="17" fillId="0" borderId="2" xfId="0" applyFont="1" applyBorder="1">
      <alignment vertical="center"/>
    </xf>
    <xf numFmtId="0" fontId="17" fillId="0" borderId="9" xfId="0" applyFont="1" applyBorder="1">
      <alignment vertical="center"/>
    </xf>
    <xf numFmtId="0" fontId="17" fillId="4" borderId="107" xfId="0" applyFont="1" applyFill="1" applyBorder="1" applyAlignment="1">
      <alignment horizontal="center" vertical="center"/>
    </xf>
    <xf numFmtId="0" fontId="17" fillId="4" borderId="0" xfId="0" applyFont="1" applyFill="1" applyAlignment="1">
      <alignment horizontal="center" vertical="center"/>
    </xf>
    <xf numFmtId="0" fontId="17" fillId="4" borderId="108" xfId="0" applyFont="1" applyFill="1" applyBorder="1" applyAlignment="1">
      <alignment horizontal="center" vertical="center"/>
    </xf>
    <xf numFmtId="0" fontId="17" fillId="4" borderId="85" xfId="0" applyFont="1" applyFill="1" applyBorder="1" applyAlignment="1">
      <alignment horizontal="center" vertical="center"/>
    </xf>
    <xf numFmtId="0" fontId="17" fillId="4" borderId="86" xfId="0" applyFont="1" applyFill="1" applyBorder="1" applyAlignment="1">
      <alignment horizontal="center" vertical="center"/>
    </xf>
    <xf numFmtId="0" fontId="17" fillId="4" borderId="87" xfId="0" applyFont="1" applyFill="1" applyBorder="1" applyAlignment="1">
      <alignment horizontal="center" vertical="center"/>
    </xf>
    <xf numFmtId="0" fontId="30" fillId="2" borderId="61" xfId="4" applyFont="1" applyFill="1" applyBorder="1" applyAlignment="1">
      <alignment horizontal="left" vertical="center"/>
    </xf>
    <xf numFmtId="0" fontId="30" fillId="2" borderId="62" xfId="4" applyFont="1" applyFill="1" applyBorder="1" applyAlignment="1">
      <alignment horizontal="left" vertical="center"/>
    </xf>
    <xf numFmtId="0" fontId="30" fillId="2" borderId="63" xfId="4" applyFont="1" applyFill="1" applyBorder="1" applyAlignment="1">
      <alignment horizontal="left" vertical="center"/>
    </xf>
    <xf numFmtId="0" fontId="17" fillId="0" borderId="0" xfId="0" applyFont="1" applyAlignment="1"/>
    <xf numFmtId="0" fontId="16" fillId="0" borderId="0" xfId="0" quotePrefix="1" applyFont="1" applyAlignment="1">
      <alignment horizontal="left" vertical="top"/>
    </xf>
    <xf numFmtId="0" fontId="16" fillId="0" borderId="0" xfId="0" quotePrefix="1" applyFont="1" applyAlignment="1">
      <alignment horizontal="left" vertical="center"/>
    </xf>
    <xf numFmtId="0" fontId="17" fillId="0" borderId="0" xfId="0" applyFont="1" applyAlignment="1">
      <alignment horizontal="left" vertical="center"/>
    </xf>
    <xf numFmtId="0" fontId="16" fillId="2" borderId="0" xfId="4" applyFont="1" applyFill="1" applyAlignment="1">
      <alignment horizontal="left" vertical="center"/>
    </xf>
    <xf numFmtId="0" fontId="16" fillId="2" borderId="5" xfId="0" applyFont="1" applyFill="1" applyBorder="1">
      <alignment vertical="center"/>
    </xf>
    <xf numFmtId="0" fontId="17" fillId="0" borderId="7" xfId="0" applyFont="1" applyBorder="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7" fillId="2" borderId="0" xfId="4" applyFont="1" applyFill="1" applyAlignment="1">
      <alignment horizontal="left" vertical="center" wrapText="1"/>
    </xf>
    <xf numFmtId="0" fontId="17" fillId="0" borderId="0" xfId="4" applyFont="1" applyAlignment="1">
      <alignment horizontal="left" vertical="center" wrapText="1"/>
    </xf>
    <xf numFmtId="0" fontId="15" fillId="2" borderId="0" xfId="0" applyFont="1" applyFill="1" applyAlignment="1">
      <alignment horizontal="left" vertical="center" wrapText="1"/>
    </xf>
    <xf numFmtId="0" fontId="42" fillId="0" borderId="0" xfId="3" applyFont="1"/>
    <xf numFmtId="0" fontId="24" fillId="0" borderId="0" xfId="3" applyFont="1"/>
    <xf numFmtId="0" fontId="43" fillId="0" borderId="0" xfId="3" applyFont="1"/>
    <xf numFmtId="0" fontId="41" fillId="8" borderId="196" xfId="14" applyFont="1" applyFill="1" applyBorder="1" applyAlignment="1">
      <alignment horizontal="center" vertical="center" wrapText="1" shrinkToFit="1"/>
    </xf>
    <xf numFmtId="0" fontId="41" fillId="12" borderId="193" xfId="14" applyFont="1" applyFill="1" applyBorder="1" applyAlignment="1">
      <alignment horizontal="center" vertical="center" wrapText="1" shrinkToFit="1"/>
    </xf>
    <xf numFmtId="0" fontId="41" fillId="12" borderId="194" xfId="14" applyFont="1" applyFill="1" applyBorder="1" applyAlignment="1">
      <alignment horizontal="center" vertical="center" wrapText="1" shrinkToFit="1"/>
    </xf>
    <xf numFmtId="0" fontId="41" fillId="8" borderId="195" xfId="14" applyFont="1" applyFill="1" applyBorder="1" applyAlignment="1">
      <alignment horizontal="center" vertical="center" wrapText="1" shrinkToFit="1"/>
    </xf>
    <xf numFmtId="0" fontId="39" fillId="0" borderId="198" xfId="14" applyFont="1" applyBorder="1" applyAlignment="1">
      <alignment horizontal="center" vertical="center" wrapText="1" shrinkToFit="1"/>
    </xf>
    <xf numFmtId="0" fontId="24" fillId="0" borderId="0" xfId="3" applyFont="1" applyAlignment="1">
      <alignment wrapText="1"/>
    </xf>
    <xf numFmtId="0" fontId="41" fillId="14" borderId="31" xfId="3" applyFont="1" applyFill="1" applyBorder="1" applyAlignment="1">
      <alignment horizontal="center" vertical="center"/>
    </xf>
    <xf numFmtId="0" fontId="25" fillId="0" borderId="0" xfId="3" applyFont="1"/>
    <xf numFmtId="0" fontId="41" fillId="8" borderId="196" xfId="3" applyFont="1" applyFill="1" applyBorder="1" applyAlignment="1">
      <alignment horizontal="center" vertical="center" wrapText="1" shrinkToFit="1"/>
    </xf>
    <xf numFmtId="14" fontId="41" fillId="8" borderId="196" xfId="14" applyNumberFormat="1" applyFont="1" applyFill="1" applyBorder="1" applyAlignment="1">
      <alignment horizontal="center" vertical="center" wrapText="1" shrinkToFit="1"/>
    </xf>
    <xf numFmtId="0" fontId="41" fillId="8" borderId="197" xfId="3" applyFont="1" applyFill="1" applyBorder="1" applyAlignment="1">
      <alignment horizontal="center" vertical="center" wrapText="1" shrinkToFit="1"/>
    </xf>
    <xf numFmtId="0" fontId="41" fillId="12" borderId="201" xfId="14" applyFont="1" applyFill="1" applyBorder="1" applyAlignment="1">
      <alignment horizontal="center" vertical="center" wrapText="1" shrinkToFit="1"/>
    </xf>
    <xf numFmtId="0" fontId="41" fillId="8" borderId="202" xfId="3" applyFont="1" applyFill="1" applyBorder="1" applyAlignment="1">
      <alignment horizontal="center" vertical="center" wrapText="1" shrinkToFit="1"/>
    </xf>
    <xf numFmtId="0" fontId="39" fillId="0" borderId="204" xfId="14" applyFont="1" applyBorder="1" applyAlignment="1">
      <alignment horizontal="center" vertical="center" wrapText="1" shrinkToFit="1"/>
    </xf>
    <xf numFmtId="0" fontId="41" fillId="12" borderId="194" xfId="23" applyFont="1" applyFill="1" applyBorder="1" applyAlignment="1">
      <alignment horizontal="center" vertical="center" wrapText="1" shrinkToFit="1"/>
    </xf>
    <xf numFmtId="38" fontId="39" fillId="8" borderId="200" xfId="9" applyFont="1" applyFill="1" applyBorder="1" applyAlignment="1">
      <alignment horizontal="center" vertical="center" wrapText="1" shrinkToFit="1"/>
    </xf>
    <xf numFmtId="38" fontId="39" fillId="8" borderId="205" xfId="9" applyFont="1" applyFill="1" applyBorder="1" applyAlignment="1">
      <alignment horizontal="center" vertical="center" wrapText="1" shrinkToFit="1"/>
    </xf>
    <xf numFmtId="0" fontId="24" fillId="12" borderId="194" xfId="23" applyFont="1" applyFill="1" applyBorder="1" applyAlignment="1">
      <alignment horizontal="center" vertical="center" wrapText="1" shrinkToFit="1"/>
    </xf>
    <xf numFmtId="38" fontId="39" fillId="0" borderId="200" xfId="9" applyFont="1" applyBorder="1" applyAlignment="1">
      <alignment horizontal="center" vertical="center" wrapText="1" shrinkToFit="1"/>
    </xf>
    <xf numFmtId="0" fontId="39" fillId="13" borderId="199" xfId="14" applyFont="1" applyFill="1" applyBorder="1" applyAlignment="1" applyProtection="1">
      <alignment horizontal="center" vertical="center" wrapText="1" shrinkToFit="1"/>
      <protection locked="0"/>
    </xf>
    <xf numFmtId="0" fontId="39" fillId="0" borderId="199" xfId="14" applyFont="1" applyBorder="1" applyAlignment="1" applyProtection="1">
      <alignment horizontal="center" vertical="center" wrapText="1" shrinkToFit="1"/>
      <protection locked="0"/>
    </xf>
    <xf numFmtId="14" fontId="39" fillId="0" borderId="199" xfId="14" applyNumberFormat="1" applyFont="1" applyBorder="1" applyAlignment="1" applyProtection="1">
      <alignment horizontal="center" vertical="center" wrapText="1" shrinkToFit="1"/>
      <protection locked="0"/>
    </xf>
    <xf numFmtId="0" fontId="39" fillId="13" borderId="205" xfId="14" applyFont="1" applyFill="1" applyBorder="1" applyAlignment="1" applyProtection="1">
      <alignment horizontal="center" vertical="center" wrapText="1" shrinkToFit="1"/>
      <protection locked="0"/>
    </xf>
    <xf numFmtId="0" fontId="39" fillId="0" borderId="205" xfId="14" applyFont="1" applyBorder="1" applyAlignment="1" applyProtection="1">
      <alignment horizontal="center" vertical="center" wrapText="1" shrinkToFit="1"/>
      <protection locked="0"/>
    </xf>
    <xf numFmtId="14" fontId="39" fillId="0" borderId="205" xfId="14" applyNumberFormat="1" applyFont="1" applyBorder="1" applyAlignment="1" applyProtection="1">
      <alignment horizontal="center" vertical="center" wrapText="1" shrinkToFit="1"/>
      <protection locked="0"/>
    </xf>
    <xf numFmtId="0" fontId="39" fillId="0" borderId="199" xfId="14" applyFont="1" applyBorder="1" applyAlignment="1" applyProtection="1">
      <alignment horizontal="left" vertical="center" wrapText="1" shrinkToFit="1"/>
      <protection locked="0"/>
    </xf>
    <xf numFmtId="0" fontId="39" fillId="0" borderId="205" xfId="14" applyFont="1" applyBorder="1" applyAlignment="1" applyProtection="1">
      <alignment horizontal="left" vertical="center" wrapText="1" shrinkToFit="1"/>
      <protection locked="0"/>
    </xf>
    <xf numFmtId="0" fontId="39" fillId="13" borderId="200" xfId="3" applyFont="1" applyFill="1" applyBorder="1" applyAlignment="1">
      <alignment horizontal="center" vertical="center" wrapText="1" shrinkToFit="1"/>
    </xf>
    <xf numFmtId="0" fontId="39" fillId="0" borderId="203" xfId="3" applyFont="1" applyBorder="1" applyAlignment="1">
      <alignment horizontal="center" vertical="center" wrapText="1" shrinkToFit="1"/>
    </xf>
    <xf numFmtId="0" fontId="24" fillId="0" borderId="0" xfId="3" applyFont="1" applyAlignment="1">
      <alignment horizontal="center" vertical="center"/>
    </xf>
    <xf numFmtId="38" fontId="39" fillId="0" borderId="205" xfId="9" applyFont="1" applyBorder="1" applyAlignment="1">
      <alignment horizontal="center" vertical="center" wrapText="1" shrinkToFit="1"/>
    </xf>
    <xf numFmtId="0" fontId="39" fillId="13" borderId="205" xfId="3" applyFont="1" applyFill="1" applyBorder="1" applyAlignment="1">
      <alignment horizontal="center" vertical="center" wrapText="1" shrinkToFit="1"/>
    </xf>
    <xf numFmtId="0" fontId="39" fillId="0" borderId="206" xfId="3" applyFont="1" applyBorder="1" applyAlignment="1">
      <alignment horizontal="center" vertical="center" wrapText="1" shrinkToFit="1"/>
    </xf>
    <xf numFmtId="0" fontId="41" fillId="0" borderId="31" xfId="3" applyFont="1" applyBorder="1" applyAlignment="1">
      <alignment horizontal="center" vertical="center"/>
    </xf>
    <xf numFmtId="0" fontId="18" fillId="8" borderId="31" xfId="0" applyFont="1" applyFill="1" applyBorder="1" applyAlignment="1">
      <alignment horizontal="center" vertical="center" wrapText="1"/>
    </xf>
    <xf numFmtId="0" fontId="29" fillId="0" borderId="0" xfId="0" applyFont="1" applyAlignment="1">
      <alignment horizontal="center" vertical="center"/>
    </xf>
    <xf numFmtId="49" fontId="30" fillId="2" borderId="25" xfId="4" applyNumberFormat="1" applyFont="1" applyFill="1" applyBorder="1" applyAlignment="1">
      <alignment horizontal="center" vertical="center"/>
    </xf>
    <xf numFmtId="49" fontId="30" fillId="2" borderId="27" xfId="4" applyNumberFormat="1" applyFont="1" applyFill="1" applyBorder="1" applyAlignment="1">
      <alignment horizontal="center" vertical="center"/>
    </xf>
    <xf numFmtId="49" fontId="30" fillId="2" borderId="28" xfId="4" applyNumberFormat="1" applyFont="1" applyFill="1" applyBorder="1" applyAlignment="1">
      <alignment horizontal="center" vertical="center"/>
    </xf>
    <xf numFmtId="49" fontId="30" fillId="2" borderId="30" xfId="4" applyNumberFormat="1" applyFont="1" applyFill="1" applyBorder="1" applyAlignment="1">
      <alignment horizontal="center" vertical="center"/>
    </xf>
    <xf numFmtId="177" fontId="16" fillId="4" borderId="31" xfId="2" applyNumberFormat="1" applyFont="1" applyFill="1" applyBorder="1" applyAlignment="1">
      <alignment horizontal="center" vertical="center"/>
    </xf>
    <xf numFmtId="177" fontId="16" fillId="6" borderId="31" xfId="2" applyNumberFormat="1"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8" borderId="171" xfId="0" applyFont="1" applyFill="1" applyBorder="1" applyAlignment="1">
      <alignment horizontal="center" vertical="center"/>
    </xf>
    <xf numFmtId="0" fontId="17" fillId="8" borderId="172" xfId="0" applyFont="1" applyFill="1" applyBorder="1" applyAlignment="1">
      <alignment horizontal="center" vertical="center"/>
    </xf>
    <xf numFmtId="0" fontId="17" fillId="8" borderId="174" xfId="0" applyFont="1" applyFill="1" applyBorder="1" applyAlignment="1">
      <alignment horizontal="center" vertical="center"/>
    </xf>
    <xf numFmtId="0" fontId="17" fillId="8" borderId="175" xfId="0" applyFont="1" applyFill="1" applyBorder="1" applyAlignment="1">
      <alignment horizontal="center" vertical="center"/>
    </xf>
    <xf numFmtId="0" fontId="17" fillId="2" borderId="78"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63" xfId="0" applyFont="1" applyFill="1" applyBorder="1" applyAlignment="1">
      <alignment horizontal="center" vertical="center"/>
    </xf>
    <xf numFmtId="0" fontId="17" fillId="2" borderId="77"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74"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75"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177" fontId="16" fillId="6" borderId="173" xfId="0" applyNumberFormat="1" applyFont="1" applyFill="1" applyBorder="1" applyAlignment="1">
      <alignment horizontal="center" vertical="center" wrapText="1" shrinkToFit="1"/>
    </xf>
    <xf numFmtId="177" fontId="16" fillId="6" borderId="157" xfId="0" applyNumberFormat="1" applyFont="1" applyFill="1" applyBorder="1" applyAlignment="1">
      <alignment horizontal="center" vertical="center" wrapText="1" shrinkToFit="1"/>
    </xf>
    <xf numFmtId="177" fontId="16" fillId="6" borderId="159" xfId="0" applyNumberFormat="1" applyFont="1" applyFill="1" applyBorder="1" applyAlignment="1">
      <alignment horizontal="center" vertical="center" wrapText="1" shrinkToFit="1"/>
    </xf>
    <xf numFmtId="177" fontId="16" fillId="6" borderId="167" xfId="0" applyNumberFormat="1" applyFont="1" applyFill="1" applyBorder="1" applyAlignment="1">
      <alignment horizontal="center" vertical="center" wrapText="1" shrinkToFit="1"/>
    </xf>
    <xf numFmtId="177" fontId="16" fillId="6" borderId="165" xfId="0" applyNumberFormat="1" applyFont="1" applyFill="1" applyBorder="1" applyAlignment="1">
      <alignment horizontal="center" vertical="center" wrapText="1" shrinkToFit="1"/>
    </xf>
    <xf numFmtId="177" fontId="16" fillId="6" borderId="168" xfId="0" applyNumberFormat="1" applyFont="1" applyFill="1" applyBorder="1" applyAlignment="1">
      <alignment horizontal="center" vertical="center" wrapText="1" shrinkToFit="1"/>
    </xf>
    <xf numFmtId="0" fontId="21" fillId="8" borderId="31" xfId="0" applyFont="1" applyFill="1" applyBorder="1" applyAlignment="1">
      <alignment horizontal="center" vertical="center" wrapText="1"/>
    </xf>
    <xf numFmtId="177" fontId="16" fillId="4" borderId="31" xfId="0" applyNumberFormat="1"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6"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81" xfId="0" applyFont="1" applyFill="1" applyBorder="1" applyAlignment="1">
      <alignment horizontal="center" vertical="center" wrapText="1"/>
    </xf>
    <xf numFmtId="38" fontId="24" fillId="4" borderId="79" xfId="2" applyFont="1" applyFill="1" applyBorder="1" applyAlignment="1">
      <alignment horizontal="center" vertical="center" wrapText="1"/>
    </xf>
    <xf numFmtId="38" fontId="24" fillId="4" borderId="26" xfId="2" applyFont="1" applyFill="1" applyBorder="1" applyAlignment="1">
      <alignment horizontal="center" vertical="center" wrapText="1"/>
    </xf>
    <xf numFmtId="38" fontId="24" fillId="4" borderId="76" xfId="2" applyFont="1" applyFill="1" applyBorder="1" applyAlignment="1">
      <alignment horizontal="center" vertical="center" wrapText="1"/>
    </xf>
    <xf numFmtId="38" fontId="24" fillId="4" borderId="80" xfId="2" applyFont="1" applyFill="1" applyBorder="1" applyAlignment="1">
      <alignment horizontal="center" vertical="center" wrapText="1"/>
    </xf>
    <xf numFmtId="38" fontId="24" fillId="4" borderId="29" xfId="2" applyFont="1" applyFill="1" applyBorder="1" applyAlignment="1">
      <alignment horizontal="center" vertical="center" wrapText="1"/>
    </xf>
    <xf numFmtId="38" fontId="24" fillId="4" borderId="81" xfId="2" applyFont="1" applyFill="1" applyBorder="1" applyAlignment="1">
      <alignment horizontal="center" vertical="center" wrapText="1"/>
    </xf>
    <xf numFmtId="0" fontId="24" fillId="2" borderId="79"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0" xfId="0" applyFont="1" applyFill="1" applyBorder="1" applyAlignment="1">
      <alignment horizontal="center" vertical="center"/>
    </xf>
    <xf numFmtId="0" fontId="27" fillId="2" borderId="32" xfId="0" applyFont="1" applyFill="1" applyBorder="1" applyAlignment="1">
      <alignment horizontal="center" vertical="center" wrapText="1"/>
    </xf>
    <xf numFmtId="176" fontId="17" fillId="7" borderId="177" xfId="0" applyNumberFormat="1" applyFont="1" applyFill="1" applyBorder="1" applyAlignment="1">
      <alignment horizontal="center" vertical="center"/>
    </xf>
    <xf numFmtId="176" fontId="17" fillId="7" borderId="157" xfId="0" applyNumberFormat="1" applyFont="1" applyFill="1" applyBorder="1" applyAlignment="1">
      <alignment horizontal="center" vertical="center"/>
    </xf>
    <xf numFmtId="176" fontId="17" fillId="7" borderId="178" xfId="0" applyNumberFormat="1" applyFont="1" applyFill="1" applyBorder="1" applyAlignment="1">
      <alignment horizontal="center" vertical="center"/>
    </xf>
    <xf numFmtId="176" fontId="17" fillId="7" borderId="28" xfId="0" applyNumberFormat="1" applyFont="1" applyFill="1" applyBorder="1" applyAlignment="1">
      <alignment horizontal="center" vertical="center"/>
    </xf>
    <xf numFmtId="176" fontId="17" fillId="7" borderId="29" xfId="0" applyNumberFormat="1" applyFont="1" applyFill="1" applyBorder="1" applyAlignment="1">
      <alignment horizontal="center" vertical="center"/>
    </xf>
    <xf numFmtId="176" fontId="17" fillId="7" borderId="30" xfId="0" applyNumberFormat="1" applyFont="1" applyFill="1" applyBorder="1" applyAlignment="1">
      <alignment horizontal="center" vertical="center"/>
    </xf>
    <xf numFmtId="0" fontId="21" fillId="8" borderId="61" xfId="0" applyFont="1" applyFill="1" applyBorder="1" applyAlignment="1">
      <alignment horizontal="center" vertical="center" wrapText="1"/>
    </xf>
    <xf numFmtId="0" fontId="21" fillId="8" borderId="62"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16" fillId="2" borderId="0" xfId="0" applyFont="1" applyFill="1" applyAlignment="1">
      <alignment horizontal="center" vertical="center"/>
    </xf>
    <xf numFmtId="0" fontId="22" fillId="2" borderId="0" xfId="0" applyFont="1" applyFill="1" applyAlignment="1">
      <alignment horizontal="center" vertical="center"/>
    </xf>
    <xf numFmtId="0" fontId="17" fillId="8" borderId="32" xfId="0" applyFont="1" applyFill="1" applyBorder="1" applyAlignment="1">
      <alignment horizontal="center" vertical="center"/>
    </xf>
    <xf numFmtId="0" fontId="17" fillId="8" borderId="33" xfId="0" applyFont="1" applyFill="1" applyBorder="1" applyAlignment="1">
      <alignment horizontal="center" vertical="center"/>
    </xf>
    <xf numFmtId="0" fontId="0" fillId="0" borderId="32" xfId="0" applyBorder="1" applyAlignment="1">
      <alignment horizontal="center" vertical="center" wrapText="1"/>
    </xf>
    <xf numFmtId="38" fontId="24" fillId="0" borderId="61" xfId="2" applyFont="1" applyFill="1" applyBorder="1" applyAlignment="1">
      <alignment horizontal="center" vertical="center" wrapText="1"/>
    </xf>
    <xf numFmtId="38" fontId="24" fillId="0" borderId="62" xfId="2" applyFont="1" applyFill="1" applyBorder="1" applyAlignment="1">
      <alignment horizontal="center" vertical="center" wrapText="1"/>
    </xf>
    <xf numFmtId="38" fontId="24" fillId="0" borderId="63" xfId="2" applyFont="1" applyFill="1" applyBorder="1" applyAlignment="1">
      <alignment horizontal="center" vertical="center"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7" borderId="30" xfId="0" applyFont="1" applyFill="1" applyBorder="1" applyAlignment="1">
      <alignment horizontal="center" vertical="center"/>
    </xf>
    <xf numFmtId="0" fontId="17" fillId="7" borderId="33" xfId="0" applyFont="1" applyFill="1" applyBorder="1" applyAlignment="1">
      <alignment horizontal="center" vertical="center"/>
    </xf>
    <xf numFmtId="0" fontId="17" fillId="7" borderId="63" xfId="0" applyFont="1" applyFill="1" applyBorder="1" applyAlignment="1">
      <alignment horizontal="center" vertical="center"/>
    </xf>
    <xf numFmtId="0" fontId="17" fillId="7" borderId="31" xfId="0" applyFont="1" applyFill="1" applyBorder="1" applyAlignment="1">
      <alignment horizontal="center" vertical="center"/>
    </xf>
    <xf numFmtId="0" fontId="17" fillId="9" borderId="169" xfId="0" applyFont="1" applyFill="1" applyBorder="1" applyAlignment="1">
      <alignment horizontal="center" vertical="center"/>
    </xf>
    <xf numFmtId="0" fontId="17" fillId="9" borderId="170" xfId="0" applyFont="1" applyFill="1" applyBorder="1" applyAlignment="1">
      <alignment horizontal="center" vertical="center"/>
    </xf>
    <xf numFmtId="0" fontId="17" fillId="9" borderId="109" xfId="0" applyFont="1" applyFill="1" applyBorder="1" applyAlignment="1">
      <alignment horizontal="center" vertical="center"/>
    </xf>
    <xf numFmtId="0" fontId="17" fillId="9" borderId="110" xfId="0" applyFont="1" applyFill="1" applyBorder="1" applyAlignment="1">
      <alignment horizontal="center" vertical="center"/>
    </xf>
    <xf numFmtId="0" fontId="17" fillId="4" borderId="126" xfId="0" applyFont="1" applyFill="1" applyBorder="1" applyAlignment="1">
      <alignment horizontal="left" vertical="center"/>
    </xf>
    <xf numFmtId="0" fontId="17" fillId="4" borderId="127"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17" fillId="2" borderId="3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4" borderId="25" xfId="0" applyFont="1" applyFill="1" applyBorder="1" applyAlignment="1">
      <alignment horizontal="left" vertical="center"/>
    </xf>
    <xf numFmtId="0" fontId="17" fillId="4" borderId="26" xfId="0" applyFont="1" applyFill="1" applyBorder="1" applyAlignment="1">
      <alignment horizontal="left" vertical="center"/>
    </xf>
    <xf numFmtId="0" fontId="17" fillId="4" borderId="27" xfId="0" applyFont="1" applyFill="1" applyBorder="1" applyAlignment="1">
      <alignment horizontal="left" vertical="center"/>
    </xf>
    <xf numFmtId="0" fontId="17" fillId="4" borderId="28" xfId="0" applyFont="1" applyFill="1" applyBorder="1" applyAlignment="1">
      <alignment horizontal="left" vertical="center"/>
    </xf>
    <xf numFmtId="177" fontId="16" fillId="4" borderId="31"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8"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71" xfId="0" applyFont="1" applyFill="1" applyBorder="1" applyAlignment="1">
      <alignment horizontal="center" vertical="center"/>
    </xf>
    <xf numFmtId="0" fontId="18" fillId="2" borderId="22" xfId="0" applyFont="1" applyFill="1" applyBorder="1" applyAlignment="1">
      <alignment horizontal="center"/>
    </xf>
    <xf numFmtId="0" fontId="22" fillId="0" borderId="82" xfId="0" applyFont="1" applyBorder="1" applyAlignment="1">
      <alignment horizontal="center" vertical="center" wrapText="1"/>
    </xf>
    <xf numFmtId="0" fontId="22" fillId="0" borderId="84"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22" fillId="0" borderId="85" xfId="0" applyFont="1" applyBorder="1" applyAlignment="1">
      <alignment horizontal="center" vertical="center"/>
    </xf>
    <xf numFmtId="0" fontId="22" fillId="0" borderId="87" xfId="0" applyFont="1" applyBorder="1" applyAlignment="1">
      <alignment horizontal="center" vertical="center"/>
    </xf>
    <xf numFmtId="0" fontId="17" fillId="4" borderId="107" xfId="0" applyFont="1" applyFill="1" applyBorder="1" applyAlignment="1">
      <alignment horizontal="center" vertical="center"/>
    </xf>
    <xf numFmtId="0" fontId="17" fillId="4" borderId="0" xfId="0" applyFont="1" applyFill="1" applyAlignment="1">
      <alignment horizontal="center" vertical="center"/>
    </xf>
    <xf numFmtId="0" fontId="17" fillId="4" borderId="108" xfId="0" applyFont="1" applyFill="1" applyBorder="1" applyAlignment="1">
      <alignment horizontal="center" vertical="center"/>
    </xf>
    <xf numFmtId="0" fontId="17" fillId="4" borderId="85" xfId="0" applyFont="1" applyFill="1" applyBorder="1" applyAlignment="1">
      <alignment horizontal="center" vertical="center"/>
    </xf>
    <xf numFmtId="0" fontId="17" fillId="4" borderId="86" xfId="0" applyFont="1" applyFill="1" applyBorder="1" applyAlignment="1">
      <alignment horizontal="center" vertical="center"/>
    </xf>
    <xf numFmtId="0" fontId="17" fillId="4" borderId="87" xfId="0" applyFont="1" applyFill="1" applyBorder="1" applyAlignment="1">
      <alignment horizontal="center" vertical="center"/>
    </xf>
    <xf numFmtId="49" fontId="30" fillId="2" borderId="44" xfId="4" applyNumberFormat="1" applyFont="1" applyFill="1" applyBorder="1" applyAlignment="1">
      <alignment horizontal="center" vertical="center"/>
    </xf>
    <xf numFmtId="49" fontId="30" fillId="2" borderId="42" xfId="4" applyNumberFormat="1" applyFont="1" applyFill="1" applyBorder="1" applyAlignment="1">
      <alignment horizontal="center" vertical="center"/>
    </xf>
    <xf numFmtId="0" fontId="22" fillId="2" borderId="61" xfId="4" applyFont="1" applyFill="1" applyBorder="1" applyAlignment="1">
      <alignment vertical="center" wrapText="1"/>
    </xf>
    <xf numFmtId="0" fontId="22" fillId="2" borderId="62" xfId="4" applyFont="1" applyFill="1" applyBorder="1" applyAlignment="1">
      <alignment vertical="center" wrapText="1"/>
    </xf>
    <xf numFmtId="0" fontId="22" fillId="2" borderId="63" xfId="4" applyFont="1" applyFill="1" applyBorder="1" applyAlignment="1">
      <alignment vertical="center" wrapText="1"/>
    </xf>
    <xf numFmtId="0" fontId="22" fillId="2" borderId="25" xfId="4" applyFont="1" applyFill="1" applyBorder="1" applyAlignment="1">
      <alignment horizontal="left" vertical="center" wrapText="1"/>
    </xf>
    <xf numFmtId="0" fontId="22" fillId="2" borderId="26" xfId="4" applyFont="1" applyFill="1" applyBorder="1" applyAlignment="1">
      <alignment horizontal="left" vertical="center" wrapText="1"/>
    </xf>
    <xf numFmtId="0" fontId="22" fillId="2" borderId="27" xfId="4" applyFont="1" applyFill="1" applyBorder="1" applyAlignment="1">
      <alignment horizontal="left" vertical="center" wrapText="1"/>
    </xf>
    <xf numFmtId="0" fontId="22" fillId="2" borderId="28" xfId="4" applyFont="1" applyFill="1" applyBorder="1" applyAlignment="1">
      <alignment horizontal="left" vertical="center" wrapText="1"/>
    </xf>
    <xf numFmtId="0" fontId="22" fillId="2" borderId="29" xfId="4" applyFont="1" applyFill="1" applyBorder="1" applyAlignment="1">
      <alignment horizontal="left" vertical="center" wrapText="1"/>
    </xf>
    <xf numFmtId="0" fontId="22" fillId="2" borderId="30" xfId="4" applyFont="1" applyFill="1" applyBorder="1" applyAlignment="1">
      <alignment horizontal="left" vertical="center" wrapText="1"/>
    </xf>
    <xf numFmtId="49" fontId="18" fillId="2" borderId="26" xfId="4" applyNumberFormat="1" applyFont="1" applyFill="1" applyBorder="1" applyAlignment="1">
      <alignment horizontal="left" vertical="top" wrapText="1"/>
    </xf>
    <xf numFmtId="49" fontId="18" fillId="2" borderId="0" xfId="4" applyNumberFormat="1" applyFont="1" applyFill="1" applyAlignment="1">
      <alignment horizontal="left" vertical="top" wrapText="1"/>
    </xf>
    <xf numFmtId="0" fontId="18" fillId="0" borderId="0" xfId="4" applyFont="1" applyAlignment="1">
      <alignment horizontal="center" vertical="top" wrapText="1"/>
    </xf>
    <xf numFmtId="0" fontId="30" fillId="2" borderId="61" xfId="4" applyFont="1" applyFill="1" applyBorder="1" applyAlignment="1">
      <alignment horizontal="left" vertical="center"/>
    </xf>
    <xf numFmtId="0" fontId="30" fillId="2" borderId="62" xfId="4" applyFont="1" applyFill="1" applyBorder="1" applyAlignment="1">
      <alignment horizontal="left" vertical="center"/>
    </xf>
    <xf numFmtId="0" fontId="30" fillId="2" borderId="63" xfId="4" applyFont="1" applyFill="1" applyBorder="1" applyAlignment="1">
      <alignment horizontal="left" vertical="center"/>
    </xf>
    <xf numFmtId="49" fontId="30" fillId="0" borderId="25" xfId="4" applyNumberFormat="1" applyFont="1" applyBorder="1" applyAlignment="1">
      <alignment horizontal="center" vertical="center"/>
    </xf>
    <xf numFmtId="49" fontId="30" fillId="0" borderId="27" xfId="4" applyNumberFormat="1" applyFont="1" applyBorder="1" applyAlignment="1">
      <alignment horizontal="center" vertical="center"/>
    </xf>
    <xf numFmtId="49" fontId="30" fillId="0" borderId="28" xfId="4" applyNumberFormat="1" applyFont="1" applyBorder="1" applyAlignment="1">
      <alignment horizontal="center" vertical="center"/>
    </xf>
    <xf numFmtId="49" fontId="30" fillId="0" borderId="30" xfId="4" applyNumberFormat="1"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0" xfId="0" applyFont="1" applyAlignment="1">
      <alignment horizontal="center" vertical="center" wrapText="1"/>
    </xf>
    <xf numFmtId="0" fontId="17" fillId="0" borderId="42" xfId="0" applyFont="1" applyBorder="1" applyAlignment="1">
      <alignment horizontal="center" vertical="center" wrapText="1"/>
    </xf>
    <xf numFmtId="0" fontId="17" fillId="2" borderId="66" xfId="0" applyFont="1" applyFill="1" applyBorder="1" applyAlignment="1">
      <alignment horizontal="center" vertical="center"/>
    </xf>
    <xf numFmtId="0" fontId="17" fillId="4" borderId="5"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38" fontId="24" fillId="0" borderId="32" xfId="2" applyFont="1" applyFill="1" applyBorder="1" applyAlignment="1">
      <alignment horizontal="center" vertical="center" wrapText="1"/>
    </xf>
    <xf numFmtId="0" fontId="17" fillId="0" borderId="31" xfId="0" applyFont="1" applyBorder="1" applyAlignment="1">
      <alignment horizontal="center" vertical="center"/>
    </xf>
    <xf numFmtId="0" fontId="17" fillId="2" borderId="5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0" xfId="0" applyFont="1" applyFill="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2" borderId="6" xfId="0" applyFont="1" applyFill="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wrapText="1"/>
    </xf>
    <xf numFmtId="0" fontId="18" fillId="2" borderId="148" xfId="0" applyFont="1" applyFill="1" applyBorder="1" applyAlignment="1">
      <alignment horizontal="center" vertical="center" wrapText="1"/>
    </xf>
    <xf numFmtId="49" fontId="17" fillId="4" borderId="149" xfId="0" applyNumberFormat="1" applyFont="1" applyFill="1" applyBorder="1" applyAlignment="1">
      <alignment horizontal="left" vertical="center"/>
    </xf>
    <xf numFmtId="49" fontId="17" fillId="4" borderId="147" xfId="0" applyNumberFormat="1" applyFont="1" applyFill="1" applyBorder="1" applyAlignment="1">
      <alignment horizontal="left" vertical="center"/>
    </xf>
    <xf numFmtId="49" fontId="17" fillId="4" borderId="150" xfId="0" applyNumberFormat="1" applyFont="1" applyFill="1" applyBorder="1" applyAlignment="1">
      <alignment horizontal="left" vertical="center"/>
    </xf>
    <xf numFmtId="180" fontId="17" fillId="4" borderId="5" xfId="0" applyNumberFormat="1" applyFont="1" applyFill="1" applyBorder="1" applyAlignment="1">
      <alignment horizontal="left" vertical="center"/>
    </xf>
    <xf numFmtId="180" fontId="17" fillId="4" borderId="1" xfId="0" applyNumberFormat="1" applyFont="1" applyFill="1" applyBorder="1" applyAlignment="1">
      <alignment horizontal="left" vertical="center"/>
    </xf>
    <xf numFmtId="180" fontId="17" fillId="4" borderId="2" xfId="0" applyNumberFormat="1" applyFont="1" applyFill="1" applyBorder="1" applyAlignment="1">
      <alignment horizontal="left" vertical="center"/>
    </xf>
    <xf numFmtId="180" fontId="17" fillId="4" borderId="7" xfId="0" applyNumberFormat="1" applyFont="1" applyFill="1" applyBorder="1" applyAlignment="1">
      <alignment horizontal="left" vertical="center"/>
    </xf>
    <xf numFmtId="180" fontId="17" fillId="4" borderId="8" xfId="0" applyNumberFormat="1" applyFont="1" applyFill="1" applyBorder="1" applyAlignment="1">
      <alignment horizontal="left" vertical="center"/>
    </xf>
    <xf numFmtId="180" fontId="17" fillId="4" borderId="9" xfId="0" applyNumberFormat="1" applyFont="1" applyFill="1" applyBorder="1" applyAlignment="1">
      <alignment horizontal="left" vertical="center"/>
    </xf>
    <xf numFmtId="0" fontId="17" fillId="4" borderId="62" xfId="0" applyFont="1" applyFill="1" applyBorder="1" applyAlignment="1">
      <alignment horizontal="right" vertical="center"/>
    </xf>
    <xf numFmtId="0" fontId="17" fillId="4" borderId="19"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8" fillId="4" borderId="48" xfId="0" applyFont="1" applyFill="1" applyBorder="1" applyAlignment="1">
      <alignment horizontal="left" vertical="center"/>
    </xf>
    <xf numFmtId="0" fontId="18" fillId="4" borderId="49" xfId="0" applyFont="1" applyFill="1" applyBorder="1" applyAlignment="1">
      <alignment horizontal="left" vertical="center"/>
    </xf>
    <xf numFmtId="0" fontId="18" fillId="4" borderId="50" xfId="0" applyFont="1" applyFill="1" applyBorder="1" applyAlignment="1">
      <alignment horizontal="left" vertical="center"/>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6" fillId="4" borderId="45" xfId="0" applyFont="1" applyFill="1" applyBorder="1" applyAlignment="1">
      <alignment horizontal="left" vertical="center"/>
    </xf>
    <xf numFmtId="0" fontId="16" fillId="4" borderId="46" xfId="0" applyFont="1" applyFill="1" applyBorder="1" applyAlignment="1">
      <alignment horizontal="left" vertical="center"/>
    </xf>
    <xf numFmtId="0" fontId="16" fillId="4" borderId="47"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4" borderId="9" xfId="0" applyFont="1" applyFill="1" applyBorder="1" applyAlignment="1">
      <alignment horizontal="left" vertical="center"/>
    </xf>
    <xf numFmtId="0" fontId="17" fillId="2" borderId="31" xfId="0" applyFont="1" applyFill="1" applyBorder="1" applyAlignment="1">
      <alignment horizontal="center" vertical="center"/>
    </xf>
    <xf numFmtId="0" fontId="17" fillId="4" borderId="96" xfId="0" applyFont="1" applyFill="1" applyBorder="1" applyAlignment="1">
      <alignment horizontal="left" vertical="center"/>
    </xf>
    <xf numFmtId="0" fontId="17" fillId="4" borderId="69" xfId="0" applyFont="1" applyFill="1" applyBorder="1" applyAlignment="1">
      <alignment horizontal="left" vertical="center"/>
    </xf>
    <xf numFmtId="0" fontId="17" fillId="4" borderId="31" xfId="0" applyFont="1" applyFill="1" applyBorder="1" applyAlignment="1">
      <alignment horizontal="left" vertical="center"/>
    </xf>
    <xf numFmtId="0" fontId="17" fillId="4" borderId="61" xfId="0" applyFont="1" applyFill="1" applyBorder="1" applyAlignment="1">
      <alignment horizontal="left" vertical="center"/>
    </xf>
    <xf numFmtId="0" fontId="17" fillId="4" borderId="73" xfId="0" applyFont="1" applyFill="1" applyBorder="1" applyAlignment="1">
      <alignment horizontal="left" vertical="center"/>
    </xf>
    <xf numFmtId="0" fontId="17" fillId="4" borderId="63" xfId="0" applyFont="1" applyFill="1" applyBorder="1" applyAlignment="1">
      <alignment horizontal="left" vertical="center"/>
    </xf>
    <xf numFmtId="0" fontId="18" fillId="0" borderId="73" xfId="0" applyFont="1" applyBorder="1" applyAlignment="1">
      <alignment horizontal="center" vertical="center" wrapText="1"/>
    </xf>
    <xf numFmtId="0" fontId="17" fillId="0" borderId="69" xfId="0" applyFont="1" applyBorder="1" applyAlignment="1">
      <alignment horizontal="center" vertical="center"/>
    </xf>
    <xf numFmtId="0" fontId="17" fillId="0" borderId="63" xfId="0" applyFont="1" applyBorder="1" applyAlignment="1">
      <alignment horizontal="center" vertical="center"/>
    </xf>
    <xf numFmtId="0" fontId="17" fillId="0" borderId="61" xfId="0" applyFont="1" applyBorder="1" applyAlignment="1">
      <alignment horizontal="center" vertical="center"/>
    </xf>
    <xf numFmtId="0" fontId="17" fillId="4" borderId="5" xfId="0" applyFont="1" applyFill="1" applyBorder="1" applyAlignment="1" applyProtection="1">
      <alignment horizontal="left" vertical="top" wrapText="1"/>
      <protection locked="0"/>
    </xf>
    <xf numFmtId="0" fontId="17" fillId="4" borderId="1" xfId="0" applyFont="1" applyFill="1" applyBorder="1" applyAlignment="1" applyProtection="1">
      <alignment horizontal="left" vertical="top" wrapText="1"/>
      <protection locked="0"/>
    </xf>
    <xf numFmtId="0" fontId="17" fillId="4" borderId="7" xfId="0" applyFont="1" applyFill="1" applyBorder="1" applyAlignment="1" applyProtection="1">
      <alignment horizontal="left" vertical="top" wrapText="1"/>
      <protection locked="0"/>
    </xf>
    <xf numFmtId="0" fontId="17" fillId="4" borderId="8" xfId="0" applyFont="1" applyFill="1" applyBorder="1" applyAlignment="1" applyProtection="1">
      <alignment horizontal="left" vertical="top" wrapText="1"/>
      <protection locked="0"/>
    </xf>
    <xf numFmtId="0" fontId="20" fillId="0" borderId="53"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17" fillId="4" borderId="26"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6" fillId="4" borderId="25" xfId="0" applyFont="1" applyFill="1" applyBorder="1" applyAlignment="1" applyProtection="1">
      <alignment horizontal="left" vertical="center"/>
      <protection locked="0"/>
    </xf>
    <xf numFmtId="0" fontId="16" fillId="4" borderId="2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7" fillId="4" borderId="25" xfId="0" applyFont="1" applyFill="1" applyBorder="1" applyAlignment="1" applyProtection="1">
      <alignment horizontal="left" vertical="center" wrapText="1"/>
      <protection locked="0"/>
    </xf>
    <xf numFmtId="0" fontId="17" fillId="4" borderId="26" xfId="0" applyFont="1" applyFill="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17" fillId="4" borderId="29" xfId="0" applyFont="1" applyFill="1" applyBorder="1" applyAlignment="1" applyProtection="1">
      <alignment horizontal="left" vertical="center" wrapText="1"/>
      <protection locked="0"/>
    </xf>
    <xf numFmtId="0" fontId="17" fillId="4" borderId="30" xfId="0" applyFont="1" applyFill="1" applyBorder="1" applyAlignment="1" applyProtection="1">
      <alignment horizontal="left" vertical="center" wrapText="1"/>
      <protection locked="0"/>
    </xf>
    <xf numFmtId="0" fontId="18" fillId="0" borderId="31" xfId="0" applyFont="1" applyBorder="1" applyAlignment="1">
      <alignment horizontal="center" wrapText="1"/>
    </xf>
    <xf numFmtId="0" fontId="16" fillId="4" borderId="5" xfId="0" applyFont="1" applyFill="1" applyBorder="1" applyAlignment="1">
      <alignment horizontal="left"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8" fillId="0" borderId="31" xfId="0" applyFont="1" applyBorder="1" applyAlignment="1">
      <alignment horizontal="center" vertical="center"/>
    </xf>
    <xf numFmtId="0" fontId="18" fillId="2" borderId="14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64" xfId="0" applyFont="1" applyFill="1" applyBorder="1" applyAlignment="1">
      <alignment horizontal="center" vertical="center" shrinkToFit="1"/>
    </xf>
    <xf numFmtId="0" fontId="18" fillId="2" borderId="165" xfId="0" applyFont="1" applyFill="1" applyBorder="1" applyAlignment="1">
      <alignment horizontal="center" vertical="center" shrinkToFit="1"/>
    </xf>
    <xf numFmtId="0" fontId="18" fillId="2" borderId="166" xfId="0" applyFont="1" applyFill="1" applyBorder="1" applyAlignment="1">
      <alignment horizontal="center" vertical="center" shrinkToFit="1"/>
    </xf>
    <xf numFmtId="0" fontId="17" fillId="0" borderId="92" xfId="0" applyFont="1" applyBorder="1" applyAlignment="1">
      <alignment horizontal="center" vertical="center" wrapText="1"/>
    </xf>
    <xf numFmtId="0" fontId="17" fillId="0" borderId="92" xfId="0" applyFont="1" applyBorder="1" applyAlignment="1">
      <alignment horizontal="center" vertical="center"/>
    </xf>
    <xf numFmtId="0" fontId="16" fillId="4" borderId="5" xfId="0" applyFont="1" applyFill="1" applyBorder="1" applyAlignment="1" applyProtection="1">
      <alignment horizontal="left" vertical="center"/>
      <protection locked="0"/>
    </xf>
    <xf numFmtId="0" fontId="16" fillId="4" borderId="1" xfId="0" applyFont="1" applyFill="1" applyBorder="1" applyAlignment="1" applyProtection="1">
      <alignment horizontal="left" vertical="center"/>
      <protection locked="0"/>
    </xf>
    <xf numFmtId="0" fontId="16" fillId="4" borderId="167" xfId="0" applyFont="1" applyFill="1" applyBorder="1" applyAlignment="1" applyProtection="1">
      <alignment horizontal="left" vertical="center"/>
      <protection locked="0"/>
    </xf>
    <xf numFmtId="0" fontId="16" fillId="4" borderId="165" xfId="0" applyFont="1" applyFill="1" applyBorder="1" applyAlignment="1" applyProtection="1">
      <alignment horizontal="left" vertical="center"/>
      <protection locked="0"/>
    </xf>
    <xf numFmtId="0" fontId="17" fillId="4" borderId="2" xfId="0" applyFont="1" applyFill="1" applyBorder="1" applyAlignment="1" applyProtection="1">
      <alignment horizontal="left" vertical="top" wrapText="1"/>
      <protection locked="0"/>
    </xf>
    <xf numFmtId="0" fontId="17" fillId="4" borderId="9" xfId="0" applyFont="1" applyFill="1" applyBorder="1" applyAlignment="1" applyProtection="1">
      <alignment horizontal="left" vertical="top" wrapText="1"/>
      <protection locked="0"/>
    </xf>
    <xf numFmtId="0" fontId="18" fillId="2" borderId="151" xfId="0" applyFont="1" applyFill="1" applyBorder="1" applyAlignment="1">
      <alignment horizontal="center"/>
    </xf>
    <xf numFmtId="0" fontId="18" fillId="2" borderId="152" xfId="0" applyFont="1" applyFill="1" applyBorder="1" applyAlignment="1">
      <alignment horizontal="center"/>
    </xf>
    <xf numFmtId="0" fontId="18" fillId="2" borderId="153" xfId="0" applyFont="1" applyFill="1" applyBorder="1" applyAlignment="1">
      <alignment horizontal="center"/>
    </xf>
    <xf numFmtId="0" fontId="21" fillId="4" borderId="154" xfId="0" applyFont="1" applyFill="1" applyBorder="1" applyAlignment="1">
      <alignment horizontal="left"/>
    </xf>
    <xf numFmtId="0" fontId="21" fillId="4" borderId="155" xfId="0" applyFont="1" applyFill="1" applyBorder="1" applyAlignment="1">
      <alignment horizontal="left"/>
    </xf>
    <xf numFmtId="0" fontId="21" fillId="4" borderId="156" xfId="0" applyFont="1" applyFill="1" applyBorder="1" applyAlignment="1">
      <alignment horizontal="left"/>
    </xf>
    <xf numFmtId="0" fontId="18" fillId="2" borderId="160" xfId="0" applyFont="1" applyFill="1" applyBorder="1" applyAlignment="1">
      <alignment horizontal="center" vertical="center" wrapText="1"/>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0" borderId="157" xfId="0" applyFont="1" applyBorder="1" applyAlignment="1">
      <alignment horizontal="center" vertical="center" wrapText="1"/>
    </xf>
    <xf numFmtId="0" fontId="18" fillId="0" borderId="0" xfId="0" applyFont="1" applyAlignment="1">
      <alignment horizontal="center" vertical="center" wrapText="1"/>
    </xf>
    <xf numFmtId="0" fontId="16" fillId="4" borderId="158" xfId="0" applyFont="1" applyFill="1" applyBorder="1" applyAlignment="1">
      <alignment horizontal="center" vertical="center" wrapText="1"/>
    </xf>
    <xf numFmtId="0" fontId="16" fillId="4" borderId="157" xfId="0" applyFont="1" applyFill="1" applyBorder="1" applyAlignment="1">
      <alignment horizontal="center" vertical="center" wrapText="1"/>
    </xf>
    <xf numFmtId="0" fontId="16" fillId="4" borderId="159" xfId="0" applyFont="1" applyFill="1" applyBorder="1" applyAlignment="1">
      <alignment horizontal="center" vertical="center" wrapText="1"/>
    </xf>
    <xf numFmtId="0" fontId="16" fillId="4" borderId="12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45" xfId="0" applyFont="1" applyFill="1" applyBorder="1" applyAlignment="1">
      <alignment horizontal="center" vertical="center" wrapText="1"/>
    </xf>
    <xf numFmtId="0" fontId="20" fillId="0" borderId="94"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3" xfId="0" applyFont="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4" borderId="93" xfId="0" applyFont="1" applyFill="1" applyBorder="1" applyAlignment="1" applyProtection="1">
      <alignment horizontal="center" vertical="center" wrapText="1"/>
      <protection locked="0"/>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17" fillId="2" borderId="0" xfId="0" applyFont="1" applyFill="1" applyAlignment="1">
      <alignment horizontal="left" vertical="center" wrapText="1"/>
    </xf>
    <xf numFmtId="0" fontId="18" fillId="2" borderId="142" xfId="0" applyFont="1" applyFill="1" applyBorder="1" applyAlignment="1">
      <alignment horizontal="distributed" vertical="center" wrapText="1"/>
    </xf>
    <xf numFmtId="0" fontId="18" fillId="2" borderId="1" xfId="0" applyFont="1" applyFill="1" applyBorder="1" applyAlignment="1">
      <alignment horizontal="distributed" vertical="center" wrapText="1"/>
    </xf>
    <xf numFmtId="0" fontId="18" fillId="2" borderId="2" xfId="0" applyFont="1" applyFill="1" applyBorder="1" applyAlignment="1">
      <alignment horizontal="distributed" vertical="center" wrapText="1"/>
    </xf>
    <xf numFmtId="0" fontId="18" fillId="2" borderId="134" xfId="0" applyFont="1" applyFill="1" applyBorder="1" applyAlignment="1">
      <alignment horizontal="distributed" vertical="center" wrapText="1"/>
    </xf>
    <xf numFmtId="0" fontId="18" fillId="2" borderId="0" xfId="0" applyFont="1" applyFill="1" applyAlignment="1">
      <alignment horizontal="distributed" vertical="center" wrapText="1"/>
    </xf>
    <xf numFmtId="0" fontId="18" fillId="2" borderId="3" xfId="0" applyFont="1" applyFill="1" applyBorder="1" applyAlignment="1">
      <alignment horizontal="distributed" vertical="center" wrapText="1"/>
    </xf>
    <xf numFmtId="0" fontId="18" fillId="2" borderId="137" xfId="0" applyFont="1" applyFill="1" applyBorder="1" applyAlignment="1">
      <alignment horizontal="distributed" vertical="center" wrapText="1"/>
    </xf>
    <xf numFmtId="0" fontId="18" fillId="2" borderId="8" xfId="0" applyFont="1" applyFill="1" applyBorder="1" applyAlignment="1">
      <alignment horizontal="distributed" vertical="center" wrapText="1"/>
    </xf>
    <xf numFmtId="0" fontId="18" fillId="2" borderId="9" xfId="0" applyFont="1" applyFill="1" applyBorder="1" applyAlignment="1">
      <alignment horizontal="distributed" vertical="center" wrapText="1"/>
    </xf>
    <xf numFmtId="0" fontId="18" fillId="0" borderId="51" xfId="0" applyFont="1" applyBorder="1" applyAlignment="1">
      <alignment horizontal="distributed" vertical="center" wrapText="1"/>
    </xf>
    <xf numFmtId="0" fontId="18" fillId="0" borderId="14"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0" xfId="0" applyFont="1" applyAlignment="1">
      <alignment horizontal="distributed" vertical="center" wrapText="1"/>
    </xf>
    <xf numFmtId="0" fontId="18" fillId="0" borderId="18" xfId="0" applyFont="1" applyBorder="1" applyAlignment="1">
      <alignment horizontal="distributed" vertical="center" wrapText="1"/>
    </xf>
    <xf numFmtId="0" fontId="18" fillId="0" borderId="7" xfId="0" applyFont="1" applyBorder="1" applyAlignment="1">
      <alignment horizontal="distributed" vertical="center" wrapText="1"/>
    </xf>
    <xf numFmtId="0" fontId="18" fillId="0" borderId="8" xfId="0" applyFont="1" applyBorder="1" applyAlignment="1">
      <alignment horizontal="distributed" vertical="center" wrapText="1"/>
    </xf>
    <xf numFmtId="0" fontId="18" fillId="0" borderId="21" xfId="0" applyFont="1" applyBorder="1" applyAlignment="1">
      <alignment horizontal="distributed" vertical="center" wrapText="1"/>
    </xf>
    <xf numFmtId="0" fontId="21" fillId="4" borderId="56" xfId="0" applyFont="1" applyFill="1" applyBorder="1" applyAlignment="1">
      <alignment horizontal="left"/>
    </xf>
    <xf numFmtId="0" fontId="21" fillId="4" borderId="57" xfId="0" applyFont="1" applyFill="1" applyBorder="1" applyAlignment="1">
      <alignment horizontal="left"/>
    </xf>
    <xf numFmtId="0" fontId="17" fillId="4" borderId="91" xfId="0" applyFont="1" applyFill="1" applyBorder="1" applyAlignment="1">
      <alignment horizontal="center" vertical="center"/>
    </xf>
    <xf numFmtId="0" fontId="17" fillId="4" borderId="92" xfId="0" applyFont="1" applyFill="1" applyBorder="1" applyAlignment="1">
      <alignment horizontal="center" vertical="center"/>
    </xf>
    <xf numFmtId="0" fontId="17" fillId="4" borderId="7" xfId="0" applyFont="1" applyFill="1" applyBorder="1" applyAlignment="1">
      <alignment horizontal="center" vertical="center"/>
    </xf>
    <xf numFmtId="177" fontId="16" fillId="11" borderId="31" xfId="0" applyNumberFormat="1" applyFont="1" applyFill="1" applyBorder="1" applyAlignment="1">
      <alignment horizontal="center" vertical="center"/>
    </xf>
    <xf numFmtId="0" fontId="17" fillId="7" borderId="177" xfId="0" applyFont="1" applyFill="1" applyBorder="1" applyAlignment="1">
      <alignment horizontal="center" vertical="center"/>
    </xf>
    <xf numFmtId="0" fontId="17" fillId="7" borderId="157" xfId="0" applyFont="1" applyFill="1" applyBorder="1" applyAlignment="1">
      <alignment horizontal="center" vertical="center"/>
    </xf>
    <xf numFmtId="0" fontId="17" fillId="7" borderId="178" xfId="0" applyFont="1" applyFill="1" applyBorder="1" applyAlignment="1">
      <alignment horizontal="center" vertical="center"/>
    </xf>
    <xf numFmtId="0" fontId="17" fillId="7" borderId="28" xfId="0" applyFont="1" applyFill="1" applyBorder="1" applyAlignment="1">
      <alignment horizontal="center" vertical="center"/>
    </xf>
    <xf numFmtId="0" fontId="17" fillId="7" borderId="29" xfId="0"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49" fontId="17" fillId="4" borderId="27" xfId="0" applyNumberFormat="1" applyFont="1" applyFill="1" applyBorder="1" applyAlignment="1" applyProtection="1">
      <alignment horizontal="left" vertical="center" wrapText="1"/>
      <protection locked="0"/>
    </xf>
    <xf numFmtId="49" fontId="17" fillId="4" borderId="32" xfId="0" applyNumberFormat="1" applyFont="1" applyFill="1" applyBorder="1" applyAlignment="1" applyProtection="1">
      <alignment horizontal="left" vertical="center" wrapText="1"/>
      <protection locked="0"/>
    </xf>
    <xf numFmtId="49" fontId="17" fillId="4" borderId="25" xfId="0" applyNumberFormat="1" applyFont="1" applyFill="1" applyBorder="1" applyAlignment="1" applyProtection="1">
      <alignment horizontal="left" vertical="center" wrapText="1"/>
      <protection locked="0"/>
    </xf>
    <xf numFmtId="0" fontId="17" fillId="0" borderId="25"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29"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20" xfId="0" applyFont="1" applyFill="1" applyBorder="1" applyAlignment="1">
      <alignment horizontal="center" vertical="center"/>
    </xf>
    <xf numFmtId="0" fontId="20" fillId="0" borderId="10"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95" xfId="0" applyFont="1" applyBorder="1" applyAlignment="1" applyProtection="1">
      <alignment horizontal="center" vertical="center" wrapText="1"/>
      <protection locked="0"/>
    </xf>
    <xf numFmtId="0" fontId="17" fillId="3" borderId="12" xfId="0" quotePrefix="1" applyFont="1" applyFill="1" applyBorder="1" applyAlignment="1">
      <alignment horizontal="center" vertical="center"/>
    </xf>
    <xf numFmtId="0" fontId="17" fillId="3" borderId="12" xfId="0" applyFont="1" applyFill="1" applyBorder="1" applyAlignment="1">
      <alignment horizontal="center" vertical="center"/>
    </xf>
    <xf numFmtId="0" fontId="17" fillId="3" borderId="20"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4" borderId="5" xfId="0" applyFont="1" applyFill="1" applyBorder="1" applyAlignment="1">
      <alignment horizontal="left" vertical="center"/>
    </xf>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9" xfId="0" applyFont="1" applyFill="1" applyBorder="1" applyAlignment="1">
      <alignment horizontal="left" vertical="center"/>
    </xf>
    <xf numFmtId="0" fontId="18" fillId="0" borderId="73"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63" xfId="0" applyFont="1" applyBorder="1" applyAlignment="1" applyProtection="1">
      <alignment horizontal="center" vertical="center" wrapText="1"/>
      <protection locked="0"/>
    </xf>
    <xf numFmtId="0" fontId="18" fillId="0" borderId="61" xfId="0" applyFont="1" applyBorder="1" applyAlignment="1" applyProtection="1">
      <alignment horizontal="center" vertical="center" wrapText="1"/>
      <protection locked="0"/>
    </xf>
    <xf numFmtId="0" fontId="18" fillId="2" borderId="16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4" borderId="10"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162" xfId="0" applyFont="1" applyFill="1" applyBorder="1" applyAlignment="1">
      <alignment horizontal="left" vertical="center"/>
    </xf>
    <xf numFmtId="0" fontId="17" fillId="0" borderId="62" xfId="0" applyFont="1" applyBorder="1" applyAlignment="1">
      <alignment horizontal="center" vertical="center"/>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5" borderId="31" xfId="0" applyFont="1" applyFill="1" applyBorder="1" applyAlignment="1">
      <alignment horizontal="center" vertical="center"/>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2" borderId="69" xfId="0" applyFont="1" applyFill="1" applyBorder="1" applyAlignment="1">
      <alignment horizontal="center" vertical="center"/>
    </xf>
    <xf numFmtId="0" fontId="18" fillId="2" borderId="61"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165" xfId="0" applyFont="1" applyBorder="1" applyAlignment="1" applyProtection="1">
      <alignment horizontal="center" vertical="center"/>
      <protection locked="0"/>
    </xf>
    <xf numFmtId="0" fontId="16" fillId="4" borderId="1" xfId="0" applyFont="1" applyFill="1" applyBorder="1" applyAlignment="1">
      <alignment horizontal="left" vertical="center" shrinkToFit="1"/>
    </xf>
    <xf numFmtId="0" fontId="16" fillId="4" borderId="163" xfId="0" applyFont="1" applyFill="1" applyBorder="1" applyAlignment="1">
      <alignment horizontal="left" vertical="center" shrinkToFit="1"/>
    </xf>
    <xf numFmtId="0" fontId="16" fillId="4" borderId="165" xfId="0" applyFont="1" applyFill="1" applyBorder="1" applyAlignment="1">
      <alignment horizontal="left" vertical="center" shrinkToFit="1"/>
    </xf>
    <xf numFmtId="0" fontId="16" fillId="4" borderId="168" xfId="0" applyFont="1" applyFill="1" applyBorder="1" applyAlignment="1">
      <alignment horizontal="left" vertical="center" shrinkToFit="1"/>
    </xf>
    <xf numFmtId="0" fontId="17" fillId="3" borderId="25" xfId="0" quotePrefix="1" applyFont="1" applyFill="1" applyBorder="1" applyAlignment="1" applyProtection="1">
      <alignment horizontal="center" vertical="center"/>
      <protection locked="0"/>
    </xf>
    <xf numFmtId="0" fontId="17" fillId="3" borderId="26" xfId="0" quotePrefix="1" applyFont="1" applyFill="1" applyBorder="1" applyAlignment="1" applyProtection="1">
      <alignment horizontal="center" vertical="center"/>
      <protection locked="0"/>
    </xf>
    <xf numFmtId="0" fontId="17" fillId="3" borderId="27" xfId="0" quotePrefix="1" applyFont="1" applyFill="1" applyBorder="1" applyAlignment="1" applyProtection="1">
      <alignment horizontal="center" vertical="center"/>
      <protection locked="0"/>
    </xf>
    <xf numFmtId="0" fontId="17" fillId="3" borderId="28" xfId="0" quotePrefix="1" applyFont="1" applyFill="1" applyBorder="1" applyAlignment="1" applyProtection="1">
      <alignment horizontal="center" vertical="center"/>
      <protection locked="0"/>
    </xf>
    <xf numFmtId="0" fontId="17" fillId="3" borderId="29" xfId="0" quotePrefix="1" applyFont="1" applyFill="1" applyBorder="1" applyAlignment="1" applyProtection="1">
      <alignment horizontal="center" vertical="center"/>
      <protection locked="0"/>
    </xf>
    <xf numFmtId="0" fontId="17" fillId="3" borderId="30" xfId="0" quotePrefix="1" applyFont="1" applyFill="1" applyBorder="1" applyAlignment="1" applyProtection="1">
      <alignment horizontal="center" vertical="center"/>
      <protection locked="0"/>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7" fillId="4" borderId="89" xfId="0" applyFont="1" applyFill="1" applyBorder="1" applyAlignment="1">
      <alignment horizontal="center" vertical="center"/>
    </xf>
    <xf numFmtId="0" fontId="18" fillId="0" borderId="0" xfId="0" applyFont="1" applyAlignment="1">
      <alignment horizontal="left" vertical="center" wrapText="1"/>
    </xf>
    <xf numFmtId="0" fontId="18" fillId="0" borderId="29" xfId="0" applyFont="1" applyBorder="1" applyAlignment="1">
      <alignment horizontal="left" vertical="center" wrapText="1"/>
    </xf>
    <xf numFmtId="0" fontId="24" fillId="3" borderId="79"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80"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2" fillId="2" borderId="61" xfId="4" applyFont="1" applyFill="1" applyBorder="1" applyAlignment="1">
      <alignment horizontal="left" vertical="center" wrapText="1"/>
    </xf>
    <xf numFmtId="0" fontId="22" fillId="2" borderId="62" xfId="4" applyFont="1" applyFill="1" applyBorder="1" applyAlignment="1">
      <alignment horizontal="left" vertical="center" wrapText="1"/>
    </xf>
    <xf numFmtId="0" fontId="22" fillId="2" borderId="63" xfId="4" applyFont="1" applyFill="1" applyBorder="1" applyAlignment="1">
      <alignment horizontal="left" vertical="center" wrapText="1"/>
    </xf>
    <xf numFmtId="0" fontId="17" fillId="0" borderId="119" xfId="0" applyFont="1" applyBorder="1" applyAlignment="1">
      <alignment horizontal="center" vertical="center"/>
    </xf>
    <xf numFmtId="0" fontId="17" fillId="0" borderId="111"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113" xfId="0" applyFont="1" applyBorder="1" applyAlignment="1">
      <alignment horizontal="center" vertical="center"/>
    </xf>
    <xf numFmtId="0" fontId="17" fillId="0" borderId="122" xfId="0" applyFont="1" applyBorder="1" applyAlignment="1">
      <alignment horizontal="center" vertical="center"/>
    </xf>
    <xf numFmtId="0" fontId="17" fillId="2" borderId="111" xfId="0" applyFont="1" applyFill="1" applyBorder="1" applyAlignment="1">
      <alignment horizontal="left" vertical="center" wrapText="1"/>
    </xf>
    <xf numFmtId="0" fontId="17" fillId="4" borderId="119" xfId="0" applyFont="1" applyFill="1" applyBorder="1" applyAlignment="1">
      <alignment horizontal="center" vertical="center"/>
    </xf>
    <xf numFmtId="0" fontId="17" fillId="4" borderId="111" xfId="0" applyFont="1" applyFill="1" applyBorder="1" applyAlignment="1">
      <alignment horizontal="center" vertical="center"/>
    </xf>
    <xf numFmtId="0" fontId="17" fillId="4" borderId="120" xfId="0" applyFont="1" applyFill="1" applyBorder="1" applyAlignment="1">
      <alignment horizontal="center" vertical="center"/>
    </xf>
    <xf numFmtId="0" fontId="17" fillId="4" borderId="121" xfId="0" applyFont="1" applyFill="1" applyBorder="1" applyAlignment="1">
      <alignment horizontal="center" vertical="center"/>
    </xf>
    <xf numFmtId="0" fontId="17" fillId="4" borderId="113" xfId="0" applyFont="1" applyFill="1" applyBorder="1" applyAlignment="1">
      <alignment horizontal="center" vertical="center"/>
    </xf>
    <xf numFmtId="0" fontId="17" fillId="4" borderId="122" xfId="0" applyFont="1" applyFill="1" applyBorder="1" applyAlignment="1">
      <alignment horizontal="center" vertical="center"/>
    </xf>
    <xf numFmtId="0" fontId="17" fillId="2" borderId="119"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17" fillId="2" borderId="122" xfId="0" applyFont="1" applyFill="1" applyBorder="1" applyAlignment="1">
      <alignment horizontal="center" vertical="center" wrapText="1"/>
    </xf>
    <xf numFmtId="0" fontId="18" fillId="2" borderId="140"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3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6" fillId="4" borderId="0" xfId="0" applyFont="1" applyFill="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6" fillId="4" borderId="8" xfId="0" applyFont="1" applyFill="1" applyBorder="1" applyAlignment="1" applyProtection="1">
      <alignment horizontal="left" vertical="center"/>
      <protection locked="0"/>
    </xf>
    <xf numFmtId="0" fontId="16" fillId="4" borderId="9" xfId="0" applyFont="1" applyFill="1" applyBorder="1" applyAlignment="1" applyProtection="1">
      <alignment horizontal="left" vertical="center"/>
      <protection locked="0"/>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139"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136" xfId="0" applyFont="1" applyFill="1" applyBorder="1" applyAlignment="1">
      <alignment horizontal="left" vertical="center" wrapText="1"/>
    </xf>
    <xf numFmtId="0" fontId="16" fillId="4" borderId="52"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141" xfId="0" applyFont="1" applyFill="1" applyBorder="1" applyAlignment="1">
      <alignment horizontal="left" vertical="center" wrapText="1"/>
    </xf>
    <xf numFmtId="0" fontId="18" fillId="2" borderId="138" xfId="0" applyFont="1" applyFill="1" applyBorder="1" applyAlignment="1">
      <alignment horizontal="center"/>
    </xf>
    <xf numFmtId="0" fontId="18" fillId="2" borderId="49" xfId="0" applyFont="1" applyFill="1" applyBorder="1" applyAlignment="1">
      <alignment horizontal="center"/>
    </xf>
    <xf numFmtId="0" fontId="18" fillId="2" borderId="50" xfId="0" applyFont="1" applyFill="1" applyBorder="1" applyAlignment="1">
      <alignment horizontal="center"/>
    </xf>
    <xf numFmtId="0" fontId="17" fillId="4" borderId="132" xfId="0" applyFont="1" applyFill="1" applyBorder="1" applyAlignment="1">
      <alignment horizontal="left"/>
    </xf>
    <xf numFmtId="0" fontId="17" fillId="4" borderId="133" xfId="0" applyFont="1" applyFill="1" applyBorder="1" applyAlignment="1">
      <alignment horizontal="left"/>
    </xf>
    <xf numFmtId="0" fontId="17" fillId="4" borderId="58" xfId="0" applyFont="1" applyFill="1" applyBorder="1" applyAlignment="1">
      <alignment horizontal="left" vertical="center"/>
    </xf>
    <xf numFmtId="0" fontId="17" fillId="4" borderId="135" xfId="0" applyFont="1" applyFill="1" applyBorder="1" applyAlignment="1">
      <alignment horizontal="left" vertical="center"/>
    </xf>
    <xf numFmtId="0" fontId="17" fillId="4" borderId="0" xfId="0" applyFont="1" applyFill="1" applyAlignment="1">
      <alignment horizontal="left" vertical="center"/>
    </xf>
    <xf numFmtId="0" fontId="17" fillId="4" borderId="136" xfId="0" applyFont="1" applyFill="1" applyBorder="1" applyAlignment="1">
      <alignment horizontal="left" vertical="center"/>
    </xf>
    <xf numFmtId="0" fontId="16" fillId="4" borderId="123" xfId="0" applyFont="1" applyFill="1" applyBorder="1" applyAlignment="1" applyProtection="1">
      <alignment horizontal="left" vertical="center"/>
      <protection locked="0"/>
    </xf>
    <xf numFmtId="0" fontId="16" fillId="4" borderId="124" xfId="0" applyFont="1" applyFill="1" applyBorder="1" applyAlignment="1" applyProtection="1">
      <alignment horizontal="left" vertical="center"/>
      <protection locked="0"/>
    </xf>
    <xf numFmtId="0" fontId="16" fillId="4" borderId="125" xfId="0" applyFont="1" applyFill="1" applyBorder="1" applyAlignment="1" applyProtection="1">
      <alignment horizontal="left" vertical="center"/>
      <protection locked="0"/>
    </xf>
    <xf numFmtId="49" fontId="17" fillId="4" borderId="0" xfId="0" applyNumberFormat="1" applyFont="1" applyFill="1" applyAlignment="1" applyProtection="1">
      <alignment horizontal="center" vertical="center" wrapText="1"/>
      <protection locked="0"/>
    </xf>
    <xf numFmtId="49" fontId="17" fillId="4" borderId="93" xfId="0" applyNumberFormat="1" applyFont="1" applyFill="1" applyBorder="1" applyAlignment="1" applyProtection="1">
      <alignment horizontal="center" vertical="center" wrapText="1"/>
      <protection locked="0"/>
    </xf>
    <xf numFmtId="0" fontId="18" fillId="2" borderId="129" xfId="0" applyFont="1" applyFill="1" applyBorder="1" applyAlignment="1">
      <alignment horizontal="center" vertical="center" wrapText="1"/>
    </xf>
    <xf numFmtId="0" fontId="18" fillId="2" borderId="130" xfId="0" applyFont="1" applyFill="1" applyBorder="1" applyAlignment="1">
      <alignment horizontal="center" vertical="center" wrapText="1"/>
    </xf>
    <xf numFmtId="0" fontId="18" fillId="2" borderId="131" xfId="0" applyFont="1" applyFill="1" applyBorder="1" applyAlignment="1">
      <alignment horizontal="center" vertical="center" wrapText="1"/>
    </xf>
    <xf numFmtId="0" fontId="17" fillId="4" borderId="92" xfId="0" applyFont="1" applyFill="1" applyBorder="1" applyAlignment="1">
      <alignment horizontal="center" vertical="center" wrapText="1"/>
    </xf>
    <xf numFmtId="0" fontId="17" fillId="4" borderId="144" xfId="0" applyFont="1" applyFill="1" applyBorder="1" applyAlignment="1">
      <alignment horizontal="center" vertical="center" wrapText="1"/>
    </xf>
    <xf numFmtId="0" fontId="17" fillId="4" borderId="145"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18" fillId="2" borderId="0" xfId="0" applyFont="1" applyFill="1" applyAlignment="1">
      <alignment horizontal="center" vertical="center"/>
    </xf>
    <xf numFmtId="0" fontId="18" fillId="2" borderId="42" xfId="0" applyFont="1" applyFill="1" applyBorder="1" applyAlignment="1">
      <alignment horizontal="center" vertical="center"/>
    </xf>
    <xf numFmtId="0" fontId="18" fillId="2" borderId="134" xfId="0" applyFont="1" applyFill="1" applyBorder="1" applyAlignment="1">
      <alignment horizontal="center" vertical="center"/>
    </xf>
    <xf numFmtId="0" fontId="18" fillId="2" borderId="43" xfId="0" applyFont="1" applyFill="1" applyBorder="1" applyAlignment="1">
      <alignment horizontal="center" vertical="center"/>
    </xf>
    <xf numFmtId="0" fontId="25" fillId="4" borderId="62" xfId="0" applyFont="1" applyFill="1" applyBorder="1" applyAlignment="1">
      <alignment horizontal="right"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7" xfId="0" applyFont="1" applyBorder="1" applyAlignment="1">
      <alignment horizontal="center" vertical="center"/>
    </xf>
    <xf numFmtId="0" fontId="17" fillId="0" borderId="116" xfId="0" applyFont="1" applyBorder="1" applyAlignment="1">
      <alignment horizontal="center" vertical="center"/>
    </xf>
    <xf numFmtId="0" fontId="17" fillId="0" borderId="112" xfId="0" applyFont="1" applyBorder="1" applyAlignment="1">
      <alignment horizontal="center" vertical="center"/>
    </xf>
    <xf numFmtId="0" fontId="17" fillId="0" borderId="118" xfId="0" applyFont="1" applyBorder="1" applyAlignment="1">
      <alignment horizontal="center" vertical="center"/>
    </xf>
    <xf numFmtId="0" fontId="17" fillId="0" borderId="62" xfId="0" applyFont="1" applyBorder="1" applyAlignment="1">
      <alignment horizontal="right" vertical="center"/>
    </xf>
    <xf numFmtId="0" fontId="25" fillId="4" borderId="132" xfId="0" applyFont="1" applyFill="1" applyBorder="1" applyAlignment="1">
      <alignment horizontal="left"/>
    </xf>
    <xf numFmtId="0" fontId="25" fillId="4" borderId="133" xfId="0" applyFont="1" applyFill="1" applyBorder="1" applyAlignment="1">
      <alignment horizontal="left"/>
    </xf>
    <xf numFmtId="0" fontId="25" fillId="4" borderId="58" xfId="0" applyFont="1" applyFill="1" applyBorder="1" applyAlignment="1">
      <alignment horizontal="left" vertical="center"/>
    </xf>
    <xf numFmtId="0" fontId="36" fillId="4" borderId="56" xfId="0" applyFont="1" applyFill="1" applyBorder="1" applyAlignment="1">
      <alignment horizontal="left"/>
    </xf>
    <xf numFmtId="0" fontId="36" fillId="4" borderId="57" xfId="0" applyFont="1" applyFill="1" applyBorder="1" applyAlignment="1">
      <alignment horizontal="left"/>
    </xf>
    <xf numFmtId="0" fontId="35" fillId="4" borderId="13" xfId="0" applyFont="1" applyFill="1" applyBorder="1" applyAlignment="1">
      <alignment horizontal="left" vertical="center" wrapText="1"/>
    </xf>
    <xf numFmtId="0" fontId="35" fillId="4" borderId="14" xfId="0" applyFont="1" applyFill="1" applyBorder="1" applyAlignment="1">
      <alignment horizontal="left" vertical="center" wrapText="1"/>
    </xf>
    <xf numFmtId="0" fontId="35" fillId="4" borderId="139" xfId="0" applyFont="1" applyFill="1" applyBorder="1" applyAlignment="1">
      <alignment horizontal="left" vertical="center" wrapText="1"/>
    </xf>
    <xf numFmtId="0" fontId="35" fillId="4" borderId="17"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136" xfId="0" applyFont="1" applyFill="1" applyBorder="1" applyAlignment="1">
      <alignment horizontal="left" vertical="center" wrapText="1"/>
    </xf>
    <xf numFmtId="0" fontId="35" fillId="4" borderId="52"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5" fillId="4" borderId="141" xfId="0" applyFont="1" applyFill="1" applyBorder="1" applyAlignment="1">
      <alignment horizontal="left" vertical="center" wrapText="1"/>
    </xf>
    <xf numFmtId="0" fontId="35" fillId="4" borderId="0" xfId="0" applyFont="1" applyFill="1" applyAlignment="1" applyProtection="1">
      <alignment horizontal="left" vertical="center"/>
      <protection locked="0"/>
    </xf>
    <xf numFmtId="0" fontId="35" fillId="4" borderId="3" xfId="0" applyFont="1" applyFill="1" applyBorder="1" applyAlignment="1" applyProtection="1">
      <alignment horizontal="left" vertical="center"/>
      <protection locked="0"/>
    </xf>
    <xf numFmtId="0" fontId="35" fillId="4" borderId="8" xfId="0" applyFont="1" applyFill="1" applyBorder="1" applyAlignment="1" applyProtection="1">
      <alignment horizontal="left" vertical="center"/>
      <protection locked="0"/>
    </xf>
    <xf numFmtId="0" fontId="35" fillId="4" borderId="9" xfId="0" applyFont="1" applyFill="1" applyBorder="1" applyAlignment="1" applyProtection="1">
      <alignment horizontal="left" vertical="center"/>
      <protection locked="0"/>
    </xf>
    <xf numFmtId="49" fontId="25" fillId="4" borderId="0" xfId="0" applyNumberFormat="1" applyFont="1" applyFill="1" applyAlignment="1" applyProtection="1">
      <alignment horizontal="center" vertical="center" wrapText="1"/>
      <protection locked="0"/>
    </xf>
    <xf numFmtId="49" fontId="25" fillId="4" borderId="93" xfId="0" applyNumberFormat="1" applyFont="1" applyFill="1" applyBorder="1" applyAlignment="1" applyProtection="1">
      <alignment horizontal="center" vertical="center" wrapText="1"/>
      <protection locked="0"/>
    </xf>
    <xf numFmtId="0" fontId="25" fillId="4" borderId="91" xfId="0" applyFont="1" applyFill="1" applyBorder="1" applyAlignment="1">
      <alignment horizontal="center" vertical="center"/>
    </xf>
    <xf numFmtId="0" fontId="25" fillId="4" borderId="9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92" xfId="0" applyFont="1" applyFill="1" applyBorder="1" applyAlignment="1">
      <alignment horizontal="center" vertical="center" wrapText="1"/>
    </xf>
    <xf numFmtId="0" fontId="25" fillId="4" borderId="14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45" xfId="0" applyFont="1" applyFill="1" applyBorder="1" applyAlignment="1">
      <alignment horizontal="center" vertical="center" wrapText="1"/>
    </xf>
    <xf numFmtId="49" fontId="25" fillId="4" borderId="149" xfId="0" applyNumberFormat="1" applyFont="1" applyFill="1" applyBorder="1" applyAlignment="1">
      <alignment horizontal="left" vertical="center"/>
    </xf>
    <xf numFmtId="49" fontId="25" fillId="4" borderId="147" xfId="0" applyNumberFormat="1" applyFont="1" applyFill="1" applyBorder="1" applyAlignment="1">
      <alignment horizontal="left" vertical="center"/>
    </xf>
    <xf numFmtId="49" fontId="25" fillId="4" borderId="150" xfId="0" applyNumberFormat="1" applyFont="1" applyFill="1" applyBorder="1" applyAlignment="1">
      <alignment horizontal="left" vertical="center"/>
    </xf>
    <xf numFmtId="0" fontId="36" fillId="4" borderId="154" xfId="0" applyFont="1" applyFill="1" applyBorder="1" applyAlignment="1">
      <alignment horizontal="left"/>
    </xf>
    <xf numFmtId="0" fontId="36" fillId="4" borderId="155" xfId="0" applyFont="1" applyFill="1" applyBorder="1" applyAlignment="1">
      <alignment horizontal="left"/>
    </xf>
    <xf numFmtId="0" fontId="36" fillId="4" borderId="156" xfId="0" applyFont="1" applyFill="1" applyBorder="1" applyAlignment="1">
      <alignment horizontal="left"/>
    </xf>
    <xf numFmtId="0" fontId="35" fillId="4" borderId="158" xfId="0" applyFont="1" applyFill="1" applyBorder="1" applyAlignment="1">
      <alignment horizontal="center" vertical="center" wrapText="1"/>
    </xf>
    <xf numFmtId="0" fontId="35" fillId="4" borderId="157" xfId="0" applyFont="1" applyFill="1" applyBorder="1" applyAlignment="1">
      <alignment horizontal="center" vertical="center" wrapText="1"/>
    </xf>
    <xf numFmtId="0" fontId="35" fillId="4" borderId="159" xfId="0" applyFont="1" applyFill="1" applyBorder="1" applyAlignment="1">
      <alignment horizontal="center" vertical="center" wrapText="1"/>
    </xf>
    <xf numFmtId="0" fontId="35" fillId="4" borderId="128"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5" fillId="4" borderId="145" xfId="0" applyFont="1" applyFill="1" applyBorder="1" applyAlignment="1">
      <alignment horizontal="center" vertical="center" wrapText="1"/>
    </xf>
    <xf numFmtId="0" fontId="35" fillId="4" borderId="123" xfId="0" applyFont="1" applyFill="1" applyBorder="1" applyAlignment="1" applyProtection="1">
      <alignment horizontal="left" vertical="center"/>
      <protection locked="0"/>
    </xf>
    <xf numFmtId="0" fontId="35" fillId="4" borderId="124" xfId="0" applyFont="1" applyFill="1" applyBorder="1" applyAlignment="1" applyProtection="1">
      <alignment horizontal="left" vertical="center"/>
      <protection locked="0"/>
    </xf>
    <xf numFmtId="0" fontId="35" fillId="4" borderId="125" xfId="0" applyFont="1" applyFill="1" applyBorder="1" applyAlignment="1" applyProtection="1">
      <alignment horizontal="left" vertical="center"/>
      <protection locked="0"/>
    </xf>
    <xf numFmtId="0" fontId="25" fillId="4" borderId="10" xfId="0" applyFont="1" applyFill="1" applyBorder="1" applyAlignment="1">
      <alignment horizontal="left" vertical="center"/>
    </xf>
    <xf numFmtId="0" fontId="25" fillId="4" borderId="19" xfId="0" applyFont="1" applyFill="1" applyBorder="1" applyAlignment="1">
      <alignment horizontal="left" vertical="center"/>
    </xf>
    <xf numFmtId="0" fontId="25" fillId="4" borderId="162" xfId="0" applyFont="1" applyFill="1" applyBorder="1" applyAlignment="1">
      <alignment horizontal="left" vertical="center"/>
    </xf>
    <xf numFmtId="0" fontId="35" fillId="4" borderId="5" xfId="0" applyFont="1" applyFill="1" applyBorder="1" applyAlignment="1" applyProtection="1">
      <alignment horizontal="left" vertical="center"/>
      <protection locked="0"/>
    </xf>
    <xf numFmtId="0" fontId="35" fillId="4" borderId="1" xfId="0" applyFont="1" applyFill="1" applyBorder="1" applyAlignment="1" applyProtection="1">
      <alignment horizontal="left" vertical="center"/>
      <protection locked="0"/>
    </xf>
    <xf numFmtId="0" fontId="35" fillId="4" borderId="167" xfId="0" applyFont="1" applyFill="1" applyBorder="1" applyAlignment="1" applyProtection="1">
      <alignment horizontal="left" vertical="center"/>
      <protection locked="0"/>
    </xf>
    <xf numFmtId="0" fontId="35" fillId="4" borderId="165" xfId="0" applyFont="1" applyFill="1" applyBorder="1" applyAlignment="1" applyProtection="1">
      <alignment horizontal="left" vertical="center"/>
      <protection locked="0"/>
    </xf>
    <xf numFmtId="0" fontId="35" fillId="4" borderId="1" xfId="0" applyFont="1" applyFill="1" applyBorder="1" applyAlignment="1">
      <alignment horizontal="left" vertical="center" shrinkToFit="1"/>
    </xf>
    <xf numFmtId="0" fontId="35" fillId="4" borderId="163" xfId="0" applyFont="1" applyFill="1" applyBorder="1" applyAlignment="1">
      <alignment horizontal="left" vertical="center" shrinkToFit="1"/>
    </xf>
    <xf numFmtId="0" fontId="35" fillId="4" borderId="165" xfId="0" applyFont="1" applyFill="1" applyBorder="1" applyAlignment="1">
      <alignment horizontal="left" vertical="center" shrinkToFit="1"/>
    </xf>
    <xf numFmtId="0" fontId="35" fillId="4" borderId="168" xfId="0" applyFont="1" applyFill="1" applyBorder="1" applyAlignment="1">
      <alignment horizontal="left" vertical="center" shrinkToFit="1"/>
    </xf>
    <xf numFmtId="0" fontId="25" fillId="4" borderId="31"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28" xfId="0" applyFont="1" applyFill="1" applyBorder="1" applyAlignment="1">
      <alignment horizontal="left" vertical="center"/>
    </xf>
    <xf numFmtId="0" fontId="25" fillId="4" borderId="29" xfId="0" applyFont="1" applyFill="1" applyBorder="1" applyAlignment="1">
      <alignment horizontal="left" vertical="center"/>
    </xf>
    <xf numFmtId="0" fontId="25" fillId="4" borderId="30" xfId="0" applyFont="1" applyFill="1" applyBorder="1" applyAlignment="1">
      <alignment horizontal="left" vertical="center"/>
    </xf>
    <xf numFmtId="49" fontId="25" fillId="4" borderId="27" xfId="0" applyNumberFormat="1" applyFont="1" applyFill="1" applyBorder="1" applyAlignment="1" applyProtection="1">
      <alignment horizontal="left" vertical="center" wrapText="1"/>
      <protection locked="0"/>
    </xf>
    <xf numFmtId="49" fontId="25" fillId="4" borderId="32" xfId="0" applyNumberFormat="1" applyFont="1" applyFill="1" applyBorder="1" applyAlignment="1" applyProtection="1">
      <alignment horizontal="left" vertical="center" wrapText="1"/>
      <protection locked="0"/>
    </xf>
    <xf numFmtId="49" fontId="25" fillId="4" borderId="25" xfId="0" applyNumberFormat="1" applyFont="1" applyFill="1" applyBorder="1" applyAlignment="1" applyProtection="1">
      <alignment horizontal="left" vertical="center" wrapText="1"/>
      <protection locked="0"/>
    </xf>
    <xf numFmtId="0" fontId="25" fillId="4" borderId="96" xfId="0" applyFont="1" applyFill="1" applyBorder="1" applyAlignment="1">
      <alignment horizontal="left" vertical="center"/>
    </xf>
    <xf numFmtId="0" fontId="25" fillId="4" borderId="69" xfId="0" applyFont="1" applyFill="1" applyBorder="1" applyAlignment="1">
      <alignment horizontal="left" vertical="center"/>
    </xf>
    <xf numFmtId="0" fontId="25" fillId="4" borderId="61" xfId="0" applyFont="1" applyFill="1" applyBorder="1" applyAlignment="1">
      <alignment horizontal="left" vertical="center"/>
    </xf>
    <xf numFmtId="0" fontId="25" fillId="4" borderId="73" xfId="0" applyFont="1" applyFill="1" applyBorder="1" applyAlignment="1">
      <alignment horizontal="left" vertical="center"/>
    </xf>
    <xf numFmtId="0" fontId="25" fillId="4" borderId="63" xfId="0" applyFont="1" applyFill="1" applyBorder="1" applyAlignment="1">
      <alignment horizontal="left" vertical="center"/>
    </xf>
    <xf numFmtId="0" fontId="25" fillId="4" borderId="126" xfId="0" applyFont="1" applyFill="1" applyBorder="1" applyAlignment="1">
      <alignment horizontal="left" vertical="center"/>
    </xf>
    <xf numFmtId="0" fontId="25" fillId="4" borderId="127" xfId="0" applyFont="1" applyFill="1" applyBorder="1" applyAlignment="1">
      <alignment horizontal="left" vertical="center"/>
    </xf>
    <xf numFmtId="0" fontId="25" fillId="4" borderId="25" xfId="0" applyFont="1" applyFill="1" applyBorder="1" applyAlignment="1" applyProtection="1">
      <alignment horizontal="left" vertical="center" wrapText="1"/>
      <protection locked="0"/>
    </xf>
    <xf numFmtId="0" fontId="25" fillId="4" borderId="26"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28"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left" vertical="center" wrapText="1"/>
      <protection locked="0"/>
    </xf>
    <xf numFmtId="0" fontId="25" fillId="4" borderId="30" xfId="0" applyFont="1" applyFill="1" applyBorder="1" applyAlignment="1" applyProtection="1">
      <alignment horizontal="left" vertical="center" wrapText="1"/>
      <protection locked="0"/>
    </xf>
    <xf numFmtId="0" fontId="35" fillId="4" borderId="25" xfId="0" applyFont="1" applyFill="1" applyBorder="1" applyAlignment="1" applyProtection="1">
      <alignment horizontal="left" vertical="center"/>
      <protection locked="0"/>
    </xf>
    <xf numFmtId="0" fontId="35" fillId="4" borderId="26" xfId="0" applyFont="1" applyFill="1" applyBorder="1" applyAlignment="1" applyProtection="1">
      <alignment horizontal="left" vertical="center"/>
      <protection locked="0"/>
    </xf>
    <xf numFmtId="0" fontId="35" fillId="4" borderId="28" xfId="0" applyFont="1" applyFill="1" applyBorder="1" applyAlignment="1" applyProtection="1">
      <alignment horizontal="left" vertical="center"/>
      <protection locked="0"/>
    </xf>
    <xf numFmtId="0" fontId="35" fillId="4" borderId="29" xfId="0" applyFont="1" applyFill="1" applyBorder="1" applyAlignment="1" applyProtection="1">
      <alignment horizontal="left" vertical="center"/>
      <protection locked="0"/>
    </xf>
    <xf numFmtId="0" fontId="25" fillId="4" borderId="26" xfId="0" applyFont="1" applyFill="1" applyBorder="1" applyAlignment="1">
      <alignment horizontal="left" vertical="center" wrapText="1"/>
    </xf>
    <xf numFmtId="0" fontId="25" fillId="4" borderId="27" xfId="0" applyFont="1" applyFill="1" applyBorder="1" applyAlignment="1">
      <alignment horizontal="left" vertical="center" wrapText="1"/>
    </xf>
    <xf numFmtId="0" fontId="25" fillId="4" borderId="29" xfId="0" applyFont="1" applyFill="1" applyBorder="1" applyAlignment="1">
      <alignment horizontal="left" vertical="center" wrapText="1"/>
    </xf>
    <xf numFmtId="0" fontId="25" fillId="4" borderId="30" xfId="0" applyFont="1" applyFill="1" applyBorder="1" applyAlignment="1">
      <alignment horizontal="left" vertical="center" wrapText="1"/>
    </xf>
    <xf numFmtId="0" fontId="25" fillId="4" borderId="5" xfId="0" applyFont="1" applyFill="1" applyBorder="1" applyAlignment="1">
      <alignment horizontal="left" vertical="center"/>
    </xf>
    <xf numFmtId="0" fontId="25" fillId="4" borderId="1" xfId="0" applyFont="1" applyFill="1" applyBorder="1" applyAlignment="1">
      <alignment horizontal="left" vertical="center"/>
    </xf>
    <xf numFmtId="0" fontId="25" fillId="4" borderId="2" xfId="0" applyFont="1" applyFill="1" applyBorder="1" applyAlignment="1">
      <alignment horizontal="left" vertical="center"/>
    </xf>
    <xf numFmtId="0" fontId="25" fillId="4" borderId="7" xfId="0" applyFont="1" applyFill="1" applyBorder="1" applyAlignment="1">
      <alignment horizontal="left" vertical="center"/>
    </xf>
    <xf numFmtId="0" fontId="25" fillId="4" borderId="8" xfId="0" applyFont="1" applyFill="1" applyBorder="1" applyAlignment="1">
      <alignment horizontal="left" vertical="center"/>
    </xf>
    <xf numFmtId="0" fontId="25" fillId="4" borderId="9" xfId="0" applyFont="1" applyFill="1" applyBorder="1" applyAlignment="1">
      <alignment horizontal="left" vertical="center"/>
    </xf>
    <xf numFmtId="180" fontId="25" fillId="4" borderId="5" xfId="0" applyNumberFormat="1" applyFont="1" applyFill="1" applyBorder="1" applyAlignment="1">
      <alignment horizontal="left" vertical="center"/>
    </xf>
    <xf numFmtId="180" fontId="25" fillId="4" borderId="1" xfId="0" applyNumberFormat="1" applyFont="1" applyFill="1" applyBorder="1" applyAlignment="1">
      <alignment horizontal="left" vertical="center"/>
    </xf>
    <xf numFmtId="180" fontId="25" fillId="4" borderId="2" xfId="0" applyNumberFormat="1" applyFont="1" applyFill="1" applyBorder="1" applyAlignment="1">
      <alignment horizontal="left" vertical="center"/>
    </xf>
    <xf numFmtId="180" fontId="25" fillId="4" borderId="7" xfId="0" applyNumberFormat="1" applyFont="1" applyFill="1" applyBorder="1" applyAlignment="1">
      <alignment horizontal="left" vertical="center"/>
    </xf>
    <xf numFmtId="180" fontId="25" fillId="4" borderId="8" xfId="0" applyNumberFormat="1" applyFont="1" applyFill="1" applyBorder="1" applyAlignment="1">
      <alignment horizontal="left" vertical="center"/>
    </xf>
    <xf numFmtId="180" fontId="25" fillId="4" borderId="9" xfId="0" applyNumberFormat="1" applyFont="1" applyFill="1" applyBorder="1" applyAlignment="1">
      <alignment horizontal="left" vertical="center"/>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0" xfId="0" applyFont="1" applyFill="1" applyAlignment="1">
      <alignment horizontal="center" vertical="center"/>
    </xf>
    <xf numFmtId="0" fontId="35" fillId="4" borderId="3"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38" fontId="25" fillId="4" borderId="79" xfId="2" applyFont="1" applyFill="1" applyBorder="1" applyAlignment="1">
      <alignment horizontal="center" vertical="center" wrapText="1"/>
    </xf>
    <xf numFmtId="38" fontId="25" fillId="4" borderId="26" xfId="2" applyFont="1" applyFill="1" applyBorder="1" applyAlignment="1">
      <alignment horizontal="center" vertical="center" wrapText="1"/>
    </xf>
    <xf numFmtId="38" fontId="25" fillId="4" borderId="76" xfId="2" applyFont="1" applyFill="1" applyBorder="1" applyAlignment="1">
      <alignment horizontal="center" vertical="center" wrapText="1"/>
    </xf>
    <xf numFmtId="38" fontId="25" fillId="4" borderId="80" xfId="2" applyFont="1" applyFill="1" applyBorder="1" applyAlignment="1">
      <alignment horizontal="center" vertical="center" wrapText="1"/>
    </xf>
    <xf numFmtId="38" fontId="25" fillId="4" borderId="29" xfId="2" applyFont="1" applyFill="1" applyBorder="1" applyAlignment="1">
      <alignment horizontal="center" vertical="center" wrapText="1"/>
    </xf>
    <xf numFmtId="38" fontId="25" fillId="4" borderId="81" xfId="2" applyFont="1" applyFill="1" applyBorder="1" applyAlignment="1">
      <alignment horizontal="center" vertical="center" wrapText="1"/>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30" xfId="0" applyFont="1" applyFill="1" applyBorder="1" applyAlignment="1">
      <alignment horizontal="center" vertical="center"/>
    </xf>
    <xf numFmtId="177" fontId="35" fillId="4" borderId="31" xfId="0" applyNumberFormat="1" applyFont="1" applyFill="1" applyBorder="1" applyAlignment="1">
      <alignment horizontal="center" vertical="center" wrapText="1"/>
    </xf>
    <xf numFmtId="177" fontId="35" fillId="4" borderId="31" xfId="0" applyNumberFormat="1" applyFont="1" applyFill="1" applyBorder="1" applyAlignment="1">
      <alignment horizontal="center" vertical="center"/>
    </xf>
    <xf numFmtId="177" fontId="35" fillId="4" borderId="31" xfId="2" applyNumberFormat="1" applyFont="1" applyFill="1" applyBorder="1" applyAlignment="1">
      <alignment horizontal="center" vertical="center"/>
    </xf>
    <xf numFmtId="0" fontId="17" fillId="4" borderId="82" xfId="0" applyFont="1" applyFill="1" applyBorder="1" applyAlignment="1">
      <alignment horizontal="left" vertical="center" wrapText="1"/>
    </xf>
    <xf numFmtId="0" fontId="17" fillId="4" borderId="83" xfId="0" applyFont="1" applyFill="1" applyBorder="1" applyAlignment="1">
      <alignment horizontal="left" vertical="center"/>
    </xf>
    <xf numFmtId="0" fontId="17" fillId="4" borderId="84" xfId="0" applyFont="1" applyFill="1" applyBorder="1" applyAlignment="1">
      <alignment horizontal="left" vertical="center"/>
    </xf>
    <xf numFmtId="0" fontId="17" fillId="4" borderId="107" xfId="0" applyFont="1" applyFill="1" applyBorder="1" applyAlignment="1">
      <alignment horizontal="left" vertical="center"/>
    </xf>
    <xf numFmtId="0" fontId="17" fillId="4" borderId="108" xfId="0" applyFont="1" applyFill="1" applyBorder="1" applyAlignment="1">
      <alignment horizontal="left" vertical="center"/>
    </xf>
    <xf numFmtId="0" fontId="17" fillId="4" borderId="85" xfId="0" applyFont="1" applyFill="1" applyBorder="1" applyAlignment="1">
      <alignment horizontal="left" vertical="center"/>
    </xf>
    <xf numFmtId="0" fontId="17" fillId="4" borderId="86" xfId="0" applyFont="1" applyFill="1" applyBorder="1" applyAlignment="1">
      <alignment horizontal="left" vertical="center"/>
    </xf>
    <xf numFmtId="0" fontId="17" fillId="4" borderId="87" xfId="0" applyFont="1" applyFill="1" applyBorder="1" applyAlignment="1">
      <alignment horizontal="left" vertical="center"/>
    </xf>
    <xf numFmtId="0" fontId="17" fillId="0" borderId="88" xfId="4" applyFont="1" applyBorder="1" applyAlignment="1">
      <alignment horizontal="center" vertical="center"/>
    </xf>
    <xf numFmtId="0" fontId="17" fillId="0" borderId="89" xfId="4" applyFont="1" applyBorder="1" applyAlignment="1">
      <alignment horizontal="center" vertical="center"/>
    </xf>
    <xf numFmtId="0" fontId="17" fillId="0" borderId="90" xfId="4" applyFont="1" applyBorder="1" applyAlignment="1">
      <alignment horizontal="center" vertical="center"/>
    </xf>
    <xf numFmtId="0" fontId="17" fillId="4" borderId="89" xfId="4" applyFont="1" applyFill="1" applyBorder="1" applyAlignment="1">
      <alignment horizontal="center" vertical="center"/>
    </xf>
    <xf numFmtId="0" fontId="25" fillId="4" borderId="82" xfId="0" applyFont="1" applyFill="1" applyBorder="1" applyAlignment="1">
      <alignment horizontal="left" vertical="center" wrapText="1"/>
    </xf>
    <xf numFmtId="0" fontId="25" fillId="4" borderId="83" xfId="0" applyFont="1" applyFill="1" applyBorder="1" applyAlignment="1">
      <alignment horizontal="left" vertical="center"/>
    </xf>
    <xf numFmtId="0" fontId="25" fillId="4" borderId="84" xfId="0" applyFont="1" applyFill="1" applyBorder="1" applyAlignment="1">
      <alignment horizontal="left" vertical="center"/>
    </xf>
    <xf numFmtId="0" fontId="25" fillId="4" borderId="107" xfId="0" applyFont="1" applyFill="1" applyBorder="1" applyAlignment="1">
      <alignment horizontal="left" vertical="center"/>
    </xf>
    <xf numFmtId="0" fontId="25" fillId="4" borderId="0" xfId="0" applyFont="1" applyFill="1" applyAlignment="1">
      <alignment horizontal="left" vertical="center"/>
    </xf>
    <xf numFmtId="0" fontId="25" fillId="4" borderId="108" xfId="0" applyFont="1" applyFill="1" applyBorder="1" applyAlignment="1">
      <alignment horizontal="left" vertical="center"/>
    </xf>
    <xf numFmtId="0" fontId="25" fillId="4" borderId="85" xfId="0" applyFont="1" applyFill="1" applyBorder="1" applyAlignment="1">
      <alignment horizontal="left" vertical="center"/>
    </xf>
    <xf numFmtId="0" fontId="25" fillId="4" borderId="86" xfId="0" applyFont="1" applyFill="1" applyBorder="1" applyAlignment="1">
      <alignment horizontal="left" vertical="center"/>
    </xf>
    <xf numFmtId="0" fontId="25" fillId="4" borderId="87" xfId="0" applyFont="1" applyFill="1" applyBorder="1" applyAlignment="1">
      <alignment horizontal="left" vertical="center"/>
    </xf>
    <xf numFmtId="0" fontId="25" fillId="4" borderId="89" xfId="4"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0" xfId="0" applyFont="1" applyAlignment="1">
      <alignment horizontal="center" vertical="center"/>
    </xf>
    <xf numFmtId="0" fontId="25" fillId="4" borderId="5"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9"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8" fillId="0" borderId="26" xfId="0" applyFont="1" applyBorder="1" applyAlignment="1">
      <alignment horizontal="left" vertical="center"/>
    </xf>
    <xf numFmtId="0" fontId="18" fillId="0" borderId="0" xfId="0" applyFont="1" applyAlignment="1">
      <alignment horizontal="left" vertical="center"/>
    </xf>
    <xf numFmtId="0" fontId="16" fillId="2" borderId="61" xfId="4" applyFont="1" applyFill="1" applyBorder="1" applyAlignment="1">
      <alignment horizontal="center" vertical="center"/>
    </xf>
    <xf numFmtId="0" fontId="16" fillId="2" borderId="62" xfId="4" applyFont="1" applyFill="1" applyBorder="1" applyAlignment="1">
      <alignment horizontal="center" vertical="center"/>
    </xf>
    <xf numFmtId="0" fontId="16" fillId="2" borderId="63" xfId="4" applyFont="1" applyFill="1" applyBorder="1" applyAlignment="1">
      <alignment horizontal="center" vertical="center"/>
    </xf>
    <xf numFmtId="0" fontId="16" fillId="4" borderId="184" xfId="4" applyFont="1" applyFill="1" applyBorder="1" applyAlignment="1">
      <alignment horizontal="center" vertical="center"/>
    </xf>
    <xf numFmtId="0" fontId="16" fillId="4" borderId="186" xfId="4" applyFont="1" applyFill="1" applyBorder="1" applyAlignment="1">
      <alignment horizontal="center" vertical="center"/>
    </xf>
    <xf numFmtId="0" fontId="16" fillId="4" borderId="25" xfId="4" applyFont="1" applyFill="1" applyBorder="1" applyAlignment="1">
      <alignment horizontal="center" vertical="center"/>
    </xf>
    <xf numFmtId="0" fontId="16" fillId="4" borderId="27" xfId="4" applyFont="1" applyFill="1" applyBorder="1" applyAlignment="1">
      <alignment horizontal="center" vertical="center"/>
    </xf>
    <xf numFmtId="0" fontId="16" fillId="4" borderId="28" xfId="4" applyFont="1" applyFill="1" applyBorder="1" applyAlignment="1">
      <alignment horizontal="center" vertical="center"/>
    </xf>
    <xf numFmtId="0" fontId="16" fillId="4" borderId="30" xfId="4" applyFont="1" applyFill="1" applyBorder="1" applyAlignment="1">
      <alignment horizontal="center" vertical="center"/>
    </xf>
    <xf numFmtId="0" fontId="15" fillId="4" borderId="29" xfId="4" applyFont="1" applyFill="1" applyBorder="1" applyAlignment="1">
      <alignment horizontal="center" vertical="center"/>
    </xf>
    <xf numFmtId="0" fontId="15" fillId="4" borderId="30" xfId="4" applyFont="1" applyFill="1" applyBorder="1" applyAlignment="1">
      <alignment horizontal="center" vertical="center"/>
    </xf>
    <xf numFmtId="0" fontId="17" fillId="9" borderId="25" xfId="0" applyFont="1" applyFill="1" applyBorder="1" applyAlignment="1">
      <alignment horizontal="center" vertical="center"/>
    </xf>
    <xf numFmtId="0" fontId="17" fillId="9" borderId="28"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62" xfId="0" applyFont="1" applyBorder="1" applyAlignment="1">
      <alignment horizontal="left"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0" xfId="0" applyFont="1" applyFill="1" applyBorder="1" applyAlignment="1">
      <alignment horizontal="center" vertical="center" wrapText="1"/>
    </xf>
    <xf numFmtId="177" fontId="16" fillId="4" borderId="25" xfId="2" applyNumberFormat="1" applyFont="1" applyFill="1" applyBorder="1" applyAlignment="1">
      <alignment horizontal="center" vertical="center"/>
    </xf>
    <xf numFmtId="177" fontId="16" fillId="4" borderId="26" xfId="2" applyNumberFormat="1" applyFont="1" applyFill="1" applyBorder="1" applyAlignment="1">
      <alignment horizontal="center" vertical="center"/>
    </xf>
    <xf numFmtId="177" fontId="16" fillId="4" borderId="27" xfId="2" applyNumberFormat="1" applyFont="1" applyFill="1" applyBorder="1" applyAlignment="1">
      <alignment horizontal="center" vertical="center"/>
    </xf>
    <xf numFmtId="177" fontId="16" fillId="4" borderId="28" xfId="2" applyNumberFormat="1" applyFont="1" applyFill="1" applyBorder="1" applyAlignment="1">
      <alignment horizontal="center" vertical="center"/>
    </xf>
    <xf numFmtId="177" fontId="16" fillId="4" borderId="29" xfId="2" applyNumberFormat="1" applyFont="1" applyFill="1" applyBorder="1" applyAlignment="1">
      <alignment horizontal="center" vertical="center"/>
    </xf>
    <xf numFmtId="177" fontId="16" fillId="4" borderId="30" xfId="2" applyNumberFormat="1" applyFont="1" applyFill="1" applyBorder="1" applyAlignment="1">
      <alignment horizontal="center" vertical="center"/>
    </xf>
    <xf numFmtId="0" fontId="35" fillId="4" borderId="184" xfId="4" applyFont="1" applyFill="1" applyBorder="1" applyAlignment="1">
      <alignment horizontal="center" vertical="center"/>
    </xf>
    <xf numFmtId="0" fontId="35" fillId="4" borderId="186" xfId="4" applyFont="1" applyFill="1" applyBorder="1" applyAlignment="1">
      <alignment horizontal="center" vertical="center"/>
    </xf>
    <xf numFmtId="0" fontId="16" fillId="4" borderId="187" xfId="4" applyFont="1" applyFill="1" applyBorder="1" applyAlignment="1">
      <alignment horizontal="center" vertical="center"/>
    </xf>
    <xf numFmtId="0" fontId="16" fillId="4" borderId="188" xfId="4" applyFont="1" applyFill="1" applyBorder="1" applyAlignment="1">
      <alignment horizontal="center" vertical="center"/>
    </xf>
    <xf numFmtId="0" fontId="15" fillId="4" borderId="26" xfId="4" applyFont="1" applyFill="1" applyBorder="1" applyAlignment="1">
      <alignment horizontal="center" vertical="center"/>
    </xf>
    <xf numFmtId="0" fontId="15" fillId="4" borderId="26" xfId="4" applyFont="1" applyFill="1" applyBorder="1" applyAlignment="1">
      <alignment horizontal="left" vertical="center"/>
    </xf>
    <xf numFmtId="0" fontId="15" fillId="4" borderId="27" xfId="4" applyFont="1" applyFill="1" applyBorder="1" applyAlignment="1">
      <alignment horizontal="left" vertical="center"/>
    </xf>
    <xf numFmtId="0" fontId="16" fillId="4" borderId="31" xfId="4" applyFont="1" applyFill="1" applyBorder="1" applyAlignment="1">
      <alignment horizontal="center" vertical="center"/>
    </xf>
    <xf numFmtId="0" fontId="16" fillId="2" borderId="97" xfId="4" applyFont="1" applyFill="1" applyBorder="1" applyAlignment="1">
      <alignment horizontal="center" vertical="center"/>
    </xf>
    <xf numFmtId="0" fontId="16" fillId="4" borderId="26" xfId="4" applyFont="1" applyFill="1" applyBorder="1" applyAlignment="1">
      <alignment horizontal="center" vertical="center"/>
    </xf>
    <xf numFmtId="0" fontId="16" fillId="4" borderId="29" xfId="4" applyFont="1" applyFill="1" applyBorder="1" applyAlignment="1">
      <alignment horizontal="center" vertical="center"/>
    </xf>
    <xf numFmtId="0" fontId="21" fillId="2" borderId="25" xfId="4" applyFont="1" applyFill="1" applyBorder="1" applyAlignment="1">
      <alignment horizontal="center" vertical="center" wrapText="1"/>
    </xf>
    <xf numFmtId="0" fontId="21" fillId="2" borderId="26" xfId="4" applyFont="1" applyFill="1" applyBorder="1" applyAlignment="1">
      <alignment horizontal="center" vertical="center" wrapText="1"/>
    </xf>
    <xf numFmtId="0" fontId="21" fillId="2" borderId="27" xfId="4" applyFont="1" applyFill="1" applyBorder="1" applyAlignment="1">
      <alignment horizontal="center" vertical="center" wrapText="1"/>
    </xf>
    <xf numFmtId="0" fontId="21" fillId="2" borderId="28" xfId="4" applyFont="1" applyFill="1" applyBorder="1" applyAlignment="1">
      <alignment horizontal="center" vertical="center" wrapText="1"/>
    </xf>
    <xf numFmtId="0" fontId="21" fillId="2" borderId="29" xfId="4" applyFont="1" applyFill="1" applyBorder="1" applyAlignment="1">
      <alignment horizontal="center" vertical="center" wrapText="1"/>
    </xf>
    <xf numFmtId="0" fontId="21" fillId="2" borderId="30" xfId="4" applyFont="1" applyFill="1" applyBorder="1" applyAlignment="1">
      <alignment horizontal="center" vertical="center" wrapText="1"/>
    </xf>
    <xf numFmtId="0" fontId="16" fillId="2" borderId="97"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16" fillId="2" borderId="63" xfId="4" applyFont="1" applyFill="1" applyBorder="1" applyAlignment="1">
      <alignment horizontal="center" vertical="center" wrapText="1"/>
    </xf>
    <xf numFmtId="0" fontId="35" fillId="4" borderId="25" xfId="4" applyFont="1" applyFill="1" applyBorder="1" applyAlignment="1">
      <alignment horizontal="center" vertical="center"/>
    </xf>
    <xf numFmtId="0" fontId="35" fillId="4" borderId="27" xfId="4" applyFont="1" applyFill="1" applyBorder="1" applyAlignment="1">
      <alignment horizontal="center" vertical="center"/>
    </xf>
    <xf numFmtId="0" fontId="35" fillId="4" borderId="28" xfId="4" applyFont="1" applyFill="1" applyBorder="1" applyAlignment="1">
      <alignment horizontal="center" vertical="center"/>
    </xf>
    <xf numFmtId="0" fontId="35" fillId="4" borderId="30" xfId="4" applyFont="1" applyFill="1" applyBorder="1" applyAlignment="1">
      <alignment horizontal="center" vertical="center"/>
    </xf>
    <xf numFmtId="0" fontId="35" fillId="4" borderId="26" xfId="4" applyFont="1" applyFill="1" applyBorder="1" applyAlignment="1">
      <alignment horizontal="center" vertical="center"/>
    </xf>
    <xf numFmtId="0" fontId="35" fillId="4" borderId="29" xfId="4" applyFont="1" applyFill="1" applyBorder="1" applyAlignment="1">
      <alignment horizontal="center" vertical="center"/>
    </xf>
    <xf numFmtId="0" fontId="17" fillId="2" borderId="61" xfId="4" applyFont="1" applyFill="1" applyBorder="1" applyAlignment="1">
      <alignment horizontal="center" vertical="center" wrapText="1"/>
    </xf>
    <xf numFmtId="0" fontId="17" fillId="2" borderId="62" xfId="4" applyFont="1" applyFill="1" applyBorder="1" applyAlignment="1">
      <alignment horizontal="center" vertical="center" wrapText="1"/>
    </xf>
    <xf numFmtId="0" fontId="17" fillId="2" borderId="63" xfId="4" applyFont="1" applyFill="1" applyBorder="1" applyAlignment="1">
      <alignment horizontal="center" vertical="center" wrapText="1"/>
    </xf>
    <xf numFmtId="177" fontId="16" fillId="4" borderId="61" xfId="2" applyNumberFormat="1" applyFont="1" applyFill="1" applyBorder="1" applyAlignment="1">
      <alignment horizontal="center" vertical="center"/>
    </xf>
    <xf numFmtId="177" fontId="16" fillId="4" borderId="62" xfId="2" applyNumberFormat="1" applyFont="1" applyFill="1" applyBorder="1" applyAlignment="1">
      <alignment horizontal="center" vertical="center"/>
    </xf>
    <xf numFmtId="177" fontId="16" fillId="4" borderId="63" xfId="2" applyNumberFormat="1" applyFont="1" applyFill="1" applyBorder="1" applyAlignment="1">
      <alignment horizontal="center" vertical="center"/>
    </xf>
    <xf numFmtId="177" fontId="16" fillId="6" borderId="25" xfId="2" applyNumberFormat="1" applyFont="1" applyFill="1" applyBorder="1" applyAlignment="1">
      <alignment horizontal="center" vertical="center"/>
    </xf>
    <xf numFmtId="177" fontId="16" fillId="6" borderId="26" xfId="2" applyNumberFormat="1" applyFont="1" applyFill="1" applyBorder="1" applyAlignment="1">
      <alignment horizontal="center" vertical="center"/>
    </xf>
    <xf numFmtId="177" fontId="16" fillId="6" borderId="27" xfId="2" applyNumberFormat="1" applyFont="1" applyFill="1" applyBorder="1" applyAlignment="1">
      <alignment horizontal="center" vertical="center"/>
    </xf>
    <xf numFmtId="177" fontId="16" fillId="6" borderId="28" xfId="2" applyNumberFormat="1" applyFont="1" applyFill="1" applyBorder="1" applyAlignment="1">
      <alignment horizontal="center" vertical="center"/>
    </xf>
    <xf numFmtId="177" fontId="16" fillId="6" borderId="29" xfId="2" applyNumberFormat="1" applyFont="1" applyFill="1" applyBorder="1" applyAlignment="1">
      <alignment horizontal="center" vertical="center"/>
    </xf>
    <xf numFmtId="177" fontId="16" fillId="6" borderId="30" xfId="2" applyNumberFormat="1" applyFont="1" applyFill="1" applyBorder="1" applyAlignment="1">
      <alignment horizontal="center" vertical="center"/>
    </xf>
    <xf numFmtId="0" fontId="18" fillId="8" borderId="61" xfId="0" applyFont="1" applyFill="1" applyBorder="1" applyAlignment="1">
      <alignment horizontal="center" vertical="center" wrapText="1"/>
    </xf>
    <xf numFmtId="0" fontId="18" fillId="8" borderId="62" xfId="0" applyFont="1" applyFill="1" applyBorder="1" applyAlignment="1">
      <alignment horizontal="center" vertical="center" wrapText="1"/>
    </xf>
    <xf numFmtId="0" fontId="18" fillId="8" borderId="63" xfId="0" applyFont="1" applyFill="1" applyBorder="1" applyAlignment="1">
      <alignment horizontal="center" vertical="center" wrapText="1"/>
    </xf>
    <xf numFmtId="177" fontId="16" fillId="11" borderId="61" xfId="0" applyNumberFormat="1" applyFont="1" applyFill="1" applyBorder="1" applyAlignment="1">
      <alignment horizontal="center" vertical="center"/>
    </xf>
    <xf numFmtId="177" fontId="16" fillId="11" borderId="62" xfId="0" applyNumberFormat="1" applyFont="1" applyFill="1" applyBorder="1" applyAlignment="1">
      <alignment horizontal="center" vertical="center"/>
    </xf>
    <xf numFmtId="177" fontId="16" fillId="11" borderId="63" xfId="0" applyNumberFormat="1" applyFont="1" applyFill="1" applyBorder="1" applyAlignment="1">
      <alignment horizontal="center" vertical="center"/>
    </xf>
    <xf numFmtId="177" fontId="16" fillId="4" borderId="61" xfId="0" applyNumberFormat="1" applyFont="1" applyFill="1" applyBorder="1" applyAlignment="1">
      <alignment horizontal="center" vertical="center"/>
    </xf>
    <xf numFmtId="177" fontId="16" fillId="4" borderId="62" xfId="0" applyNumberFormat="1" applyFont="1" applyFill="1" applyBorder="1" applyAlignment="1">
      <alignment horizontal="center" vertical="center"/>
    </xf>
    <xf numFmtId="177" fontId="16" fillId="4" borderId="63" xfId="0" applyNumberFormat="1" applyFont="1" applyFill="1" applyBorder="1" applyAlignment="1">
      <alignment horizontal="center" vertical="center"/>
    </xf>
    <xf numFmtId="38" fontId="24" fillId="10" borderId="61" xfId="2" applyFont="1" applyFill="1" applyBorder="1" applyAlignment="1">
      <alignment horizontal="center" vertical="center" wrapText="1"/>
    </xf>
    <xf numFmtId="38" fontId="24" fillId="10" borderId="62" xfId="2" applyFont="1" applyFill="1" applyBorder="1" applyAlignment="1">
      <alignment horizontal="center" vertical="center" wrapText="1"/>
    </xf>
    <xf numFmtId="38" fontId="24" fillId="10" borderId="63" xfId="2" applyFont="1" applyFill="1" applyBorder="1" applyAlignment="1">
      <alignment horizontal="center" vertical="center" wrapText="1"/>
    </xf>
    <xf numFmtId="0" fontId="21" fillId="0" borderId="0" xfId="0" applyFont="1" applyAlignment="1">
      <alignment horizontal="center" vertical="center"/>
    </xf>
    <xf numFmtId="0" fontId="17" fillId="8" borderId="31" xfId="0" applyFont="1" applyFill="1" applyBorder="1" applyAlignment="1">
      <alignment horizontal="center" vertical="center" wrapText="1"/>
    </xf>
    <xf numFmtId="0" fontId="17" fillId="8" borderId="31" xfId="0" applyFont="1" applyFill="1" applyBorder="1" applyAlignment="1">
      <alignment horizontal="center" vertical="center"/>
    </xf>
    <xf numFmtId="177" fontId="16" fillId="6" borderId="31" xfId="0" applyNumberFormat="1" applyFont="1" applyFill="1" applyBorder="1" applyAlignment="1">
      <alignment horizontal="center" vertical="center" wrapText="1" shrinkToFit="1"/>
    </xf>
    <xf numFmtId="177" fontId="16" fillId="6" borderId="32" xfId="0" applyNumberFormat="1" applyFont="1" applyFill="1" applyBorder="1" applyAlignment="1">
      <alignment horizontal="center" vertical="center" wrapText="1" shrinkToFit="1"/>
    </xf>
    <xf numFmtId="0" fontId="27" fillId="2" borderId="31" xfId="0" applyFont="1" applyFill="1" applyBorder="1" applyAlignment="1">
      <alignment horizontal="center" vertical="center" wrapText="1"/>
    </xf>
    <xf numFmtId="0" fontId="27" fillId="2" borderId="61" xfId="0" applyFont="1" applyFill="1" applyBorder="1" applyAlignment="1">
      <alignment horizontal="center" vertical="center" wrapText="1"/>
    </xf>
    <xf numFmtId="38" fontId="24" fillId="10" borderId="31" xfId="2" applyFont="1" applyFill="1" applyBorder="1" applyAlignment="1">
      <alignment horizontal="center" vertical="center" wrapText="1"/>
    </xf>
    <xf numFmtId="0" fontId="0" fillId="0" borderId="31" xfId="0" applyBorder="1" applyAlignment="1">
      <alignment horizontal="center" vertical="center" wrapText="1"/>
    </xf>
    <xf numFmtId="38" fontId="24" fillId="10" borderId="32" xfId="2"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81" xfId="0" applyFont="1" applyFill="1" applyBorder="1" applyAlignment="1">
      <alignment horizontal="center" vertical="center" wrapText="1"/>
    </xf>
    <xf numFmtId="38" fontId="24" fillId="4" borderId="182" xfId="2" applyFont="1" applyFill="1" applyBorder="1" applyAlignment="1">
      <alignment horizontal="center" vertical="center" wrapText="1"/>
    </xf>
    <xf numFmtId="38" fontId="24" fillId="4" borderId="0" xfId="2" applyFont="1" applyFill="1" applyBorder="1" applyAlignment="1">
      <alignment horizontal="center" vertical="center" wrapText="1"/>
    </xf>
    <xf numFmtId="38" fontId="24" fillId="4" borderId="181" xfId="2" applyFont="1" applyFill="1" applyBorder="1" applyAlignment="1">
      <alignment horizontal="center" vertical="center" wrapText="1"/>
    </xf>
    <xf numFmtId="0" fontId="24" fillId="2" borderId="182" xfId="0" applyFont="1" applyFill="1" applyBorder="1" applyAlignment="1">
      <alignment horizontal="center" vertical="center"/>
    </xf>
    <xf numFmtId="0" fontId="24" fillId="2" borderId="42" xfId="0" applyFont="1" applyFill="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7" fillId="4" borderId="31" xfId="0" applyFont="1" applyFill="1" applyBorder="1" applyAlignment="1">
      <alignment horizontal="center" vertical="center"/>
    </xf>
    <xf numFmtId="180" fontId="17" fillId="4" borderId="5" xfId="0" applyNumberFormat="1" applyFont="1" applyFill="1" applyBorder="1" applyAlignment="1">
      <alignment horizontal="center" vertical="center"/>
    </xf>
    <xf numFmtId="180" fontId="17" fillId="4" borderId="1" xfId="0" applyNumberFormat="1" applyFont="1" applyFill="1" applyBorder="1" applyAlignment="1">
      <alignment horizontal="center" vertical="center"/>
    </xf>
    <xf numFmtId="180" fontId="17" fillId="4" borderId="2" xfId="0" applyNumberFormat="1" applyFont="1" applyFill="1" applyBorder="1" applyAlignment="1">
      <alignment horizontal="center" vertical="center"/>
    </xf>
    <xf numFmtId="180" fontId="17" fillId="4" borderId="7" xfId="0" applyNumberFormat="1" applyFont="1" applyFill="1" applyBorder="1" applyAlignment="1">
      <alignment horizontal="center" vertical="center"/>
    </xf>
    <xf numFmtId="180" fontId="17" fillId="4" borderId="8" xfId="0" applyNumberFormat="1" applyFont="1" applyFill="1" applyBorder="1" applyAlignment="1">
      <alignment horizontal="center" vertical="center"/>
    </xf>
    <xf numFmtId="180" fontId="17" fillId="4" borderId="9" xfId="0" applyNumberFormat="1" applyFont="1" applyFill="1" applyBorder="1" applyAlignment="1">
      <alignment horizontal="center" vertical="center"/>
    </xf>
    <xf numFmtId="0" fontId="22" fillId="0" borderId="84"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7" xfId="0" applyFont="1" applyBorder="1" applyAlignment="1">
      <alignment horizontal="center" vertical="center" wrapText="1"/>
    </xf>
    <xf numFmtId="0" fontId="17" fillId="4" borderId="82" xfId="0" applyFont="1" applyFill="1" applyBorder="1" applyAlignment="1">
      <alignment horizontal="center" vertical="center"/>
    </xf>
    <xf numFmtId="0" fontId="17" fillId="4" borderId="83" xfId="0" applyFont="1" applyFill="1" applyBorder="1" applyAlignment="1">
      <alignment horizontal="center" vertical="center"/>
    </xf>
    <xf numFmtId="0" fontId="17" fillId="4" borderId="84" xfId="0" applyFont="1" applyFill="1" applyBorder="1" applyAlignment="1">
      <alignment horizontal="center" vertical="center"/>
    </xf>
    <xf numFmtId="0" fontId="35" fillId="4" borderId="31" xfId="4" applyFont="1" applyFill="1" applyBorder="1" applyAlignment="1">
      <alignment horizontal="center" vertical="center"/>
    </xf>
    <xf numFmtId="0" fontId="17" fillId="9" borderId="44" xfId="0" applyFont="1" applyFill="1" applyBorder="1" applyAlignment="1">
      <alignment horizontal="center" vertical="center"/>
    </xf>
    <xf numFmtId="0" fontId="35" fillId="4" borderId="187" xfId="4" applyFont="1" applyFill="1" applyBorder="1" applyAlignment="1">
      <alignment horizontal="center" vertical="center"/>
    </xf>
    <xf numFmtId="0" fontId="35" fillId="4" borderId="188" xfId="4" applyFont="1" applyFill="1" applyBorder="1" applyAlignment="1">
      <alignment horizontal="center" vertical="center"/>
    </xf>
    <xf numFmtId="0" fontId="16" fillId="4" borderId="61" xfId="4" applyFont="1" applyFill="1" applyBorder="1" applyAlignment="1">
      <alignment horizontal="center" vertical="center"/>
    </xf>
    <xf numFmtId="0" fontId="16" fillId="4" borderId="62" xfId="4" applyFont="1" applyFill="1" applyBorder="1" applyAlignment="1">
      <alignment horizontal="center" vertical="center"/>
    </xf>
    <xf numFmtId="0" fontId="16" fillId="4" borderId="63" xfId="4" applyFont="1" applyFill="1" applyBorder="1" applyAlignment="1">
      <alignment horizontal="center" vertical="center"/>
    </xf>
    <xf numFmtId="0" fontId="17" fillId="2" borderId="34"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7" fillId="2" borderId="36"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38" xfId="4" applyFont="1" applyFill="1" applyBorder="1" applyAlignment="1">
      <alignment horizontal="left" vertical="center" wrapText="1"/>
    </xf>
    <xf numFmtId="0" fontId="17" fillId="2" borderId="39" xfId="4" applyFont="1" applyFill="1" applyBorder="1" applyAlignment="1">
      <alignment horizontal="left" vertical="center" wrapText="1"/>
    </xf>
    <xf numFmtId="0" fontId="17" fillId="2" borderId="40" xfId="4" applyFont="1" applyFill="1" applyBorder="1" applyAlignment="1">
      <alignment horizontal="left" vertical="center" wrapText="1"/>
    </xf>
    <xf numFmtId="0" fontId="17" fillId="2" borderId="41" xfId="4" applyFont="1" applyFill="1" applyBorder="1" applyAlignment="1">
      <alignment horizontal="left" vertical="center" wrapText="1"/>
    </xf>
    <xf numFmtId="0" fontId="35" fillId="4" borderId="61" xfId="4" applyFont="1" applyFill="1" applyBorder="1" applyAlignment="1">
      <alignment horizontal="center" vertical="center"/>
    </xf>
    <xf numFmtId="0" fontId="35" fillId="4" borderId="62" xfId="4" applyFont="1" applyFill="1" applyBorder="1" applyAlignment="1">
      <alignment horizontal="center" vertical="center"/>
    </xf>
    <xf numFmtId="0" fontId="35" fillId="4" borderId="63" xfId="4" applyFont="1" applyFill="1" applyBorder="1" applyAlignment="1">
      <alignment horizontal="center" vertical="center"/>
    </xf>
    <xf numFmtId="0" fontId="17" fillId="4" borderId="189" xfId="0" applyFont="1" applyFill="1" applyBorder="1" applyAlignment="1">
      <alignment horizontal="left"/>
    </xf>
    <xf numFmtId="0" fontId="25" fillId="4" borderId="189" xfId="0" applyFont="1" applyFill="1" applyBorder="1" applyAlignment="1">
      <alignment horizontal="left"/>
    </xf>
    <xf numFmtId="0" fontId="18" fillId="0" borderId="5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1" xfId="0" applyFont="1" applyBorder="1" applyAlignment="1">
      <alignment horizontal="center" vertical="center" wrapText="1"/>
    </xf>
    <xf numFmtId="0" fontId="17" fillId="4" borderId="190" xfId="0" applyFont="1" applyFill="1" applyBorder="1" applyAlignment="1">
      <alignment horizontal="left" vertical="center"/>
    </xf>
    <xf numFmtId="0" fontId="17" fillId="4" borderId="6" xfId="0" applyFont="1" applyFill="1" applyBorder="1" applyAlignment="1">
      <alignment horizontal="left" vertical="center"/>
    </xf>
    <xf numFmtId="0" fontId="25" fillId="4" borderId="190" xfId="0" applyFont="1" applyFill="1" applyBorder="1" applyAlignment="1">
      <alignment horizontal="left" vertical="center"/>
    </xf>
    <xf numFmtId="0" fontId="18" fillId="2" borderId="14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42" xfId="0" applyFont="1" applyFill="1" applyBorder="1" applyAlignment="1">
      <alignment horizontal="center" vertical="center" wrapText="1" shrinkToFit="1"/>
    </xf>
    <xf numFmtId="0" fontId="35" fillId="4" borderId="191" xfId="4" applyFont="1" applyFill="1" applyBorder="1" applyAlignment="1">
      <alignment horizontal="center" vertical="center"/>
    </xf>
    <xf numFmtId="0" fontId="35" fillId="4" borderId="192" xfId="4" applyFont="1" applyFill="1" applyBorder="1" applyAlignment="1">
      <alignment horizontal="center" vertical="center"/>
    </xf>
    <xf numFmtId="0" fontId="16" fillId="4" borderId="191" xfId="4" applyFont="1" applyFill="1" applyBorder="1" applyAlignment="1">
      <alignment horizontal="center" vertical="center"/>
    </xf>
    <xf numFmtId="0" fontId="16" fillId="4" borderId="192" xfId="4" applyFont="1" applyFill="1" applyBorder="1" applyAlignment="1">
      <alignment horizontal="center" vertical="center"/>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8" xfId="0" applyFont="1" applyFill="1" applyBorder="1" applyAlignment="1">
      <alignment horizontal="center" vertical="center"/>
    </xf>
    <xf numFmtId="0" fontId="36" fillId="4" borderId="9" xfId="0" applyFont="1" applyFill="1" applyBorder="1" applyAlignment="1">
      <alignment horizontal="center" vertical="center"/>
    </xf>
    <xf numFmtId="177" fontId="35" fillId="4" borderId="25" xfId="0" applyNumberFormat="1" applyFont="1" applyFill="1" applyBorder="1" applyAlignment="1">
      <alignment horizontal="center" vertical="center" wrapText="1"/>
    </xf>
    <xf numFmtId="177" fontId="35" fillId="4" borderId="26" xfId="0" applyNumberFormat="1" applyFont="1" applyFill="1" applyBorder="1" applyAlignment="1">
      <alignment horizontal="center" vertical="center" wrapText="1"/>
    </xf>
    <xf numFmtId="177" fontId="35" fillId="4" borderId="27" xfId="0" applyNumberFormat="1" applyFont="1" applyFill="1" applyBorder="1" applyAlignment="1">
      <alignment horizontal="center" vertical="center" wrapText="1"/>
    </xf>
    <xf numFmtId="177" fontId="35" fillId="4" borderId="28" xfId="0" applyNumberFormat="1" applyFont="1" applyFill="1" applyBorder="1" applyAlignment="1">
      <alignment horizontal="center" vertical="center" wrapText="1"/>
    </xf>
    <xf numFmtId="177" fontId="35" fillId="4" borderId="29" xfId="0" applyNumberFormat="1" applyFont="1" applyFill="1" applyBorder="1" applyAlignment="1">
      <alignment horizontal="center" vertical="center" wrapText="1"/>
    </xf>
    <xf numFmtId="177" fontId="35" fillId="4" borderId="30" xfId="0" applyNumberFormat="1" applyFont="1" applyFill="1" applyBorder="1" applyAlignment="1">
      <alignment horizontal="center" vertical="center" wrapText="1"/>
    </xf>
    <xf numFmtId="0" fontId="17" fillId="8" borderId="179" xfId="0" applyFont="1" applyFill="1" applyBorder="1" applyAlignment="1">
      <alignment horizontal="center" vertical="center"/>
    </xf>
    <xf numFmtId="0" fontId="17" fillId="8" borderId="157" xfId="0" applyFont="1" applyFill="1" applyBorder="1" applyAlignment="1">
      <alignment horizontal="center" vertical="center"/>
    </xf>
    <xf numFmtId="0" fontId="17" fillId="8" borderId="180" xfId="0" applyFont="1" applyFill="1" applyBorder="1" applyAlignment="1">
      <alignment horizontal="center" vertical="center"/>
    </xf>
    <xf numFmtId="0" fontId="17" fillId="8" borderId="164" xfId="0" applyFont="1" applyFill="1" applyBorder="1" applyAlignment="1">
      <alignment horizontal="center" vertical="center"/>
    </xf>
    <xf numFmtId="0" fontId="17" fillId="8" borderId="165" xfId="0" applyFont="1" applyFill="1" applyBorder="1" applyAlignment="1">
      <alignment horizontal="center" vertical="center"/>
    </xf>
    <xf numFmtId="0" fontId="17" fillId="8" borderId="166" xfId="0" applyFont="1" applyFill="1" applyBorder="1" applyAlignment="1">
      <alignment horizontal="center" vertical="center"/>
    </xf>
    <xf numFmtId="177" fontId="16" fillId="4" borderId="25" xfId="0" applyNumberFormat="1" applyFont="1" applyFill="1" applyBorder="1" applyAlignment="1">
      <alignment horizontal="center" vertical="center" wrapText="1"/>
    </xf>
    <xf numFmtId="177" fontId="16" fillId="4" borderId="26" xfId="0" applyNumberFormat="1" applyFont="1" applyFill="1" applyBorder="1" applyAlignment="1">
      <alignment horizontal="center" vertical="center" wrapText="1"/>
    </xf>
    <xf numFmtId="177" fontId="16" fillId="4" borderId="27" xfId="0" applyNumberFormat="1" applyFont="1" applyFill="1" applyBorder="1" applyAlignment="1">
      <alignment horizontal="center" vertical="center" wrapText="1"/>
    </xf>
    <xf numFmtId="177" fontId="16" fillId="4" borderId="28" xfId="0" applyNumberFormat="1" applyFont="1" applyFill="1" applyBorder="1" applyAlignment="1">
      <alignment horizontal="center" vertical="center" wrapText="1"/>
    </xf>
    <xf numFmtId="177" fontId="16" fillId="4" borderId="29" xfId="0" applyNumberFormat="1" applyFont="1" applyFill="1" applyBorder="1" applyAlignment="1">
      <alignment horizontal="center" vertical="center" wrapText="1"/>
    </xf>
    <xf numFmtId="177" fontId="16" fillId="4" borderId="30" xfId="0" applyNumberFormat="1" applyFont="1" applyFill="1" applyBorder="1" applyAlignment="1">
      <alignment horizontal="center" vertical="center" wrapText="1"/>
    </xf>
    <xf numFmtId="0" fontId="15" fillId="10" borderId="29" xfId="0" applyFont="1" applyFill="1" applyBorder="1" applyAlignment="1">
      <alignment horizontal="left" vertical="center"/>
    </xf>
    <xf numFmtId="0" fontId="15" fillId="10" borderId="62" xfId="0" applyFont="1" applyFill="1" applyBorder="1" applyAlignment="1">
      <alignment horizontal="left" vertical="center"/>
    </xf>
    <xf numFmtId="0" fontId="37" fillId="10" borderId="29" xfId="0" applyFont="1" applyFill="1" applyBorder="1" applyAlignment="1">
      <alignment horizontal="left" vertical="center"/>
    </xf>
    <xf numFmtId="0" fontId="37" fillId="10" borderId="62" xfId="0" applyFont="1" applyFill="1" applyBorder="1" applyAlignment="1">
      <alignment horizontal="left" vertical="center"/>
    </xf>
    <xf numFmtId="0" fontId="15" fillId="2" borderId="0" xfId="0" applyFont="1" applyFill="1" applyAlignment="1">
      <alignment horizontal="left" vertical="center" wrapText="1"/>
    </xf>
    <xf numFmtId="0" fontId="17" fillId="2" borderId="4" xfId="0" applyFont="1" applyFill="1" applyBorder="1" applyAlignment="1">
      <alignment horizontal="center" vertical="center"/>
    </xf>
    <xf numFmtId="0" fontId="17" fillId="2" borderId="4" xfId="0" applyFont="1" applyFill="1" applyBorder="1" applyAlignment="1">
      <alignment horizontal="left" vertical="center"/>
    </xf>
    <xf numFmtId="178" fontId="35" fillId="3" borderId="4" xfId="0" applyNumberFormat="1" applyFont="1" applyFill="1" applyBorder="1" applyAlignment="1">
      <alignment horizontal="right" vertical="center"/>
    </xf>
    <xf numFmtId="178" fontId="35" fillId="3" borderId="1" xfId="0" applyNumberFormat="1" applyFont="1" applyFill="1" applyBorder="1" applyAlignment="1">
      <alignment horizontal="right" vertical="center"/>
    </xf>
    <xf numFmtId="178" fontId="35" fillId="3" borderId="2" xfId="0" applyNumberFormat="1" applyFont="1" applyFill="1" applyBorder="1" applyAlignment="1">
      <alignment horizontal="right" vertical="center"/>
    </xf>
    <xf numFmtId="178" fontId="35" fillId="3" borderId="7" xfId="0" applyNumberFormat="1" applyFont="1" applyFill="1" applyBorder="1" applyAlignment="1">
      <alignment horizontal="right" vertical="center"/>
    </xf>
    <xf numFmtId="178" fontId="35" fillId="3" borderId="8" xfId="0" applyNumberFormat="1" applyFont="1" applyFill="1" applyBorder="1" applyAlignment="1">
      <alignment horizontal="right" vertical="center"/>
    </xf>
    <xf numFmtId="178" fontId="35" fillId="3" borderId="9" xfId="0" applyNumberFormat="1" applyFont="1" applyFill="1" applyBorder="1" applyAlignment="1">
      <alignment horizontal="right" vertical="center"/>
    </xf>
    <xf numFmtId="178" fontId="35" fillId="10" borderId="4" xfId="0" applyNumberFormat="1" applyFont="1" applyFill="1" applyBorder="1" applyAlignment="1">
      <alignment horizontal="right" vertical="center"/>
    </xf>
    <xf numFmtId="0" fontId="17" fillId="2" borderId="5"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179" fontId="35" fillId="3" borderId="4" xfId="0" applyNumberFormat="1" applyFont="1" applyFill="1" applyBorder="1" applyAlignment="1">
      <alignment horizontal="right" vertical="center"/>
    </xf>
    <xf numFmtId="0" fontId="17" fillId="2" borderId="4" xfId="0" applyFont="1" applyFill="1" applyBorder="1">
      <alignment vertical="center"/>
    </xf>
    <xf numFmtId="0" fontId="17" fillId="2" borderId="12"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35" fillId="3" borderId="4" xfId="0" applyFont="1" applyFill="1" applyBorder="1" applyAlignment="1">
      <alignment horizontal="right" vertical="center"/>
    </xf>
    <xf numFmtId="0" fontId="35" fillId="3" borderId="10" xfId="0" applyFont="1" applyFill="1" applyBorder="1" applyAlignment="1">
      <alignment horizontal="right" vertical="center"/>
    </xf>
    <xf numFmtId="0" fontId="17" fillId="2" borderId="11" xfId="0" applyFont="1" applyFill="1" applyBorder="1">
      <alignment vertical="center"/>
    </xf>
    <xf numFmtId="0" fontId="17" fillId="2" borderId="10" xfId="0" applyFont="1" applyFill="1" applyBorder="1">
      <alignment vertical="center"/>
    </xf>
    <xf numFmtId="0" fontId="17" fillId="2" borderId="11" xfId="0" applyFont="1" applyFill="1" applyBorder="1" applyAlignment="1">
      <alignment horizontal="center" vertical="center"/>
    </xf>
    <xf numFmtId="179" fontId="16" fillId="3" borderId="4" xfId="0" applyNumberFormat="1" applyFont="1" applyFill="1" applyBorder="1" applyAlignment="1">
      <alignment horizontal="right" vertical="center"/>
    </xf>
    <xf numFmtId="0" fontId="17" fillId="2" borderId="0" xfId="0" applyFont="1" applyFill="1" applyAlignment="1">
      <alignment horizontal="distributed" vertical="center"/>
    </xf>
    <xf numFmtId="0" fontId="25" fillId="3" borderId="0" xfId="0" applyFont="1" applyFill="1" applyAlignment="1">
      <alignment horizontal="left" vertical="center"/>
    </xf>
    <xf numFmtId="0" fontId="17" fillId="2" borderId="0" xfId="0" applyFont="1" applyFill="1" applyAlignment="1">
      <alignment horizontal="distributed" vertical="center" wrapText="1"/>
    </xf>
    <xf numFmtId="0" fontId="25" fillId="3" borderId="0" xfId="0" applyFont="1" applyFill="1" applyAlignment="1">
      <alignment horizontal="left" vertical="center" wrapText="1"/>
    </xf>
    <xf numFmtId="0" fontId="17" fillId="2" borderId="0" xfId="0" applyFont="1" applyFill="1" applyAlignment="1">
      <alignment horizontal="center" vertical="center"/>
    </xf>
    <xf numFmtId="0" fontId="25" fillId="3" borderId="0" xfId="0" applyFont="1" applyFill="1" applyAlignment="1">
      <alignment horizontal="right" vertical="center"/>
    </xf>
    <xf numFmtId="0" fontId="35" fillId="3" borderId="4" xfId="0" applyFont="1" applyFill="1" applyBorder="1" applyAlignment="1">
      <alignment horizontal="left" vertical="center"/>
    </xf>
    <xf numFmtId="0" fontId="16" fillId="3" borderId="4" xfId="0" applyFont="1" applyFill="1" applyBorder="1" applyAlignment="1">
      <alignment horizontal="left" vertical="center"/>
    </xf>
    <xf numFmtId="0" fontId="17" fillId="3" borderId="0" xfId="0" applyFont="1" applyFill="1" applyAlignment="1">
      <alignment horizontal="center" vertical="center"/>
    </xf>
    <xf numFmtId="178" fontId="16" fillId="3" borderId="4" xfId="0" applyNumberFormat="1" applyFont="1" applyFill="1" applyBorder="1" applyAlignment="1">
      <alignment horizontal="right" vertical="center"/>
    </xf>
    <xf numFmtId="178" fontId="16" fillId="10" borderId="4" xfId="0" applyNumberFormat="1" applyFont="1" applyFill="1" applyBorder="1" applyAlignment="1">
      <alignment horizontal="right" vertical="center"/>
    </xf>
    <xf numFmtId="0" fontId="16" fillId="3" borderId="4" xfId="0" applyFont="1" applyFill="1" applyBorder="1" applyAlignment="1">
      <alignment horizontal="right" vertical="center"/>
    </xf>
    <xf numFmtId="0" fontId="16" fillId="3" borderId="10" xfId="0" applyFont="1" applyFill="1" applyBorder="1" applyAlignment="1">
      <alignment horizontal="right" vertical="center"/>
    </xf>
    <xf numFmtId="0" fontId="17" fillId="2" borderId="0" xfId="0" applyFont="1" applyFill="1" applyAlignment="1">
      <alignment horizontal="right" vertical="center"/>
    </xf>
    <xf numFmtId="0" fontId="25" fillId="3" borderId="0" xfId="0" applyFont="1" applyFill="1" applyAlignment="1">
      <alignment horizontal="center" vertical="center"/>
    </xf>
    <xf numFmtId="0" fontId="25" fillId="2" borderId="0" xfId="0" applyFont="1" applyFill="1" applyAlignment="1">
      <alignment horizontal="right" vertical="center"/>
    </xf>
    <xf numFmtId="0" fontId="17" fillId="3" borderId="0" xfId="0" applyFont="1" applyFill="1" applyAlignment="1">
      <alignment horizontal="left" vertical="center"/>
    </xf>
    <xf numFmtId="0" fontId="17" fillId="3" borderId="0" xfId="0" applyFont="1" applyFill="1" applyAlignment="1">
      <alignment horizontal="left" vertical="center" wrapText="1"/>
    </xf>
    <xf numFmtId="0" fontId="17" fillId="3" borderId="0" xfId="0" applyFont="1" applyFill="1" applyAlignment="1">
      <alignment horizontal="right" vertical="center"/>
    </xf>
    <xf numFmtId="176" fontId="16" fillId="3" borderId="4" xfId="0" applyNumberFormat="1" applyFont="1" applyFill="1" applyBorder="1" applyAlignment="1">
      <alignment horizontal="right" vertical="center"/>
    </xf>
    <xf numFmtId="0" fontId="17" fillId="3" borderId="62" xfId="0" applyFont="1" applyFill="1" applyBorder="1" applyAlignment="1">
      <alignment horizontal="right" vertical="center"/>
    </xf>
    <xf numFmtId="0" fontId="25" fillId="3" borderId="62" xfId="0" applyFont="1" applyFill="1" applyBorder="1" applyAlignment="1">
      <alignment horizontal="right" vertical="center"/>
    </xf>
    <xf numFmtId="0" fontId="22" fillId="0" borderId="0" xfId="0" applyFont="1" applyAlignment="1">
      <alignment horizontal="center" vertical="center"/>
    </xf>
    <xf numFmtId="177" fontId="18" fillId="4" borderId="31" xfId="2" applyNumberFormat="1" applyFont="1" applyFill="1" applyBorder="1" applyAlignment="1">
      <alignment horizontal="center" vertical="center" wrapText="1"/>
    </xf>
    <xf numFmtId="177" fontId="23" fillId="4" borderId="31" xfId="2" applyNumberFormat="1" applyFont="1" applyFill="1" applyBorder="1" applyAlignment="1">
      <alignment horizontal="center" vertical="center" wrapText="1"/>
    </xf>
    <xf numFmtId="176" fontId="17" fillId="7" borderId="61" xfId="0" applyNumberFormat="1" applyFont="1" applyFill="1" applyBorder="1" applyAlignment="1">
      <alignment horizontal="center" vertical="center"/>
    </xf>
    <xf numFmtId="176" fontId="17" fillId="7" borderId="62" xfId="0" applyNumberFormat="1" applyFont="1" applyFill="1" applyBorder="1" applyAlignment="1">
      <alignment horizontal="center" vertical="center"/>
    </xf>
    <xf numFmtId="176" fontId="17" fillId="7" borderId="63" xfId="0" applyNumberFormat="1" applyFont="1" applyFill="1" applyBorder="1" applyAlignment="1">
      <alignment horizontal="center" vertical="center"/>
    </xf>
    <xf numFmtId="0" fontId="18" fillId="0" borderId="0" xfId="0" applyFont="1" applyAlignment="1">
      <alignment horizontal="center" vertical="center"/>
    </xf>
    <xf numFmtId="0" fontId="16" fillId="2" borderId="25" xfId="4" applyFont="1" applyFill="1" applyBorder="1" applyAlignment="1">
      <alignment horizontal="center" vertical="center"/>
    </xf>
    <xf numFmtId="0" fontId="16" fillId="2" borderId="26" xfId="4" applyFont="1" applyFill="1" applyBorder="1" applyAlignment="1">
      <alignment horizontal="center" vertical="center"/>
    </xf>
    <xf numFmtId="0" fontId="16" fillId="2" borderId="27" xfId="4" applyFont="1" applyFill="1" applyBorder="1" applyAlignment="1">
      <alignment horizontal="center" vertical="center"/>
    </xf>
    <xf numFmtId="0" fontId="16" fillId="2" borderId="28" xfId="4" applyFont="1" applyFill="1" applyBorder="1" applyAlignment="1">
      <alignment horizontal="center" vertical="center"/>
    </xf>
    <xf numFmtId="0" fontId="16" fillId="2" borderId="29" xfId="4" applyFont="1" applyFill="1" applyBorder="1" applyAlignment="1">
      <alignment horizontal="center" vertical="center"/>
    </xf>
    <xf numFmtId="0" fontId="16" fillId="2" borderId="30" xfId="4" applyFont="1" applyFill="1" applyBorder="1" applyAlignment="1">
      <alignment horizontal="center" vertical="center"/>
    </xf>
    <xf numFmtId="0" fontId="17" fillId="2" borderId="25" xfId="4" applyFont="1" applyFill="1" applyBorder="1" applyAlignment="1">
      <alignment horizontal="center" vertical="center" wrapText="1"/>
    </xf>
    <xf numFmtId="0" fontId="17" fillId="2" borderId="26" xfId="4" applyFont="1" applyFill="1" applyBorder="1" applyAlignment="1">
      <alignment horizontal="center" vertical="center" wrapText="1"/>
    </xf>
    <xf numFmtId="0" fontId="17" fillId="2" borderId="27" xfId="4" applyFont="1" applyFill="1" applyBorder="1" applyAlignment="1">
      <alignment horizontal="center" vertical="center" wrapText="1"/>
    </xf>
    <xf numFmtId="0" fontId="17" fillId="2" borderId="28" xfId="4" applyFont="1" applyFill="1" applyBorder="1" applyAlignment="1">
      <alignment horizontal="center" vertical="center" wrapText="1"/>
    </xf>
    <xf numFmtId="0" fontId="17" fillId="2" borderId="29" xfId="4"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6" fillId="2" borderId="25" xfId="4" applyFont="1" applyFill="1" applyBorder="1" applyAlignment="1">
      <alignment horizontal="center" vertical="center" wrapText="1"/>
    </xf>
    <xf numFmtId="0" fontId="16" fillId="2" borderId="26" xfId="4" applyFont="1" applyFill="1" applyBorder="1" applyAlignment="1">
      <alignment horizontal="center" vertical="center" wrapText="1"/>
    </xf>
    <xf numFmtId="0" fontId="16" fillId="2" borderId="27" xfId="4" applyFont="1" applyFill="1" applyBorder="1" applyAlignment="1">
      <alignment horizontal="center" vertical="center" wrapText="1"/>
    </xf>
    <xf numFmtId="0" fontId="16" fillId="2" borderId="28" xfId="4" applyFont="1" applyFill="1" applyBorder="1" applyAlignment="1">
      <alignment horizontal="center" vertical="center" wrapText="1"/>
    </xf>
    <xf numFmtId="0" fontId="16" fillId="2" borderId="29" xfId="4" applyFont="1" applyFill="1" applyBorder="1" applyAlignment="1">
      <alignment horizontal="center" vertical="center" wrapText="1"/>
    </xf>
    <xf numFmtId="0" fontId="16" fillId="2" borderId="30" xfId="4" applyFont="1" applyFill="1" applyBorder="1" applyAlignment="1">
      <alignment horizontal="center" vertical="center" wrapText="1"/>
    </xf>
    <xf numFmtId="0" fontId="16" fillId="2" borderId="31" xfId="4" applyFont="1" applyFill="1" applyBorder="1" applyAlignment="1">
      <alignment horizontal="center" vertical="center" wrapText="1"/>
    </xf>
    <xf numFmtId="0" fontId="16" fillId="2" borderId="98" xfId="4" applyFont="1" applyFill="1" applyBorder="1" applyAlignment="1">
      <alignment horizontal="center" vertical="center"/>
    </xf>
    <xf numFmtId="0" fontId="16" fillId="2" borderId="100" xfId="4" applyFont="1" applyFill="1" applyBorder="1" applyAlignment="1">
      <alignment horizontal="center" vertical="center"/>
    </xf>
    <xf numFmtId="0" fontId="16" fillId="2" borderId="104" xfId="4" applyFont="1" applyFill="1" applyBorder="1" applyAlignment="1">
      <alignment horizontal="center" vertical="center"/>
    </xf>
    <xf numFmtId="0" fontId="16" fillId="2" borderId="106" xfId="4" applyFont="1" applyFill="1" applyBorder="1" applyAlignment="1">
      <alignment horizontal="center" vertical="center"/>
    </xf>
    <xf numFmtId="0" fontId="16" fillId="2" borderId="99" xfId="4" applyFont="1" applyFill="1" applyBorder="1" applyAlignment="1">
      <alignment horizontal="center" vertical="center" wrapText="1"/>
    </xf>
    <xf numFmtId="0" fontId="16" fillId="2" borderId="100" xfId="4" applyFont="1" applyFill="1" applyBorder="1" applyAlignment="1">
      <alignment horizontal="center" vertical="center" wrapText="1"/>
    </xf>
    <xf numFmtId="0" fontId="16" fillId="2" borderId="102" xfId="4" applyFont="1" applyFill="1" applyBorder="1" applyAlignment="1">
      <alignment horizontal="center" vertical="center" wrapText="1"/>
    </xf>
    <xf numFmtId="0" fontId="16" fillId="2" borderId="103" xfId="4" applyFont="1" applyFill="1" applyBorder="1" applyAlignment="1">
      <alignment horizontal="center" vertical="center" wrapText="1"/>
    </xf>
    <xf numFmtId="0" fontId="16" fillId="2" borderId="105" xfId="4" applyFont="1" applyFill="1" applyBorder="1" applyAlignment="1">
      <alignment horizontal="center" vertical="center" wrapText="1"/>
    </xf>
    <xf numFmtId="0" fontId="16" fillId="2" borderId="106" xfId="4" applyFont="1" applyFill="1" applyBorder="1" applyAlignment="1">
      <alignment horizontal="center" vertical="center" wrapText="1"/>
    </xf>
    <xf numFmtId="0" fontId="17" fillId="2" borderId="31" xfId="4" applyFont="1" applyFill="1" applyBorder="1" applyAlignment="1">
      <alignment horizontal="center" vertical="center" wrapText="1"/>
    </xf>
    <xf numFmtId="0" fontId="16" fillId="2" borderId="98" xfId="4" applyFont="1" applyFill="1" applyBorder="1" applyAlignment="1">
      <alignment horizontal="center" vertical="center" wrapText="1"/>
    </xf>
    <xf numFmtId="0" fontId="16" fillId="2" borderId="101" xfId="4" applyFont="1" applyFill="1" applyBorder="1" applyAlignment="1">
      <alignment horizontal="center" vertical="center" wrapText="1"/>
    </xf>
    <xf numFmtId="0" fontId="16" fillId="2" borderId="104" xfId="4" applyFont="1" applyFill="1" applyBorder="1" applyAlignment="1">
      <alignment horizontal="center" vertical="center" wrapText="1"/>
    </xf>
    <xf numFmtId="0" fontId="15" fillId="4" borderId="26" xfId="4" applyFont="1" applyFill="1" applyBorder="1">
      <alignment vertical="center"/>
    </xf>
    <xf numFmtId="0" fontId="15" fillId="4" borderId="27" xfId="4" applyFont="1" applyFill="1" applyBorder="1">
      <alignment vertical="center"/>
    </xf>
    <xf numFmtId="0" fontId="16" fillId="2" borderId="31" xfId="4" applyFont="1" applyFill="1" applyBorder="1" applyAlignment="1">
      <alignment horizontal="center" vertical="center"/>
    </xf>
    <xf numFmtId="0" fontId="16" fillId="4" borderId="183" xfId="4" applyFont="1" applyFill="1" applyBorder="1" applyAlignment="1">
      <alignment horizontal="center" vertical="center"/>
    </xf>
    <xf numFmtId="0" fontId="16" fillId="4" borderId="185" xfId="4" applyFont="1" applyFill="1" applyBorder="1" applyAlignment="1">
      <alignment horizontal="center" vertical="center"/>
    </xf>
    <xf numFmtId="0" fontId="35" fillId="4" borderId="28" xfId="4" applyFont="1" applyFill="1" applyBorder="1" applyAlignment="1">
      <alignment horizontal="left" vertical="center"/>
    </xf>
    <xf numFmtId="0" fontId="35" fillId="4" borderId="29" xfId="4" applyFont="1" applyFill="1" applyBorder="1" applyAlignment="1">
      <alignment horizontal="left" vertical="center"/>
    </xf>
    <xf numFmtId="0" fontId="35" fillId="4" borderId="30" xfId="4" applyFont="1" applyFill="1" applyBorder="1" applyAlignment="1">
      <alignment horizontal="left" vertical="center"/>
    </xf>
    <xf numFmtId="0" fontId="35" fillId="4" borderId="183" xfId="4" applyFont="1" applyFill="1" applyBorder="1" applyAlignment="1">
      <alignment horizontal="center" vertical="center"/>
    </xf>
    <xf numFmtId="0" fontId="35" fillId="4" borderId="185" xfId="4" applyFont="1" applyFill="1" applyBorder="1" applyAlignment="1">
      <alignment horizontal="center" vertical="center"/>
    </xf>
  </cellXfs>
  <cellStyles count="24">
    <cellStyle name="桁区切り" xfId="9" builtinId="6"/>
    <cellStyle name="桁区切り 2" xfId="2" xr:uid="{00000000-0005-0000-0000-000001000000}"/>
    <cellStyle name="桁区切り 3" xfId="13" xr:uid="{358B5AE3-1196-421D-A218-DD011A271894}"/>
    <cellStyle name="標準" xfId="0" builtinId="0"/>
    <cellStyle name="標準 2" xfId="1" xr:uid="{00000000-0005-0000-0000-000003000000}"/>
    <cellStyle name="標準 2 2" xfId="4" xr:uid="{00000000-0005-0000-0000-000004000000}"/>
    <cellStyle name="標準 2 2 2 2 2 2" xfId="17" xr:uid="{52CDA2A4-C5AF-41A5-B4ED-50A918805592}"/>
    <cellStyle name="標準 2 2 2 2 2 2 2" xfId="19" xr:uid="{425D2734-7E1E-489F-878F-7E739658D62D}"/>
    <cellStyle name="標準 2 2 2 2 3" xfId="15" xr:uid="{CF0FB93A-6950-4E34-9B1F-C10B2182765C}"/>
    <cellStyle name="標準 2 2 2 2 3 2" xfId="18" xr:uid="{963DDB1F-9476-457C-9E64-93F80F628E55}"/>
    <cellStyle name="標準 2 2 3" xfId="16" xr:uid="{47F6205A-2257-46D6-9E74-88EDE2593D99}"/>
    <cellStyle name="標準 2 4" xfId="6" xr:uid="{00000000-0005-0000-0000-000005000000}"/>
    <cellStyle name="標準 2 4 2" xfId="11" xr:uid="{A88DCF26-9C3C-4F80-8972-E0E8D5B13AD6}"/>
    <cellStyle name="標準 2 4 2 2" xfId="21" xr:uid="{C50EE4D6-0D42-44F0-81AF-93F9135D5410}"/>
    <cellStyle name="標準 2 5" xfId="8" xr:uid="{00000000-0005-0000-0000-000006000000}"/>
    <cellStyle name="標準 3" xfId="3" xr:uid="{00000000-0005-0000-0000-000007000000}"/>
    <cellStyle name="標準 3 2" xfId="7" xr:uid="{00000000-0005-0000-0000-000008000000}"/>
    <cellStyle name="標準 4" xfId="12" xr:uid="{94C60D57-E851-4BBD-A5AB-ABB4D653F62F}"/>
    <cellStyle name="標準 4 2" xfId="14" xr:uid="{8CD8224E-6E49-42F5-BAF6-A8A23ECABDE7}"/>
    <cellStyle name="標準 4 2 3" xfId="23" xr:uid="{1699F3D4-432B-47B7-8752-AF9144C78616}"/>
    <cellStyle name="標準 4 4" xfId="5" xr:uid="{00000000-0005-0000-0000-000009000000}"/>
    <cellStyle name="標準 4 4 2" xfId="10" xr:uid="{08F399DC-E439-40CF-85E0-4ED769784F9E}"/>
    <cellStyle name="標準 4 4 2 2" xfId="20" xr:uid="{27104EE0-2AE6-4792-8C77-F3FD4CF6CD9A}"/>
    <cellStyle name="標準 4 4 2 2 2" xfId="22" xr:uid="{6C74F2A1-70B4-4B07-8F31-9471CB886211}"/>
  </cellStyles>
  <dxfs count="3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499984740745262"/>
        </patternFill>
      </fill>
    </dxf>
    <dxf>
      <font>
        <color theme="1" tint="0.34998626667073579"/>
      </font>
      <fill>
        <patternFill>
          <bgColor theme="1" tint="0.499984740745262"/>
        </patternFill>
      </fill>
    </dxf>
  </dxfs>
  <tableStyles count="0" defaultTableStyle="TableStyleMedium9" defaultPivotStyle="PivotStyleLight16"/>
  <colors>
    <mruColors>
      <color rgb="FFFFFFCC"/>
      <color rgb="FFB8CCE4"/>
      <color rgb="FFF2F2F2"/>
      <color rgb="FFDCE6F1"/>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checked="Checked"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checked="Checked"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checked="Checked"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checked="Checked"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checked="Checked"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checked="Checked"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checked="Checked"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checked="Checked"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checked="Checked"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checked="Checked"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checked="Checked"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checked="Checked"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checked="Checked"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checked="Checked"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checked="Checked"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checked="Checked"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checked="Checked"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checked="Checked"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checked="Checked"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checked="Checked"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checked="Checked"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checked="Checked"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checked="Checked"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checked="Checked"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checked="Checked"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checked="Checked"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checked="Checked"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checked="Checked"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checked="Checked"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checked="Checked"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checked="Checked"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checked="Checked"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checked="Checked"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checked="Checked"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checked="Checked"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checked="Checked"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checked="Checked"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checked="Checked"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checked="Checked"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checked="Checked"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checked="Checked"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checked="Checked"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checked="Checked"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checked="Checked"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checked="Checked"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checked="Checked"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checked="Checked"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checked="Checked"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checked="Checked"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checked="Checked"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checked="Checked"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checked="Checked"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checked="Checked"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checked="Checked"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checked="Checked"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checked="Checked"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checked="Checked"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checked="Checked"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checked="Checked"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checked="Checked"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checked="Checked"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checked="Checked"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checked="Checked"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checked="Checked"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checked="Checked"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checked="Checked"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checked="Checked"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checked="Checked"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checked="Checked"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checked="Checked"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checked="Checked"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checked="Checked"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CheckBox" checked="Checked" noThreeD="1"/>
</file>

<file path=xl/ctrlProps/ctrlProp277.xml><?xml version="1.0" encoding="utf-8"?>
<formControlPr xmlns="http://schemas.microsoft.com/office/spreadsheetml/2009/9/main" objectType="CheckBox" noThreeD="1"/>
</file>

<file path=xl/ctrlProps/ctrlProp278.xml><?xml version="1.0" encoding="utf-8"?>
<formControlPr xmlns="http://schemas.microsoft.com/office/spreadsheetml/2009/9/main" objectType="CheckBox" checked="Checked" noThreeD="1"/>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checked="Checked"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checked="Checked"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checked="Checked"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CheckBox" checked="Checked" noThreeD="1"/>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checked="Checked"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checked="Checked"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checked="Checked"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checked="Checked"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checked="Checked"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checked="Checked"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checked="Checked" noThreeD="1"/>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checked="Checked"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checked="Checked"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checked="Checked"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checked="Checked"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checked="Checked"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checked="Checked"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checked="Checked"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checked="Checked"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checked="Checked"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checked="Checked"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checked="Checked" noThreeD="1"/>
</file>

<file path=xl/ctrlProps/ctrlProp329.xml><?xml version="1.0" encoding="utf-8"?>
<formControlPr xmlns="http://schemas.microsoft.com/office/spreadsheetml/2009/9/main" objectType="CheckBox" noThreeD="1"/>
</file>

<file path=xl/ctrlProps/ctrlProp330.xml><?xml version="1.0" encoding="utf-8"?>
<formControlPr xmlns="http://schemas.microsoft.com/office/spreadsheetml/2009/9/main" objectType="CheckBox" checked="Checked" noThreeD="1"/>
</file>

<file path=xl/ctrlProps/ctrlProp331.xml><?xml version="1.0" encoding="utf-8"?>
<formControlPr xmlns="http://schemas.microsoft.com/office/spreadsheetml/2009/9/main" objectType="CheckBox" noThreeD="1"/>
</file>

<file path=xl/ctrlProps/ctrlProp332.xml><?xml version="1.0" encoding="utf-8"?>
<formControlPr xmlns="http://schemas.microsoft.com/office/spreadsheetml/2009/9/main" objectType="CheckBox" checked="Checked"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checked="Checked"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checked="Checked" noThreeD="1"/>
</file>

<file path=xl/ctrlProps/ctrlProp339.xml><?xml version="1.0" encoding="utf-8"?>
<formControlPr xmlns="http://schemas.microsoft.com/office/spreadsheetml/2009/9/main" objectType="CheckBox" noThreeD="1"/>
</file>

<file path=xl/ctrlProps/ctrlProp340.xml><?xml version="1.0" encoding="utf-8"?>
<formControlPr xmlns="http://schemas.microsoft.com/office/spreadsheetml/2009/9/main" objectType="CheckBox" checked="Checked"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checked="Checked"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checked="Checked"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checked="Checked"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checked="Checked"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CheckBox" checked="Checked" noThreeD="1"/>
</file>

<file path=xl/ctrlProps/ctrlProp353.xml><?xml version="1.0" encoding="utf-8"?>
<formControlPr xmlns="http://schemas.microsoft.com/office/spreadsheetml/2009/9/main" objectType="CheckBox" noThreeD="1"/>
</file>

<file path=xl/ctrlProps/ctrlProp354.xml><?xml version="1.0" encoding="utf-8"?>
<formControlPr xmlns="http://schemas.microsoft.com/office/spreadsheetml/2009/9/main" objectType="CheckBox" checked="Checked"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checked="Checked"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checked="Checked"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checked="Checked"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checked="Checked"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checked="Checked"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checked="Checked"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checked="Checked"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noThreeD="1"/>
</file>

<file path=xl/ctrlProps/ctrlProp373.xml><?xml version="1.0" encoding="utf-8"?>
<formControlPr xmlns="http://schemas.microsoft.com/office/spreadsheetml/2009/9/main" objectType="CheckBox" checked="Checked" noThreeD="1"/>
</file>

<file path=xl/ctrlProps/ctrlProp374.xml><?xml version="1.0" encoding="utf-8"?>
<formControlPr xmlns="http://schemas.microsoft.com/office/spreadsheetml/2009/9/main" objectType="CheckBox" noThreeD="1"/>
</file>

<file path=xl/ctrlProps/ctrlProp375.xml><?xml version="1.0" encoding="utf-8"?>
<formControlPr xmlns="http://schemas.microsoft.com/office/spreadsheetml/2009/9/main" objectType="CheckBox" checked="Checked" noThreeD="1"/>
</file>

<file path=xl/ctrlProps/ctrlProp376.xml><?xml version="1.0" encoding="utf-8"?>
<formControlPr xmlns="http://schemas.microsoft.com/office/spreadsheetml/2009/9/main" objectType="CheckBox" noThreeD="1"/>
</file>

<file path=xl/ctrlProps/ctrlProp377.xml><?xml version="1.0" encoding="utf-8"?>
<formControlPr xmlns="http://schemas.microsoft.com/office/spreadsheetml/2009/9/main" objectType="CheckBox" checked="Checked" noThreeD="1"/>
</file>

<file path=xl/ctrlProps/ctrlProp378.xml><?xml version="1.0" encoding="utf-8"?>
<formControlPr xmlns="http://schemas.microsoft.com/office/spreadsheetml/2009/9/main" objectType="CheckBox" noThreeD="1"/>
</file>

<file path=xl/ctrlProps/ctrlProp379.xml><?xml version="1.0" encoding="utf-8"?>
<formControlPr xmlns="http://schemas.microsoft.com/office/spreadsheetml/2009/9/main" objectType="CheckBox" checked="Checked" noThreeD="1"/>
</file>

<file path=xl/ctrlProps/ctrlProp380.xml><?xml version="1.0" encoding="utf-8"?>
<formControlPr xmlns="http://schemas.microsoft.com/office/spreadsheetml/2009/9/main" objectType="CheckBox" noThreeD="1"/>
</file>

<file path=xl/ctrlProps/ctrlProp381.xml><?xml version="1.0" encoding="utf-8"?>
<formControlPr xmlns="http://schemas.microsoft.com/office/spreadsheetml/2009/9/main" objectType="CheckBox" checked="Checked" noThreeD="1"/>
</file>

<file path=xl/ctrlProps/ctrlProp382.xml><?xml version="1.0" encoding="utf-8"?>
<formControlPr xmlns="http://schemas.microsoft.com/office/spreadsheetml/2009/9/main" objectType="CheckBox" noThreeD="1"/>
</file>

<file path=xl/ctrlProps/ctrlProp383.xml><?xml version="1.0" encoding="utf-8"?>
<formControlPr xmlns="http://schemas.microsoft.com/office/spreadsheetml/2009/9/main" objectType="CheckBox" checked="Checked" noThreeD="1"/>
</file>

<file path=xl/ctrlProps/ctrlProp384.xml><?xml version="1.0" encoding="utf-8"?>
<formControlPr xmlns="http://schemas.microsoft.com/office/spreadsheetml/2009/9/main" objectType="CheckBox" noThreeD="1"/>
</file>

<file path=xl/ctrlProps/ctrlProp385.xml><?xml version="1.0" encoding="utf-8"?>
<formControlPr xmlns="http://schemas.microsoft.com/office/spreadsheetml/2009/9/main" objectType="CheckBox" checked="Checked" noThreeD="1"/>
</file>

<file path=xl/ctrlProps/ctrlProp386.xml><?xml version="1.0" encoding="utf-8"?>
<formControlPr xmlns="http://schemas.microsoft.com/office/spreadsheetml/2009/9/main" objectType="CheckBox" noThreeD="1"/>
</file>

<file path=xl/ctrlProps/ctrlProp387.xml><?xml version="1.0" encoding="utf-8"?>
<formControlPr xmlns="http://schemas.microsoft.com/office/spreadsheetml/2009/9/main" objectType="CheckBox" checked="Checked" noThreeD="1"/>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checked="Checked"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checked="Checked" noThreeD="1"/>
</file>

<file path=xl/ctrlProps/ctrlProp392.xml><?xml version="1.0" encoding="utf-8"?>
<formControlPr xmlns="http://schemas.microsoft.com/office/spreadsheetml/2009/9/main" objectType="CheckBox" noThreeD="1"/>
</file>

<file path=xl/ctrlProps/ctrlProp393.xml><?xml version="1.0" encoding="utf-8"?>
<formControlPr xmlns="http://schemas.microsoft.com/office/spreadsheetml/2009/9/main" objectType="CheckBox" checked="Checked"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checked="Checked"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checked="Checked"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checked="Checked" noThreeD="1"/>
</file>

<file path=xl/ctrlProps/ctrlProp400.xml><?xml version="1.0" encoding="utf-8"?>
<formControlPr xmlns="http://schemas.microsoft.com/office/spreadsheetml/2009/9/main" objectType="CheckBox" noThreeD="1"/>
</file>

<file path=xl/ctrlProps/ctrlProp401.xml><?xml version="1.0" encoding="utf-8"?>
<formControlPr xmlns="http://schemas.microsoft.com/office/spreadsheetml/2009/9/main" objectType="CheckBox" checked="Checked"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checked="Checked"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CheckBox" checked="Checked" noThreeD="1"/>
</file>

<file path=xl/ctrlProps/ctrlProp406.xml><?xml version="1.0" encoding="utf-8"?>
<formControlPr xmlns="http://schemas.microsoft.com/office/spreadsheetml/2009/9/main" objectType="CheckBox" noThreeD="1"/>
</file>

<file path=xl/ctrlProps/ctrlProp407.xml><?xml version="1.0" encoding="utf-8"?>
<formControlPr xmlns="http://schemas.microsoft.com/office/spreadsheetml/2009/9/main" objectType="CheckBox" checked="Checked"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checked="Checked"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checked="Checked"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checked="Checked" noThreeD="1"/>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checked="Checked"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checked="Checked"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checked="Checked"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checked="Checked"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checked="Checked" noThreeD="1"/>
</file>

<file path=xl/ctrlProps/ctrlProp429.xml><?xml version="1.0" encoding="utf-8"?>
<formControlPr xmlns="http://schemas.microsoft.com/office/spreadsheetml/2009/9/main" objectType="CheckBox" noThreeD="1"/>
</file>

<file path=xl/ctrlProps/ctrlProp430.xml><?xml version="1.0" encoding="utf-8"?>
<formControlPr xmlns="http://schemas.microsoft.com/office/spreadsheetml/2009/9/main" objectType="CheckBox" checked="Checked"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checked="Checked" noThreeD="1"/>
</file>

<file path=xl/ctrlProps/ctrlProp433.xml><?xml version="1.0" encoding="utf-8"?>
<formControlPr xmlns="http://schemas.microsoft.com/office/spreadsheetml/2009/9/main" objectType="CheckBox" noThreeD="1"/>
</file>

<file path=xl/ctrlProps/ctrlProp434.xml><?xml version="1.0" encoding="utf-8"?>
<formControlPr xmlns="http://schemas.microsoft.com/office/spreadsheetml/2009/9/main" objectType="CheckBox" checked="Checked"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CheckBox" checked="Checked" noThreeD="1"/>
</file>

<file path=xl/ctrlProps/ctrlProp437.xml><?xml version="1.0" encoding="utf-8"?>
<formControlPr xmlns="http://schemas.microsoft.com/office/spreadsheetml/2009/9/main" objectType="CheckBox" noThreeD="1"/>
</file>

<file path=xl/ctrlProps/ctrlProp438.xml><?xml version="1.0" encoding="utf-8"?>
<formControlPr xmlns="http://schemas.microsoft.com/office/spreadsheetml/2009/9/main" objectType="CheckBox" checked="Checked"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checked="Checked"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checked="Checked"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checked="Checked" noThreeD="1"/>
</file>

<file path=xl/ctrlProps/ctrlProp445.xml><?xml version="1.0" encoding="utf-8"?>
<formControlPr xmlns="http://schemas.microsoft.com/office/spreadsheetml/2009/9/main" objectType="CheckBox" noThreeD="1"/>
</file>

<file path=xl/ctrlProps/ctrlProp446.xml><?xml version="1.0" encoding="utf-8"?>
<formControlPr xmlns="http://schemas.microsoft.com/office/spreadsheetml/2009/9/main" objectType="CheckBox" checked="Checked"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checked="Checked"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checked="Checked"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checked="Checked" noThreeD="1"/>
</file>

<file path=xl/ctrlProps/ctrlProp453.xml><?xml version="1.0" encoding="utf-8"?>
<formControlPr xmlns="http://schemas.microsoft.com/office/spreadsheetml/2009/9/main" objectType="CheckBox" noThreeD="1"/>
</file>

<file path=xl/ctrlProps/ctrlProp454.xml><?xml version="1.0" encoding="utf-8"?>
<formControlPr xmlns="http://schemas.microsoft.com/office/spreadsheetml/2009/9/main" objectType="CheckBox" checked="Checked"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checked="Checked"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CheckBox" checked="Checked" noThreeD="1"/>
</file>

<file path=xl/ctrlProps/ctrlProp459.xml><?xml version="1.0" encoding="utf-8"?>
<formControlPr xmlns="http://schemas.microsoft.com/office/spreadsheetml/2009/9/main" objectType="CheckBox" noThreeD="1"/>
</file>

<file path=xl/ctrlProps/ctrlProp460.xml><?xml version="1.0" encoding="utf-8"?>
<formControlPr xmlns="http://schemas.microsoft.com/office/spreadsheetml/2009/9/main" objectType="CheckBox" checked="Checked"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checked="Checked"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checked="Checked"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checked="Checked"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checked="Checked"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checked="Checked"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checked="Checked"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checked="Checked"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checked="Checked"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CheckBox" checked="Checked" noThreeD="1"/>
</file>

<file path=xl/ctrlProps/ctrlProp479.xml><?xml version="1.0" encoding="utf-8"?>
<formControlPr xmlns="http://schemas.microsoft.com/office/spreadsheetml/2009/9/main" objectType="CheckBox" noThreeD="1"/>
</file>

<file path=xl/ctrlProps/ctrlProp480.xml><?xml version="1.0" encoding="utf-8"?>
<formControlPr xmlns="http://schemas.microsoft.com/office/spreadsheetml/2009/9/main" objectType="CheckBox" checked="Checked"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checked="Checked"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checked="Checked"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CheckBox" checked="Checked" noThreeD="1"/>
</file>

<file path=xl/ctrlProps/ctrlProp487.xml><?xml version="1.0" encoding="utf-8"?>
<formControlPr xmlns="http://schemas.microsoft.com/office/spreadsheetml/2009/9/main" objectType="CheckBox" noThreeD="1"/>
</file>

<file path=xl/ctrlProps/ctrlProp488.xml><?xml version="1.0" encoding="utf-8"?>
<formControlPr xmlns="http://schemas.microsoft.com/office/spreadsheetml/2009/9/main" objectType="CheckBox" checked="Checked"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checked="Checked"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checked="Checked"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checked="Checked"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checked="Checked"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CheckBox" checked="Checked" noThreeD="1"/>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checked="Checked"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checked="Checked"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checked="Checked"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CheckBox" checked="Checked" noThreeD="1"/>
</file>

<file path=xl/ctrlProps/ctrlProp507.xml><?xml version="1.0" encoding="utf-8"?>
<formControlPr xmlns="http://schemas.microsoft.com/office/spreadsheetml/2009/9/main" objectType="CheckBox" noThreeD="1"/>
</file>

<file path=xl/ctrlProps/ctrlProp508.xml><?xml version="1.0" encoding="utf-8"?>
<formControlPr xmlns="http://schemas.microsoft.com/office/spreadsheetml/2009/9/main" objectType="CheckBox" checked="Checked"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CheckBox" checked="Checked" noThreeD="1"/>
</file>

<file path=xl/ctrlProps/ctrlProp512.xml><?xml version="1.0" encoding="utf-8"?>
<formControlPr xmlns="http://schemas.microsoft.com/office/spreadsheetml/2009/9/main" objectType="CheckBox" noThreeD="1"/>
</file>

<file path=xl/ctrlProps/ctrlProp513.xml><?xml version="1.0" encoding="utf-8"?>
<formControlPr xmlns="http://schemas.microsoft.com/office/spreadsheetml/2009/9/main" objectType="CheckBox" checked="Checked"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checked="Checked"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checked="Checked"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checked="Checked"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checked="Checked"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checked="Checked"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checked="Checked"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noThreeD="1"/>
</file>

<file path=xl/ctrlProps/ctrlProp534.xml><?xml version="1.0" encoding="utf-8"?>
<formControlPr xmlns="http://schemas.microsoft.com/office/spreadsheetml/2009/9/main" objectType="CheckBox" checked="Checked" noThreeD="1"/>
</file>

<file path=xl/ctrlProps/ctrlProp535.xml><?xml version="1.0" encoding="utf-8"?>
<formControlPr xmlns="http://schemas.microsoft.com/office/spreadsheetml/2009/9/main" objectType="CheckBox" noThreeD="1"/>
</file>

<file path=xl/ctrlProps/ctrlProp536.xml><?xml version="1.0" encoding="utf-8"?>
<formControlPr xmlns="http://schemas.microsoft.com/office/spreadsheetml/2009/9/main" objectType="CheckBox" checked="Checked" noThreeD="1"/>
</file>

<file path=xl/ctrlProps/ctrlProp537.xml><?xml version="1.0" encoding="utf-8"?>
<formControlPr xmlns="http://schemas.microsoft.com/office/spreadsheetml/2009/9/main" objectType="CheckBox" noThreeD="1"/>
</file>

<file path=xl/ctrlProps/ctrlProp538.xml><?xml version="1.0" encoding="utf-8"?>
<formControlPr xmlns="http://schemas.microsoft.com/office/spreadsheetml/2009/9/main" objectType="CheckBox" checked="Checked"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noThreeD="1"/>
</file>

<file path=xl/ctrlProps/ctrlProp542.xml><?xml version="1.0" encoding="utf-8"?>
<formControlPr xmlns="http://schemas.microsoft.com/office/spreadsheetml/2009/9/main" objectType="CheckBox" checked="Checked" noThreeD="1"/>
</file>

<file path=xl/ctrlProps/ctrlProp543.xml><?xml version="1.0" encoding="utf-8"?>
<formControlPr xmlns="http://schemas.microsoft.com/office/spreadsheetml/2009/9/main" objectType="CheckBox" noThreeD="1"/>
</file>

<file path=xl/ctrlProps/ctrlProp544.xml><?xml version="1.0" encoding="utf-8"?>
<formControlPr xmlns="http://schemas.microsoft.com/office/spreadsheetml/2009/9/main" objectType="CheckBox" checked="Checked" noThreeD="1"/>
</file>

<file path=xl/ctrlProps/ctrlProp545.xml><?xml version="1.0" encoding="utf-8"?>
<formControlPr xmlns="http://schemas.microsoft.com/office/spreadsheetml/2009/9/main" objectType="CheckBox" noThreeD="1"/>
</file>

<file path=xl/ctrlProps/ctrlProp546.xml><?xml version="1.0" encoding="utf-8"?>
<formControlPr xmlns="http://schemas.microsoft.com/office/spreadsheetml/2009/9/main" objectType="CheckBox" checked="Checked" noThreeD="1"/>
</file>

<file path=xl/ctrlProps/ctrlProp547.xml><?xml version="1.0" encoding="utf-8"?>
<formControlPr xmlns="http://schemas.microsoft.com/office/spreadsheetml/2009/9/main" objectType="CheckBox" noThreeD="1"/>
</file>

<file path=xl/ctrlProps/ctrlProp548.xml><?xml version="1.0" encoding="utf-8"?>
<formControlPr xmlns="http://schemas.microsoft.com/office/spreadsheetml/2009/9/main" objectType="CheckBox" checked="Checked" noThreeD="1"/>
</file>

<file path=xl/ctrlProps/ctrlProp549.xml><?xml version="1.0" encoding="utf-8"?>
<formControlPr xmlns="http://schemas.microsoft.com/office/spreadsheetml/2009/9/main" objectType="CheckBox" noThreeD="1"/>
</file>

<file path=xl/ctrlProps/ctrlProp550.xml><?xml version="1.0" encoding="utf-8"?>
<formControlPr xmlns="http://schemas.microsoft.com/office/spreadsheetml/2009/9/main" objectType="CheckBox" checked="Checked" noThreeD="1"/>
</file>

<file path=xl/ctrlProps/ctrlProp551.xml><?xml version="1.0" encoding="utf-8"?>
<formControlPr xmlns="http://schemas.microsoft.com/office/spreadsheetml/2009/9/main" objectType="CheckBox" noThreeD="1"/>
</file>

<file path=xl/ctrlProps/ctrlProp552.xml><?xml version="1.0" encoding="utf-8"?>
<formControlPr xmlns="http://schemas.microsoft.com/office/spreadsheetml/2009/9/main" objectType="CheckBox" checked="Checked" noThreeD="1"/>
</file>

<file path=xl/ctrlProps/ctrlProp553.xml><?xml version="1.0" encoding="utf-8"?>
<formControlPr xmlns="http://schemas.microsoft.com/office/spreadsheetml/2009/9/main" objectType="CheckBox" noThreeD="1"/>
</file>

<file path=xl/ctrlProps/ctrlProp554.xml><?xml version="1.0" encoding="utf-8"?>
<formControlPr xmlns="http://schemas.microsoft.com/office/spreadsheetml/2009/9/main" objectType="CheckBox" checked="Checked" noThreeD="1"/>
</file>

<file path=xl/ctrlProps/ctrlProp555.xml><?xml version="1.0" encoding="utf-8"?>
<formControlPr xmlns="http://schemas.microsoft.com/office/spreadsheetml/2009/9/main" objectType="CheckBox" noThreeD="1"/>
</file>

<file path=xl/ctrlProps/ctrlProp556.xml><?xml version="1.0" encoding="utf-8"?>
<formControlPr xmlns="http://schemas.microsoft.com/office/spreadsheetml/2009/9/main" objectType="CheckBox" checked="Checked" noThreeD="1"/>
</file>

<file path=xl/ctrlProps/ctrlProp557.xml><?xml version="1.0" encoding="utf-8"?>
<formControlPr xmlns="http://schemas.microsoft.com/office/spreadsheetml/2009/9/main" objectType="CheckBox" noThreeD="1"/>
</file>

<file path=xl/ctrlProps/ctrlProp558.xml><?xml version="1.0" encoding="utf-8"?>
<formControlPr xmlns="http://schemas.microsoft.com/office/spreadsheetml/2009/9/main" objectType="CheckBox" checked="Checked" noThreeD="1"/>
</file>

<file path=xl/ctrlProps/ctrlProp559.xml><?xml version="1.0" encoding="utf-8"?>
<formControlPr xmlns="http://schemas.microsoft.com/office/spreadsheetml/2009/9/main" objectType="CheckBox" noThreeD="1"/>
</file>

<file path=xl/ctrlProps/ctrlProp560.xml><?xml version="1.0" encoding="utf-8"?>
<formControlPr xmlns="http://schemas.microsoft.com/office/spreadsheetml/2009/9/main" objectType="CheckBox" checked="Checked" noThreeD="1"/>
</file>

<file path=xl/ctrlProps/ctrlProp561.xml><?xml version="1.0" encoding="utf-8"?>
<formControlPr xmlns="http://schemas.microsoft.com/office/spreadsheetml/2009/9/main" objectType="CheckBox" noThreeD="1"/>
</file>

<file path=xl/ctrlProps/ctrlProp562.xml><?xml version="1.0" encoding="utf-8"?>
<formControlPr xmlns="http://schemas.microsoft.com/office/spreadsheetml/2009/9/main" objectType="CheckBox" checked="Checked"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noThreeD="1"/>
</file>

<file path=xl/ctrlProps/ctrlProp566.xml><?xml version="1.0" encoding="utf-8"?>
<formControlPr xmlns="http://schemas.microsoft.com/office/spreadsheetml/2009/9/main" objectType="CheckBox" checked="Checked"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4</xdr:row>
      <xdr:rowOff>1</xdr:rowOff>
    </xdr:from>
    <xdr:to>
      <xdr:col>31</xdr:col>
      <xdr:colOff>353084</xdr:colOff>
      <xdr:row>9</xdr:row>
      <xdr:rowOff>363682</xdr:rowOff>
    </xdr:to>
    <xdr:sp macro="" textlink="">
      <xdr:nvSpPr>
        <xdr:cNvPr id="2" name="テキスト ボックス 1">
          <a:extLst>
            <a:ext uri="{FF2B5EF4-FFF2-40B4-BE49-F238E27FC236}">
              <a16:creationId xmlns:a16="http://schemas.microsoft.com/office/drawing/2014/main" id="{473EA48D-A1E9-44F0-937B-B7D7F1311DAA}"/>
            </a:ext>
          </a:extLst>
        </xdr:cNvPr>
        <xdr:cNvSpPr txBox="1"/>
      </xdr:nvSpPr>
      <xdr:spPr>
        <a:xfrm>
          <a:off x="25076727" y="1662546"/>
          <a:ext cx="7834539"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助成金額の上限値</a:t>
          </a:r>
          <a:endParaRPr kumimoji="1" lang="en-US" altLang="ja-JP" sz="2400" b="1"/>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twoCellAnchor editAs="oneCell">
    <xdr:from>
      <xdr:col>19</xdr:col>
      <xdr:colOff>173182</xdr:colOff>
      <xdr:row>5</xdr:row>
      <xdr:rowOff>294408</xdr:rowOff>
    </xdr:from>
    <xdr:to>
      <xdr:col>27</xdr:col>
      <xdr:colOff>122815</xdr:colOff>
      <xdr:row>7</xdr:row>
      <xdr:rowOff>751031</xdr:rowOff>
    </xdr:to>
    <xdr:pic>
      <xdr:nvPicPr>
        <xdr:cNvPr id="3" name="図 2">
          <a:extLst>
            <a:ext uri="{FF2B5EF4-FFF2-40B4-BE49-F238E27FC236}">
              <a16:creationId xmlns:a16="http://schemas.microsoft.com/office/drawing/2014/main" id="{656FFE12-A341-FCF8-4CA8-3EDDACEE94FD}"/>
            </a:ext>
          </a:extLst>
        </xdr:cNvPr>
        <xdr:cNvPicPr>
          <a:picLocks noChangeAspect="1"/>
        </xdr:cNvPicPr>
      </xdr:nvPicPr>
      <xdr:blipFill>
        <a:blip xmlns:r="http://schemas.openxmlformats.org/officeDocument/2006/relationships" r:embed="rId1"/>
        <a:stretch>
          <a:fillRect/>
        </a:stretch>
      </xdr:blipFill>
      <xdr:spPr>
        <a:xfrm>
          <a:off x="25249909" y="2355272"/>
          <a:ext cx="4940445" cy="1977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215900</xdr:colOff>
          <xdr:row>118</xdr:row>
          <xdr:rowOff>0</xdr:rowOff>
        </xdr:from>
        <xdr:to>
          <xdr:col>6</xdr:col>
          <xdr:colOff>222250</xdr:colOff>
          <xdr:row>119</xdr:row>
          <xdr:rowOff>158750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118</xdr:row>
          <xdr:rowOff>0</xdr:rowOff>
        </xdr:from>
        <xdr:to>
          <xdr:col>6</xdr:col>
          <xdr:colOff>222250</xdr:colOff>
          <xdr:row>119</xdr:row>
          <xdr:rowOff>139700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311150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292100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311150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311150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292100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81</xdr:row>
          <xdr:rowOff>31750</xdr:rowOff>
        </xdr:from>
        <xdr:to>
          <xdr:col>7</xdr:col>
          <xdr:colOff>139700</xdr:colOff>
          <xdr:row>81</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82</xdr:row>
          <xdr:rowOff>25400</xdr:rowOff>
        </xdr:from>
        <xdr:to>
          <xdr:col>7</xdr:col>
          <xdr:colOff>139700</xdr:colOff>
          <xdr:row>82</xdr:row>
          <xdr:rowOff>254000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13</xdr:row>
          <xdr:rowOff>44450</xdr:rowOff>
        </xdr:from>
        <xdr:to>
          <xdr:col>30</xdr:col>
          <xdr:colOff>88900</xdr:colOff>
          <xdr:row>14</xdr:row>
          <xdr:rowOff>107950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311150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292100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311150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120</xdr:row>
          <xdr:rowOff>0</xdr:rowOff>
        </xdr:from>
        <xdr:to>
          <xdr:col>72</xdr:col>
          <xdr:colOff>6350</xdr:colOff>
          <xdr:row>120</xdr:row>
          <xdr:rowOff>292100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xdr:row>
          <xdr:rowOff>69850</xdr:rowOff>
        </xdr:from>
        <xdr:to>
          <xdr:col>20</xdr:col>
          <xdr:colOff>101600</xdr:colOff>
          <xdr:row>63</xdr:row>
          <xdr:rowOff>120650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62</xdr:row>
          <xdr:rowOff>76200</xdr:rowOff>
        </xdr:from>
        <xdr:to>
          <xdr:col>6</xdr:col>
          <xdr:colOff>114300</xdr:colOff>
          <xdr:row>63</xdr:row>
          <xdr:rowOff>139700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119</xdr:row>
          <xdr:rowOff>0</xdr:rowOff>
        </xdr:from>
        <xdr:to>
          <xdr:col>72</xdr:col>
          <xdr:colOff>0</xdr:colOff>
          <xdr:row>120</xdr:row>
          <xdr:rowOff>139700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119</xdr:row>
          <xdr:rowOff>0</xdr:rowOff>
        </xdr:from>
        <xdr:to>
          <xdr:col>72</xdr:col>
          <xdr:colOff>0</xdr:colOff>
          <xdr:row>120</xdr:row>
          <xdr:rowOff>114300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46</xdr:col>
      <xdr:colOff>151489</xdr:colOff>
      <xdr:row>1</xdr:row>
      <xdr:rowOff>7454</xdr:rowOff>
    </xdr:from>
    <xdr:ext cx="1607820" cy="559192"/>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858706" y="173106"/>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215900</xdr:colOff>
          <xdr:row>120</xdr:row>
          <xdr:rowOff>330200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215900</xdr:colOff>
          <xdr:row>120</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215900</xdr:colOff>
          <xdr:row>120</xdr:row>
          <xdr:rowOff>330200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215900</xdr:colOff>
          <xdr:row>120</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330200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330200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330200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215900</xdr:colOff>
          <xdr:row>120</xdr:row>
          <xdr:rowOff>292100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119</xdr:row>
          <xdr:rowOff>0</xdr:rowOff>
        </xdr:from>
        <xdr:to>
          <xdr:col>42</xdr:col>
          <xdr:colOff>215900</xdr:colOff>
          <xdr:row>120</xdr:row>
          <xdr:rowOff>139700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119</xdr:row>
          <xdr:rowOff>0</xdr:rowOff>
        </xdr:from>
        <xdr:to>
          <xdr:col>42</xdr:col>
          <xdr:colOff>215900</xdr:colOff>
          <xdr:row>120</xdr:row>
          <xdr:rowOff>114300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184150</xdr:colOff>
          <xdr:row>81</xdr:row>
          <xdr:rowOff>31750</xdr:rowOff>
        </xdr:from>
        <xdr:to>
          <xdr:col>43</xdr:col>
          <xdr:colOff>139700</xdr:colOff>
          <xdr:row>81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184150</xdr:colOff>
          <xdr:row>82</xdr:row>
          <xdr:rowOff>25400</xdr:rowOff>
        </xdr:from>
        <xdr:to>
          <xdr:col>43</xdr:col>
          <xdr:colOff>139700</xdr:colOff>
          <xdr:row>82</xdr:row>
          <xdr:rowOff>254000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50800</xdr:colOff>
          <xdr:row>13</xdr:row>
          <xdr:rowOff>44450</xdr:rowOff>
        </xdr:from>
        <xdr:to>
          <xdr:col>66</xdr:col>
          <xdr:colOff>107950</xdr:colOff>
          <xdr:row>14</xdr:row>
          <xdr:rowOff>107950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62</xdr:row>
          <xdr:rowOff>50800</xdr:rowOff>
        </xdr:from>
        <xdr:to>
          <xdr:col>56</xdr:col>
          <xdr:colOff>114300</xdr:colOff>
          <xdr:row>63</xdr:row>
          <xdr:rowOff>120650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62</xdr:row>
          <xdr:rowOff>63500</xdr:rowOff>
        </xdr:from>
        <xdr:to>
          <xdr:col>42</xdr:col>
          <xdr:colOff>82550</xdr:colOff>
          <xdr:row>63</xdr:row>
          <xdr:rowOff>127000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2</xdr:colOff>
      <xdr:row>13</xdr:row>
      <xdr:rowOff>18415</xdr:rowOff>
    </xdr:from>
    <xdr:to>
      <xdr:col>69</xdr:col>
      <xdr:colOff>171451</xdr:colOff>
      <xdr:row>14</xdr:row>
      <xdr:rowOff>152400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12792077" y="2437765"/>
          <a:ext cx="1438274" cy="3054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69215</xdr:colOff>
      <xdr:row>9</xdr:row>
      <xdr:rowOff>95250</xdr:rowOff>
    </xdr:from>
    <xdr:to>
      <xdr:col>70</xdr:col>
      <xdr:colOff>306705</xdr:colOff>
      <xdr:row>11</xdr:row>
      <xdr:rowOff>103504</xdr:rowOff>
    </xdr:to>
    <xdr:sp macro="" textlink="">
      <xdr:nvSpPr>
        <xdr:cNvPr id="91" name="吹き出し: 線 90">
          <a:extLst>
            <a:ext uri="{FF2B5EF4-FFF2-40B4-BE49-F238E27FC236}">
              <a16:creationId xmlns:a16="http://schemas.microsoft.com/office/drawing/2014/main" id="{00000000-0008-0000-0F00-00005B000000}"/>
            </a:ext>
          </a:extLst>
        </xdr:cNvPr>
        <xdr:cNvSpPr/>
      </xdr:nvSpPr>
      <xdr:spPr>
        <a:xfrm>
          <a:off x="12499340" y="1838325"/>
          <a:ext cx="2047240" cy="341629"/>
        </a:xfrm>
        <a:prstGeom prst="borderCallout1">
          <a:avLst>
            <a:gd name="adj1" fmla="val 100949"/>
            <a:gd name="adj2" fmla="val 49540"/>
            <a:gd name="adj3" fmla="val 194516"/>
            <a:gd name="adj4" fmla="val 453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リース契約の場合にチェックください。</a:t>
          </a:r>
          <a:endParaRPr kumimoji="1" lang="en-US" altLang="ja-JP" sz="900">
            <a:solidFill>
              <a:sysClr val="windowText" lastClr="000000"/>
            </a:solidFill>
          </a:endParaRPr>
        </a:p>
      </xdr:txBody>
    </xdr:sp>
    <xdr:clientData/>
  </xdr:twoCellAnchor>
  <xdr:twoCellAnchor>
    <xdr:from>
      <xdr:col>48</xdr:col>
      <xdr:colOff>20955</xdr:colOff>
      <xdr:row>25</xdr:row>
      <xdr:rowOff>68580</xdr:rowOff>
    </xdr:from>
    <xdr:to>
      <xdr:col>49</xdr:col>
      <xdr:colOff>47625</xdr:colOff>
      <xdr:row>26</xdr:row>
      <xdr:rowOff>19050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20667345" y="4819650"/>
          <a:ext cx="241935" cy="19621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171450</xdr:colOff>
      <xdr:row>25</xdr:row>
      <xdr:rowOff>47625</xdr:rowOff>
    </xdr:from>
    <xdr:to>
      <xdr:col>55</xdr:col>
      <xdr:colOff>47625</xdr:colOff>
      <xdr:row>25</xdr:row>
      <xdr:rowOff>245745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1865590" y="4802505"/>
          <a:ext cx="243840" cy="2000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31</xdr:row>
      <xdr:rowOff>76200</xdr:rowOff>
    </xdr:from>
    <xdr:to>
      <xdr:col>49</xdr:col>
      <xdr:colOff>40005</xdr:colOff>
      <xdr:row>32</xdr:row>
      <xdr:rowOff>17145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0661630" y="6515100"/>
          <a:ext cx="238125" cy="2019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171450</xdr:colOff>
      <xdr:row>31</xdr:row>
      <xdr:rowOff>66675</xdr:rowOff>
    </xdr:from>
    <xdr:to>
      <xdr:col>55</xdr:col>
      <xdr:colOff>49530</xdr:colOff>
      <xdr:row>32</xdr:row>
      <xdr:rowOff>7620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1865590" y="6503670"/>
          <a:ext cx="247650" cy="2019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148590</xdr:colOff>
      <xdr:row>43</xdr:row>
      <xdr:rowOff>95250</xdr:rowOff>
    </xdr:from>
    <xdr:to>
      <xdr:col>55</xdr:col>
      <xdr:colOff>142875</xdr:colOff>
      <xdr:row>44</xdr:row>
      <xdr:rowOff>11430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22027515" y="8892540"/>
          <a:ext cx="173355" cy="1619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xdr:colOff>
      <xdr:row>43</xdr:row>
      <xdr:rowOff>53340</xdr:rowOff>
    </xdr:from>
    <xdr:to>
      <xdr:col>49</xdr:col>
      <xdr:colOff>38100</xdr:colOff>
      <xdr:row>44</xdr:row>
      <xdr:rowOff>20955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20657820" y="8858250"/>
          <a:ext cx="240030" cy="1981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608</xdr:colOff>
      <xdr:row>62</xdr:row>
      <xdr:rowOff>16565</xdr:rowOff>
    </xdr:from>
    <xdr:to>
      <xdr:col>58</xdr:col>
      <xdr:colOff>1242</xdr:colOff>
      <xdr:row>63</xdr:row>
      <xdr:rowOff>161374</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11339499" y="12258261"/>
          <a:ext cx="729504" cy="3187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126365</xdr:colOff>
      <xdr:row>56</xdr:row>
      <xdr:rowOff>47625</xdr:rowOff>
    </xdr:from>
    <xdr:to>
      <xdr:col>68</xdr:col>
      <xdr:colOff>6350</xdr:colOff>
      <xdr:row>59</xdr:row>
      <xdr:rowOff>135890</xdr:rowOff>
    </xdr:to>
    <xdr:sp macro="" textlink="">
      <xdr:nvSpPr>
        <xdr:cNvPr id="99" name="吹き出し: 線 98">
          <a:extLst>
            <a:ext uri="{FF2B5EF4-FFF2-40B4-BE49-F238E27FC236}">
              <a16:creationId xmlns:a16="http://schemas.microsoft.com/office/drawing/2014/main" id="{00000000-0008-0000-0F00-000063000000}"/>
            </a:ext>
          </a:extLst>
        </xdr:cNvPr>
        <xdr:cNvSpPr/>
      </xdr:nvSpPr>
      <xdr:spPr>
        <a:xfrm>
          <a:off x="11080115" y="11287125"/>
          <a:ext cx="2804160" cy="678815"/>
        </a:xfrm>
        <a:prstGeom prst="borderCallout1">
          <a:avLst>
            <a:gd name="adj1" fmla="val 100949"/>
            <a:gd name="adj2" fmla="val 49540"/>
            <a:gd name="adj3" fmla="val 170159"/>
            <a:gd name="adj4" fmla="val 2265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交付決定通知は、➀申請法人代表者、➁申請事務担当者へお送りします。</a:t>
          </a:r>
          <a:endParaRPr kumimoji="1" lang="en-US" altLang="ja-JP" sz="900">
            <a:solidFill>
              <a:sysClr val="windowText" lastClr="000000"/>
            </a:solidFill>
          </a:endParaRPr>
        </a:p>
        <a:p>
          <a:pPr algn="l"/>
          <a:r>
            <a:rPr kumimoji="1" lang="ja-JP" altLang="en-US" sz="900">
              <a:solidFill>
                <a:sysClr val="windowText" lastClr="000000"/>
              </a:solidFill>
            </a:rPr>
            <a:t>いずれかにチェックください。</a:t>
          </a:r>
          <a:endParaRPr kumimoji="1" lang="en-US" altLang="ja-JP" sz="900">
            <a:solidFill>
              <a:sysClr val="windowText" lastClr="000000"/>
            </a:solidFill>
          </a:endParaRPr>
        </a:p>
      </xdr:txBody>
    </xdr:sp>
    <xdr:clientData/>
  </xdr:twoCellAnchor>
  <xdr:twoCellAnchor>
    <xdr:from>
      <xdr:col>40</xdr:col>
      <xdr:colOff>0</xdr:colOff>
      <xdr:row>61</xdr:row>
      <xdr:rowOff>173934</xdr:rowOff>
    </xdr:from>
    <xdr:to>
      <xdr:col>44</xdr:col>
      <xdr:colOff>6350</xdr:colOff>
      <xdr:row>63</xdr:row>
      <xdr:rowOff>173934</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8174935" y="12241695"/>
          <a:ext cx="1149350" cy="3478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57</xdr:row>
      <xdr:rowOff>194945</xdr:rowOff>
    </xdr:from>
    <xdr:to>
      <xdr:col>52</xdr:col>
      <xdr:colOff>123190</xdr:colOff>
      <xdr:row>63</xdr:row>
      <xdr:rowOff>2484</xdr:rowOff>
    </xdr:to>
    <xdr:cxnSp macro="">
      <xdr:nvCxnSpPr>
        <xdr:cNvPr id="101" name="直線コネクタ 100">
          <a:extLst>
            <a:ext uri="{FF2B5EF4-FFF2-40B4-BE49-F238E27FC236}">
              <a16:creationId xmlns:a16="http://schemas.microsoft.com/office/drawing/2014/main" id="{00000000-0008-0000-0F00-000065000000}"/>
            </a:ext>
          </a:extLst>
        </xdr:cNvPr>
        <xdr:cNvCxnSpPr>
          <a:cxnSpLocks/>
          <a:stCxn id="99" idx="2"/>
          <a:endCxn id="100" idx="3"/>
        </xdr:cNvCxnSpPr>
      </xdr:nvCxnSpPr>
      <xdr:spPr>
        <a:xfrm flipH="1">
          <a:off x="9315450" y="11624945"/>
          <a:ext cx="1761490" cy="9791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236854</xdr:colOff>
      <xdr:row>49</xdr:row>
      <xdr:rowOff>163720</xdr:rowOff>
    </xdr:from>
    <xdr:to>
      <xdr:col>53</xdr:col>
      <xdr:colOff>31749</xdr:colOff>
      <xdr:row>51</xdr:row>
      <xdr:rowOff>67366</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8411789" y="9970329"/>
          <a:ext cx="2776634" cy="2763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257809</xdr:colOff>
      <xdr:row>52</xdr:row>
      <xdr:rowOff>0</xdr:rowOff>
    </xdr:from>
    <xdr:to>
      <xdr:col>65</xdr:col>
      <xdr:colOff>29955</xdr:colOff>
      <xdr:row>53</xdr:row>
      <xdr:rowOff>240195</xdr:rowOff>
    </xdr:to>
    <xdr:sp macro="" textlink="">
      <xdr:nvSpPr>
        <xdr:cNvPr id="103" name="吹き出し: 線 102">
          <a:extLst>
            <a:ext uri="{FF2B5EF4-FFF2-40B4-BE49-F238E27FC236}">
              <a16:creationId xmlns:a16="http://schemas.microsoft.com/office/drawing/2014/main" id="{00000000-0008-0000-0F00-000067000000}"/>
            </a:ext>
          </a:extLst>
        </xdr:cNvPr>
        <xdr:cNvSpPr/>
      </xdr:nvSpPr>
      <xdr:spPr>
        <a:xfrm>
          <a:off x="9310700" y="10411239"/>
          <a:ext cx="4062538" cy="438978"/>
        </a:xfrm>
        <a:prstGeom prst="borderCallout1">
          <a:avLst>
            <a:gd name="adj1" fmla="val -6458"/>
            <a:gd name="adj2" fmla="val 48145"/>
            <a:gd name="adj3" fmla="val -39763"/>
            <a:gd name="adj4" fmla="val 1190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0</a:t>
          </a:r>
          <a:r>
            <a:rPr kumimoji="1" lang="ja-JP" altLang="en-US" sz="900">
              <a:solidFill>
                <a:sysClr val="windowText" lastClr="000000"/>
              </a:solidFill>
            </a:rPr>
            <a:t>　申請種別　にて</a:t>
          </a:r>
          <a:r>
            <a:rPr kumimoji="1" lang="en-US" altLang="ja-JP" sz="900">
              <a:solidFill>
                <a:sysClr val="windowText" lastClr="000000"/>
              </a:solidFill>
            </a:rPr>
            <a:t>"</a:t>
          </a:r>
          <a:r>
            <a:rPr kumimoji="1" lang="ja-JP" altLang="en-US" sz="900">
              <a:solidFill>
                <a:sysClr val="windowText" lastClr="000000"/>
              </a:solidFill>
            </a:rPr>
            <a:t>リース契約での導入</a:t>
          </a:r>
          <a:r>
            <a:rPr kumimoji="1" lang="en-US" altLang="ja-JP" sz="900">
              <a:solidFill>
                <a:sysClr val="windowText" lastClr="000000"/>
              </a:solidFill>
            </a:rPr>
            <a:t>"</a:t>
          </a:r>
          <a:r>
            <a:rPr kumimoji="1" lang="ja-JP" altLang="en-US" sz="900">
              <a:solidFill>
                <a:sysClr val="windowText" lastClr="000000"/>
              </a:solidFill>
            </a:rPr>
            <a:t>にチェックをした場合、記入してください。</a:t>
          </a:r>
          <a:endParaRPr kumimoji="1" lang="en-US" altLang="ja-JP" sz="900">
            <a:solidFill>
              <a:sysClr val="windowText" lastClr="000000"/>
            </a:solidFill>
          </a:endParaRPr>
        </a:p>
        <a:p>
          <a:pPr algn="l"/>
          <a:r>
            <a:rPr kumimoji="1" lang="ja-JP" altLang="en-US" sz="900">
              <a:solidFill>
                <a:sysClr val="windowText" lastClr="000000"/>
              </a:solidFill>
            </a:rPr>
            <a:t>リースでない場合は記入不要です。</a:t>
          </a:r>
          <a:endParaRPr kumimoji="1" lang="en-US" altLang="ja-JP" sz="900">
            <a:solidFill>
              <a:sysClr val="windowText" lastClr="000000"/>
            </a:solidFill>
          </a:endParaRPr>
        </a:p>
      </xdr:txBody>
    </xdr:sp>
    <xdr:clientData/>
  </xdr:twoCellAnchor>
  <xdr:twoCellAnchor>
    <xdr:from>
      <xdr:col>52</xdr:col>
      <xdr:colOff>19050</xdr:colOff>
      <xdr:row>75</xdr:row>
      <xdr:rowOff>0</xdr:rowOff>
    </xdr:from>
    <xdr:to>
      <xdr:col>53</xdr:col>
      <xdr:colOff>47625</xdr:colOff>
      <xdr:row>76</xdr:row>
      <xdr:rowOff>20955</xdr:rowOff>
    </xdr:to>
    <xdr:sp macro="" textlink="">
      <xdr:nvSpPr>
        <xdr:cNvPr id="104" name="楕円 103">
          <a:extLst>
            <a:ext uri="{FF2B5EF4-FFF2-40B4-BE49-F238E27FC236}">
              <a16:creationId xmlns:a16="http://schemas.microsoft.com/office/drawing/2014/main" id="{00000000-0008-0000-0F00-000068000000}"/>
            </a:ext>
          </a:extLst>
        </xdr:cNvPr>
        <xdr:cNvSpPr/>
      </xdr:nvSpPr>
      <xdr:spPr>
        <a:xfrm>
          <a:off x="21503640" y="14582775"/>
          <a:ext cx="243840" cy="18859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24765</xdr:colOff>
      <xdr:row>81</xdr:row>
      <xdr:rowOff>20954</xdr:rowOff>
    </xdr:from>
    <xdr:to>
      <xdr:col>43</xdr:col>
      <xdr:colOff>243840</xdr:colOff>
      <xdr:row>82</xdr:row>
      <xdr:rowOff>266700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19347180" y="16028669"/>
          <a:ext cx="483870" cy="5353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93346</xdr:colOff>
      <xdr:row>79</xdr:row>
      <xdr:rowOff>95250</xdr:rowOff>
    </xdr:from>
    <xdr:to>
      <xdr:col>53</xdr:col>
      <xdr:colOff>173356</xdr:colOff>
      <xdr:row>80</xdr:row>
      <xdr:rowOff>145912</xdr:rowOff>
    </xdr:to>
    <xdr:sp macro="" textlink="">
      <xdr:nvSpPr>
        <xdr:cNvPr id="108" name="吹き出し: 線 107">
          <a:extLst>
            <a:ext uri="{FF2B5EF4-FFF2-40B4-BE49-F238E27FC236}">
              <a16:creationId xmlns:a16="http://schemas.microsoft.com/office/drawing/2014/main" id="{00000000-0008-0000-0F00-00006C000000}"/>
            </a:ext>
          </a:extLst>
        </xdr:cNvPr>
        <xdr:cNvSpPr/>
      </xdr:nvSpPr>
      <xdr:spPr>
        <a:xfrm>
          <a:off x="9411281" y="15268989"/>
          <a:ext cx="1918749" cy="307423"/>
        </a:xfrm>
        <a:prstGeom prst="borderCallout1">
          <a:avLst>
            <a:gd name="adj1" fmla="val 48103"/>
            <a:gd name="adj2" fmla="val -116"/>
            <a:gd name="adj3" fmla="val 109369"/>
            <a:gd name="adj4" fmla="val -161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いずれかをチェック選択してください。</a:t>
          </a:r>
          <a:endParaRPr kumimoji="1" lang="en-US" altLang="ja-JP" sz="900">
            <a:solidFill>
              <a:sysClr val="windowText" lastClr="000000"/>
            </a:solidFill>
          </a:endParaRPr>
        </a:p>
      </xdr:txBody>
    </xdr:sp>
    <xdr:clientData/>
  </xdr:twoCellAnchor>
  <xdr:twoCellAnchor>
    <xdr:from>
      <xdr:col>45</xdr:col>
      <xdr:colOff>8254</xdr:colOff>
      <xdr:row>86</xdr:row>
      <xdr:rowOff>8255</xdr:rowOff>
    </xdr:from>
    <xdr:to>
      <xdr:col>50</xdr:col>
      <xdr:colOff>203199</xdr:colOff>
      <xdr:row>87</xdr:row>
      <xdr:rowOff>165652</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9508406" y="16747407"/>
          <a:ext cx="1230271" cy="3313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11429</xdr:colOff>
      <xdr:row>86</xdr:row>
      <xdr:rowOff>11430</xdr:rowOff>
    </xdr:from>
    <xdr:to>
      <xdr:col>68</xdr:col>
      <xdr:colOff>9524</xdr:colOff>
      <xdr:row>88</xdr:row>
      <xdr:rowOff>19050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22254209" y="17198340"/>
          <a:ext cx="216979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8255</xdr:colOff>
      <xdr:row>88</xdr:row>
      <xdr:rowOff>8256</xdr:rowOff>
    </xdr:from>
    <xdr:to>
      <xdr:col>50</xdr:col>
      <xdr:colOff>198783</xdr:colOff>
      <xdr:row>90</xdr:row>
      <xdr:rowOff>1</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9508407" y="17095278"/>
          <a:ext cx="1225854" cy="3396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49</xdr:col>
      <xdr:colOff>165099</xdr:colOff>
      <xdr:row>82</xdr:row>
      <xdr:rowOff>171825</xdr:rowOff>
    </xdr:from>
    <xdr:to>
      <xdr:col>69</xdr:col>
      <xdr:colOff>8255</xdr:colOff>
      <xdr:row>83</xdr:row>
      <xdr:rowOff>207645</xdr:rowOff>
    </xdr:to>
    <xdr:sp macro="" textlink="">
      <xdr:nvSpPr>
        <xdr:cNvPr id="112" name="吹き出し: 線 111">
          <a:extLst>
            <a:ext uri="{FF2B5EF4-FFF2-40B4-BE49-F238E27FC236}">
              <a16:creationId xmlns:a16="http://schemas.microsoft.com/office/drawing/2014/main" id="{00000000-0008-0000-0F00-000070000000}"/>
            </a:ext>
          </a:extLst>
        </xdr:cNvPr>
        <xdr:cNvSpPr/>
      </xdr:nvSpPr>
      <xdr:spPr>
        <a:xfrm>
          <a:off x="10638864" y="15912354"/>
          <a:ext cx="3668097" cy="312232"/>
        </a:xfrm>
        <a:prstGeom prst="borderCallout1">
          <a:avLst>
            <a:gd name="adj1" fmla="val 106471"/>
            <a:gd name="adj2" fmla="val 32562"/>
            <a:gd name="adj3" fmla="val 220534"/>
            <a:gd name="adj4" fmla="val -100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３か所の数値入力をすると、”中小企業要件”の判別ができます。</a:t>
          </a:r>
          <a:endParaRPr kumimoji="1" lang="en-US" altLang="ja-JP" sz="900">
            <a:solidFill>
              <a:sysClr val="windowText" lastClr="000000"/>
            </a:solidFill>
          </a:endParaRPr>
        </a:p>
      </xdr:txBody>
    </xdr:sp>
    <xdr:clientData/>
  </xdr:twoCellAnchor>
  <xdr:twoCellAnchor>
    <xdr:from>
      <xdr:col>55</xdr:col>
      <xdr:colOff>157369</xdr:colOff>
      <xdr:row>83</xdr:row>
      <xdr:rowOff>231913</xdr:rowOff>
    </xdr:from>
    <xdr:to>
      <xdr:col>62</xdr:col>
      <xdr:colOff>10477</xdr:colOff>
      <xdr:row>86</xdr:row>
      <xdr:rowOff>8255</xdr:rowOff>
    </xdr:to>
    <xdr:cxnSp macro="">
      <xdr:nvCxnSpPr>
        <xdr:cNvPr id="113" name="直線コネクタ 112">
          <a:extLst>
            <a:ext uri="{FF2B5EF4-FFF2-40B4-BE49-F238E27FC236}">
              <a16:creationId xmlns:a16="http://schemas.microsoft.com/office/drawing/2014/main" id="{00000000-0008-0000-0F00-000071000000}"/>
            </a:ext>
          </a:extLst>
        </xdr:cNvPr>
        <xdr:cNvCxnSpPr>
          <a:cxnSpLocks/>
          <a:stCxn id="110" idx="0"/>
        </xdr:cNvCxnSpPr>
      </xdr:nvCxnSpPr>
      <xdr:spPr>
        <a:xfrm flipH="1" flipV="1">
          <a:off x="11678478" y="16374717"/>
          <a:ext cx="1128629" cy="372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201958</xdr:colOff>
      <xdr:row>83</xdr:row>
      <xdr:rowOff>215348</xdr:rowOff>
    </xdr:from>
    <xdr:to>
      <xdr:col>55</xdr:col>
      <xdr:colOff>140804</xdr:colOff>
      <xdr:row>89</xdr:row>
      <xdr:rowOff>5716</xdr:rowOff>
    </xdr:to>
    <xdr:cxnSp macro="">
      <xdr:nvCxnSpPr>
        <xdr:cNvPr id="114" name="直線コネクタ 113">
          <a:extLst>
            <a:ext uri="{FF2B5EF4-FFF2-40B4-BE49-F238E27FC236}">
              <a16:creationId xmlns:a16="http://schemas.microsoft.com/office/drawing/2014/main" id="{00000000-0008-0000-0F00-000072000000}"/>
            </a:ext>
          </a:extLst>
        </xdr:cNvPr>
        <xdr:cNvCxnSpPr>
          <a:cxnSpLocks/>
          <a:endCxn id="111" idx="3"/>
        </xdr:cNvCxnSpPr>
      </xdr:nvCxnSpPr>
      <xdr:spPr>
        <a:xfrm flipH="1">
          <a:off x="10737436" y="16358152"/>
          <a:ext cx="924477" cy="9085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182216</xdr:colOff>
      <xdr:row>106</xdr:row>
      <xdr:rowOff>16566</xdr:rowOff>
    </xdr:from>
    <xdr:to>
      <xdr:col>53</xdr:col>
      <xdr:colOff>182216</xdr:colOff>
      <xdr:row>107</xdr:row>
      <xdr:rowOff>422413</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9500151" y="21104088"/>
          <a:ext cx="1838739" cy="844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11457</xdr:colOff>
      <xdr:row>102</xdr:row>
      <xdr:rowOff>17146</xdr:rowOff>
    </xdr:from>
    <xdr:to>
      <xdr:col>53</xdr:col>
      <xdr:colOff>169543</xdr:colOff>
      <xdr:row>103</xdr:row>
      <xdr:rowOff>219076</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9511609" y="19829146"/>
          <a:ext cx="1814608" cy="3427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13334</xdr:colOff>
      <xdr:row>110</xdr:row>
      <xdr:rowOff>5715</xdr:rowOff>
    </xdr:from>
    <xdr:to>
      <xdr:col>53</xdr:col>
      <xdr:colOff>179069</xdr:colOff>
      <xdr:row>110</xdr:row>
      <xdr:rowOff>344805</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9404984" y="22894290"/>
          <a:ext cx="1842135"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97</xdr:row>
      <xdr:rowOff>66040</xdr:rowOff>
    </xdr:from>
    <xdr:to>
      <xdr:col>53</xdr:col>
      <xdr:colOff>29955</xdr:colOff>
      <xdr:row>100</xdr:row>
      <xdr:rowOff>46354</xdr:rowOff>
    </xdr:to>
    <xdr:sp macro="" textlink="">
      <xdr:nvSpPr>
        <xdr:cNvPr id="119" name="吹き出し: 線 118">
          <a:extLst>
            <a:ext uri="{FF2B5EF4-FFF2-40B4-BE49-F238E27FC236}">
              <a16:creationId xmlns:a16="http://schemas.microsoft.com/office/drawing/2014/main" id="{00000000-0008-0000-0F00-000077000000}"/>
            </a:ext>
          </a:extLst>
        </xdr:cNvPr>
        <xdr:cNvSpPr/>
      </xdr:nvSpPr>
      <xdr:spPr>
        <a:xfrm>
          <a:off x="7886700" y="19066344"/>
          <a:ext cx="3299929" cy="427575"/>
        </a:xfrm>
        <a:prstGeom prst="borderCallout1">
          <a:avLst>
            <a:gd name="adj1" fmla="val 103632"/>
            <a:gd name="adj2" fmla="val 50622"/>
            <a:gd name="adj3" fmla="val 172571"/>
            <a:gd name="adj4" fmla="val 7591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値引きがある場合には値引き後の車両価格を入力してください。</a:t>
          </a:r>
          <a:endParaRPr kumimoji="1" lang="en-US" altLang="ja-JP" sz="900">
            <a:solidFill>
              <a:sysClr val="windowText" lastClr="000000"/>
            </a:solidFill>
          </a:endParaRPr>
        </a:p>
      </xdr:txBody>
    </xdr:sp>
    <xdr:clientData/>
  </xdr:twoCellAnchor>
  <xdr:twoCellAnchor>
    <xdr:from>
      <xdr:col>55</xdr:col>
      <xdr:colOff>87312</xdr:colOff>
      <xdr:row>106</xdr:row>
      <xdr:rowOff>240108</xdr:rowOff>
    </xdr:from>
    <xdr:to>
      <xdr:col>69</xdr:col>
      <xdr:colOff>794</xdr:colOff>
      <xdr:row>107</xdr:row>
      <xdr:rowOff>228202</xdr:rowOff>
    </xdr:to>
    <xdr:sp macro="" textlink="">
      <xdr:nvSpPr>
        <xdr:cNvPr id="121" name="吹き出し: 線 120">
          <a:extLst>
            <a:ext uri="{FF2B5EF4-FFF2-40B4-BE49-F238E27FC236}">
              <a16:creationId xmlns:a16="http://schemas.microsoft.com/office/drawing/2014/main" id="{00000000-0008-0000-0F00-000079000000}"/>
            </a:ext>
          </a:extLst>
        </xdr:cNvPr>
        <xdr:cNvSpPr/>
      </xdr:nvSpPr>
      <xdr:spPr>
        <a:xfrm>
          <a:off x="11529218" y="21207014"/>
          <a:ext cx="2413795" cy="428626"/>
        </a:xfrm>
        <a:prstGeom prst="borderCallout1">
          <a:avLst>
            <a:gd name="adj1" fmla="val 53839"/>
            <a:gd name="adj2" fmla="val 6"/>
            <a:gd name="adj3" fmla="val 51305"/>
            <a:gd name="adj4" fmla="val -105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国補助の予定額を記載ください。</a:t>
          </a:r>
          <a:endParaRPr kumimoji="1" lang="en-US" altLang="ja-JP" sz="900">
            <a:solidFill>
              <a:sysClr val="windowText" lastClr="000000"/>
            </a:solidFill>
          </a:endParaRPr>
        </a:p>
        <a:p>
          <a:pPr algn="l"/>
          <a:r>
            <a:rPr kumimoji="1" lang="ja-JP" altLang="en-US" sz="900">
              <a:solidFill>
                <a:sysClr val="windowText" lastClr="000000"/>
              </a:solidFill>
            </a:rPr>
            <a:t>（国補助交付決定または額確定通知）</a:t>
          </a:r>
          <a:endParaRPr kumimoji="1" lang="en-US" altLang="ja-JP" sz="900">
            <a:solidFill>
              <a:sysClr val="windowText" lastClr="000000"/>
            </a:solidFill>
          </a:endParaRPr>
        </a:p>
      </xdr:txBody>
    </xdr:sp>
    <xdr:clientData/>
  </xdr:twoCellAnchor>
  <xdr:twoCellAnchor>
    <xdr:from>
      <xdr:col>55</xdr:col>
      <xdr:colOff>75936</xdr:colOff>
      <xdr:row>110</xdr:row>
      <xdr:rowOff>143267</xdr:rowOff>
    </xdr:from>
    <xdr:to>
      <xdr:col>70</xdr:col>
      <xdr:colOff>251084</xdr:colOff>
      <xdr:row>112</xdr:row>
      <xdr:rowOff>14282</xdr:rowOff>
    </xdr:to>
    <xdr:sp macro="" textlink="">
      <xdr:nvSpPr>
        <xdr:cNvPr id="122" name="吹き出し: 線 121">
          <a:extLst>
            <a:ext uri="{FF2B5EF4-FFF2-40B4-BE49-F238E27FC236}">
              <a16:creationId xmlns:a16="http://schemas.microsoft.com/office/drawing/2014/main" id="{00000000-0008-0000-0F00-00007A000000}"/>
            </a:ext>
          </a:extLst>
        </xdr:cNvPr>
        <xdr:cNvSpPr/>
      </xdr:nvSpPr>
      <xdr:spPr>
        <a:xfrm>
          <a:off x="11597045" y="22829332"/>
          <a:ext cx="2908409" cy="583320"/>
        </a:xfrm>
        <a:prstGeom prst="borderCallout1">
          <a:avLst>
            <a:gd name="adj1" fmla="val 53839"/>
            <a:gd name="adj2" fmla="val 6"/>
            <a:gd name="adj3" fmla="val 10850"/>
            <a:gd name="adj4" fmla="val -905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６</a:t>
          </a:r>
          <a:r>
            <a:rPr kumimoji="1" lang="en-US" altLang="ja-JP" sz="900">
              <a:solidFill>
                <a:sysClr val="windowText" lastClr="000000"/>
              </a:solidFill>
            </a:rPr>
            <a:t>.</a:t>
          </a:r>
          <a:r>
            <a:rPr kumimoji="1" lang="ja-JP" altLang="en-US" sz="900">
              <a:solidFill>
                <a:sysClr val="windowText" lastClr="000000"/>
              </a:solidFill>
            </a:rPr>
            <a:t>企業規模で出た中小企業要件判定の結果をプルダウン選択ください。（中小企業要件を満たすには２か所に〇がでる必要があります。）</a:t>
          </a:r>
          <a:endParaRPr kumimoji="1" lang="en-US" altLang="ja-JP" sz="900">
            <a:solidFill>
              <a:sysClr val="windowText" lastClr="000000"/>
            </a:solidFill>
          </a:endParaRPr>
        </a:p>
      </xdr:txBody>
    </xdr:sp>
    <xdr:clientData/>
  </xdr:twoCellAnchor>
  <xdr:twoCellAnchor>
    <xdr:from>
      <xdr:col>36</xdr:col>
      <xdr:colOff>171450</xdr:colOff>
      <xdr:row>155</xdr:row>
      <xdr:rowOff>190500</xdr:rowOff>
    </xdr:from>
    <xdr:to>
      <xdr:col>52</xdr:col>
      <xdr:colOff>26670</xdr:colOff>
      <xdr:row>161</xdr:row>
      <xdr:rowOff>26670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8179415" y="35794950"/>
          <a:ext cx="3333750" cy="10058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183173</xdr:colOff>
      <xdr:row>155</xdr:row>
      <xdr:rowOff>38099</xdr:rowOff>
    </xdr:from>
    <xdr:to>
      <xdr:col>71</xdr:col>
      <xdr:colOff>38100</xdr:colOff>
      <xdr:row>161</xdr:row>
      <xdr:rowOff>26034</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1224846" y="35075445"/>
          <a:ext cx="3496408" cy="11236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120650</xdr:colOff>
      <xdr:row>153</xdr:row>
      <xdr:rowOff>29309</xdr:rowOff>
    </xdr:from>
    <xdr:to>
      <xdr:col>51</xdr:col>
      <xdr:colOff>131446</xdr:colOff>
      <xdr:row>154</xdr:row>
      <xdr:rowOff>164466</xdr:rowOff>
    </xdr:to>
    <xdr:sp macro="" textlink="">
      <xdr:nvSpPr>
        <xdr:cNvPr id="125" name="吹き出し: 線 124">
          <a:extLst>
            <a:ext uri="{FF2B5EF4-FFF2-40B4-BE49-F238E27FC236}">
              <a16:creationId xmlns:a16="http://schemas.microsoft.com/office/drawing/2014/main" id="{00000000-0008-0000-0F00-00007D000000}"/>
            </a:ext>
          </a:extLst>
        </xdr:cNvPr>
        <xdr:cNvSpPr/>
      </xdr:nvSpPr>
      <xdr:spPr>
        <a:xfrm>
          <a:off x="8356112" y="34671001"/>
          <a:ext cx="2604526" cy="332984"/>
        </a:xfrm>
        <a:prstGeom prst="borderCallout1">
          <a:avLst>
            <a:gd name="adj1" fmla="val 98143"/>
            <a:gd name="adj2" fmla="val 50355"/>
            <a:gd name="adj3" fmla="val 168294"/>
            <a:gd name="adj4" fmla="val 4630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申請代表者の署名を記載ください。</a:t>
          </a:r>
          <a:endParaRPr kumimoji="1" lang="en-US" altLang="ja-JP" sz="900">
            <a:solidFill>
              <a:sysClr val="windowText" lastClr="000000"/>
            </a:solidFill>
          </a:endParaRPr>
        </a:p>
      </xdr:txBody>
    </xdr:sp>
    <xdr:clientData/>
  </xdr:twoCellAnchor>
  <xdr:twoCellAnchor>
    <xdr:from>
      <xdr:col>54</xdr:col>
      <xdr:colOff>171268</xdr:colOff>
      <xdr:row>152</xdr:row>
      <xdr:rowOff>54465</xdr:rowOff>
    </xdr:from>
    <xdr:to>
      <xdr:col>71</xdr:col>
      <xdr:colOff>40007</xdr:colOff>
      <xdr:row>153</xdr:row>
      <xdr:rowOff>182930</xdr:rowOff>
    </xdr:to>
    <xdr:sp macro="" textlink="">
      <xdr:nvSpPr>
        <xdr:cNvPr id="126" name="吹き出し: 線 125">
          <a:extLst>
            <a:ext uri="{FF2B5EF4-FFF2-40B4-BE49-F238E27FC236}">
              <a16:creationId xmlns:a16="http://schemas.microsoft.com/office/drawing/2014/main" id="{00000000-0008-0000-0F00-00007E000000}"/>
            </a:ext>
          </a:extLst>
        </xdr:cNvPr>
        <xdr:cNvSpPr/>
      </xdr:nvSpPr>
      <xdr:spPr>
        <a:xfrm>
          <a:off x="11608595" y="34498330"/>
          <a:ext cx="3114566" cy="326292"/>
        </a:xfrm>
        <a:prstGeom prst="borderCallout1">
          <a:avLst>
            <a:gd name="adj1" fmla="val 102735"/>
            <a:gd name="adj2" fmla="val 51562"/>
            <a:gd name="adj3" fmla="val 177152"/>
            <a:gd name="adj4" fmla="val 4353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リース契約の場合にのみ、貸与先の署名を記載ください。</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42</xdr:col>
          <xdr:colOff>184150</xdr:colOff>
          <xdr:row>81</xdr:row>
          <xdr:rowOff>31750</xdr:rowOff>
        </xdr:from>
        <xdr:to>
          <xdr:col>43</xdr:col>
          <xdr:colOff>139700</xdr:colOff>
          <xdr:row>81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184150</xdr:colOff>
          <xdr:row>82</xdr:row>
          <xdr:rowOff>25400</xdr:rowOff>
        </xdr:from>
        <xdr:to>
          <xdr:col>43</xdr:col>
          <xdr:colOff>139700</xdr:colOff>
          <xdr:row>82</xdr:row>
          <xdr:rowOff>254000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8282</xdr:colOff>
      <xdr:row>104</xdr:row>
      <xdr:rowOff>9525</xdr:rowOff>
    </xdr:from>
    <xdr:to>
      <xdr:col>53</xdr:col>
      <xdr:colOff>171449</xdr:colOff>
      <xdr:row>104</xdr:row>
      <xdr:rowOff>459105</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9508434" y="20194242"/>
          <a:ext cx="1819689" cy="4495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78105</xdr:colOff>
      <xdr:row>104</xdr:row>
      <xdr:rowOff>125095</xdr:rowOff>
    </xdr:from>
    <xdr:to>
      <xdr:col>70</xdr:col>
      <xdr:colOff>285749</xdr:colOff>
      <xdr:row>105</xdr:row>
      <xdr:rowOff>125412</xdr:rowOff>
    </xdr:to>
    <xdr:sp macro="" textlink="">
      <xdr:nvSpPr>
        <xdr:cNvPr id="130" name="吹き出し: 線 129">
          <a:extLst>
            <a:ext uri="{FF2B5EF4-FFF2-40B4-BE49-F238E27FC236}">
              <a16:creationId xmlns:a16="http://schemas.microsoft.com/office/drawing/2014/main" id="{00000000-0008-0000-0F00-000082000000}"/>
            </a:ext>
          </a:extLst>
        </xdr:cNvPr>
        <xdr:cNvSpPr/>
      </xdr:nvSpPr>
      <xdr:spPr>
        <a:xfrm>
          <a:off x="11520011" y="20187126"/>
          <a:ext cx="2886551" cy="464661"/>
        </a:xfrm>
        <a:prstGeom prst="borderCallout1">
          <a:avLst>
            <a:gd name="adj1" fmla="val 51589"/>
            <a:gd name="adj2" fmla="val -97"/>
            <a:gd name="adj3" fmla="val 22308"/>
            <a:gd name="adj4" fmla="val -86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環境配慮型先進トラック・バス導入加速事業</a:t>
          </a:r>
          <a:r>
            <a:rPr lang="ja-JP" altLang="en-US" sz="900" b="0" i="0" baseline="0">
              <a:solidFill>
                <a:sysClr val="windowText" lastClr="000000"/>
              </a:solidFill>
              <a:effectLst/>
              <a:latin typeface="+mn-ea"/>
              <a:ea typeface="+mn-ea"/>
              <a:cs typeface="+mn-cs"/>
            </a:rPr>
            <a:t>」における当該車種の基準額を入力ください。</a:t>
          </a:r>
          <a:endParaRPr lang="ja-JP" altLang="ja-JP" sz="900" b="0">
            <a:solidFill>
              <a:sysClr val="windowText" lastClr="000000"/>
            </a:solidFill>
            <a:effectLst/>
            <a:latin typeface="+mn-ea"/>
            <a:ea typeface="+mn-ea"/>
          </a:endParaRPr>
        </a:p>
      </xdr:txBody>
    </xdr:sp>
    <xdr:clientData/>
  </xdr:twoCellAnchor>
  <xdr:twoCellAnchor>
    <xdr:from>
      <xdr:col>38</xdr:col>
      <xdr:colOff>11430</xdr:colOff>
      <xdr:row>90</xdr:row>
      <xdr:rowOff>15240</xdr:rowOff>
    </xdr:from>
    <xdr:to>
      <xdr:col>70</xdr:col>
      <xdr:colOff>19050</xdr:colOff>
      <xdr:row>91</xdr:row>
      <xdr:rowOff>304800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755255" y="17884140"/>
          <a:ext cx="6408420" cy="6419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26670</xdr:colOff>
      <xdr:row>94</xdr:row>
      <xdr:rowOff>87630</xdr:rowOff>
    </xdr:from>
    <xdr:to>
      <xdr:col>71</xdr:col>
      <xdr:colOff>64770</xdr:colOff>
      <xdr:row>96</xdr:row>
      <xdr:rowOff>86001</xdr:rowOff>
    </xdr:to>
    <xdr:sp macro="" textlink="">
      <xdr:nvSpPr>
        <xdr:cNvPr id="135" name="吹き出し: 線 134">
          <a:extLst>
            <a:ext uri="{FF2B5EF4-FFF2-40B4-BE49-F238E27FC236}">
              <a16:creationId xmlns:a16="http://schemas.microsoft.com/office/drawing/2014/main" id="{00000000-0008-0000-0F00-000087000000}"/>
            </a:ext>
          </a:extLst>
        </xdr:cNvPr>
        <xdr:cNvSpPr/>
      </xdr:nvSpPr>
      <xdr:spPr>
        <a:xfrm>
          <a:off x="12458866" y="18566130"/>
          <a:ext cx="2175013" cy="354523"/>
        </a:xfrm>
        <a:prstGeom prst="borderCallout1">
          <a:avLst>
            <a:gd name="adj1" fmla="val 291"/>
            <a:gd name="adj2" fmla="val 49741"/>
            <a:gd name="adj3" fmla="val -240676"/>
            <a:gd name="adj4" fmla="val 2541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両方が</a:t>
          </a:r>
          <a:r>
            <a:rPr kumimoji="1" lang="en-US" altLang="ja-JP" sz="900">
              <a:solidFill>
                <a:sysClr val="windowText" lastClr="000000"/>
              </a:solidFill>
            </a:rPr>
            <a:t>"</a:t>
          </a:r>
          <a:r>
            <a:rPr kumimoji="1" lang="ja-JP" altLang="en-US" sz="900">
              <a:solidFill>
                <a:sysClr val="windowText" lastClr="000000"/>
              </a:solidFill>
            </a:rPr>
            <a:t>〇</a:t>
          </a:r>
          <a:r>
            <a:rPr kumimoji="1" lang="en-US" altLang="ja-JP" sz="900">
              <a:solidFill>
                <a:sysClr val="windowText" lastClr="000000"/>
              </a:solidFill>
            </a:rPr>
            <a:t>"</a:t>
          </a:r>
          <a:r>
            <a:rPr kumimoji="1" lang="ja-JP" altLang="en-US" sz="900">
              <a:solidFill>
                <a:sysClr val="windowText" lastClr="000000"/>
              </a:solidFill>
            </a:rPr>
            <a:t>であれば中小企業となります。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215900</xdr:colOff>
          <xdr:row>120</xdr:row>
          <xdr:rowOff>0</xdr:rowOff>
        </xdr:from>
        <xdr:to>
          <xdr:col>7</xdr:col>
          <xdr:colOff>215900</xdr:colOff>
          <xdr:row>120</xdr:row>
          <xdr:rowOff>330200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120</xdr:row>
          <xdr:rowOff>0</xdr:rowOff>
        </xdr:from>
        <xdr:to>
          <xdr:col>7</xdr:col>
          <xdr:colOff>215900</xdr:colOff>
          <xdr:row>120</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120</xdr:row>
          <xdr:rowOff>0</xdr:rowOff>
        </xdr:from>
        <xdr:to>
          <xdr:col>7</xdr:col>
          <xdr:colOff>215900</xdr:colOff>
          <xdr:row>120</xdr:row>
          <xdr:rowOff>330200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120</xdr:row>
          <xdr:rowOff>0</xdr:rowOff>
        </xdr:from>
        <xdr:to>
          <xdr:col>7</xdr:col>
          <xdr:colOff>215900</xdr:colOff>
          <xdr:row>120</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330200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292100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330200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330200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120</xdr:row>
          <xdr:rowOff>0</xdr:rowOff>
        </xdr:from>
        <xdr:to>
          <xdr:col>6</xdr:col>
          <xdr:colOff>215900</xdr:colOff>
          <xdr:row>120</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119</xdr:row>
          <xdr:rowOff>0</xdr:rowOff>
        </xdr:from>
        <xdr:to>
          <xdr:col>6</xdr:col>
          <xdr:colOff>215900</xdr:colOff>
          <xdr:row>120</xdr:row>
          <xdr:rowOff>139700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119</xdr:row>
          <xdr:rowOff>0</xdr:rowOff>
        </xdr:from>
        <xdr:to>
          <xdr:col>6</xdr:col>
          <xdr:colOff>215900</xdr:colOff>
          <xdr:row>120</xdr:row>
          <xdr:rowOff>114300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113</xdr:row>
          <xdr:rowOff>0</xdr:rowOff>
        </xdr:from>
        <xdr:to>
          <xdr:col>5</xdr:col>
          <xdr:colOff>241300</xdr:colOff>
          <xdr:row>114</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113</xdr:row>
          <xdr:rowOff>0</xdr:rowOff>
        </xdr:from>
        <xdr:to>
          <xdr:col>5</xdr:col>
          <xdr:colOff>241300</xdr:colOff>
          <xdr:row>114</xdr:row>
          <xdr:rowOff>139700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113</xdr:row>
          <xdr:rowOff>0</xdr:rowOff>
        </xdr:from>
        <xdr:to>
          <xdr:col>42</xdr:col>
          <xdr:colOff>241300</xdr:colOff>
          <xdr:row>114</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113</xdr:row>
          <xdr:rowOff>0</xdr:rowOff>
        </xdr:from>
        <xdr:to>
          <xdr:col>42</xdr:col>
          <xdr:colOff>241300</xdr:colOff>
          <xdr:row>114</xdr:row>
          <xdr:rowOff>107950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113</xdr:row>
          <xdr:rowOff>0</xdr:rowOff>
        </xdr:from>
        <xdr:to>
          <xdr:col>42</xdr:col>
          <xdr:colOff>241300</xdr:colOff>
          <xdr:row>114</xdr:row>
          <xdr:rowOff>152400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113</xdr:row>
          <xdr:rowOff>0</xdr:rowOff>
        </xdr:from>
        <xdr:to>
          <xdr:col>42</xdr:col>
          <xdr:colOff>241300</xdr:colOff>
          <xdr:row>114</xdr:row>
          <xdr:rowOff>107950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107950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152400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107950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152400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107950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152400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139700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152400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114</xdr:row>
          <xdr:rowOff>107950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112</xdr:row>
          <xdr:rowOff>0</xdr:rowOff>
        </xdr:from>
        <xdr:to>
          <xdr:col>7</xdr:col>
          <xdr:colOff>241300</xdr:colOff>
          <xdr:row>113</xdr:row>
          <xdr:rowOff>69850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112</xdr:row>
          <xdr:rowOff>0</xdr:rowOff>
        </xdr:from>
        <xdr:to>
          <xdr:col>7</xdr:col>
          <xdr:colOff>241300</xdr:colOff>
          <xdr:row>113</xdr:row>
          <xdr:rowOff>50800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112</xdr:row>
          <xdr:rowOff>0</xdr:rowOff>
        </xdr:from>
        <xdr:to>
          <xdr:col>45</xdr:col>
          <xdr:colOff>12700</xdr:colOff>
          <xdr:row>113</xdr:row>
          <xdr:rowOff>69850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112</xdr:row>
          <xdr:rowOff>0</xdr:rowOff>
        </xdr:from>
        <xdr:to>
          <xdr:col>45</xdr:col>
          <xdr:colOff>12700</xdr:colOff>
          <xdr:row>113</xdr:row>
          <xdr:rowOff>31750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112</xdr:row>
          <xdr:rowOff>0</xdr:rowOff>
        </xdr:from>
        <xdr:to>
          <xdr:col>45</xdr:col>
          <xdr:colOff>12700</xdr:colOff>
          <xdr:row>113</xdr:row>
          <xdr:rowOff>69850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112</xdr:row>
          <xdr:rowOff>0</xdr:rowOff>
        </xdr:from>
        <xdr:to>
          <xdr:col>45</xdr:col>
          <xdr:colOff>12700</xdr:colOff>
          <xdr:row>113</xdr:row>
          <xdr:rowOff>31750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69850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31750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69850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31750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69850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31750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69850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112</xdr:row>
          <xdr:rowOff>0</xdr:rowOff>
        </xdr:from>
        <xdr:to>
          <xdr:col>43</xdr:col>
          <xdr:colOff>241300</xdr:colOff>
          <xdr:row>113</xdr:row>
          <xdr:rowOff>50800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113</xdr:row>
          <xdr:rowOff>0</xdr:rowOff>
        </xdr:from>
        <xdr:to>
          <xdr:col>4</xdr:col>
          <xdr:colOff>241300</xdr:colOff>
          <xdr:row>116</xdr:row>
          <xdr:rowOff>6350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113</xdr:row>
          <xdr:rowOff>0</xdr:rowOff>
        </xdr:from>
        <xdr:to>
          <xdr:col>4</xdr:col>
          <xdr:colOff>241300</xdr:colOff>
          <xdr:row>115</xdr:row>
          <xdr:rowOff>152400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113</xdr:row>
          <xdr:rowOff>0</xdr:rowOff>
        </xdr:from>
        <xdr:to>
          <xdr:col>4</xdr:col>
          <xdr:colOff>241300</xdr:colOff>
          <xdr:row>116</xdr:row>
          <xdr:rowOff>6350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113</xdr:row>
          <xdr:rowOff>0</xdr:rowOff>
        </xdr:from>
        <xdr:to>
          <xdr:col>4</xdr:col>
          <xdr:colOff>241300</xdr:colOff>
          <xdr:row>115</xdr:row>
          <xdr:rowOff>152400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116</xdr:row>
          <xdr:rowOff>6350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113</xdr:row>
          <xdr:rowOff>0</xdr:rowOff>
        </xdr:from>
        <xdr:to>
          <xdr:col>72</xdr:col>
          <xdr:colOff>0</xdr:colOff>
          <xdr:row>115</xdr:row>
          <xdr:rowOff>139700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116</xdr:row>
          <xdr:rowOff>6350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115</xdr:row>
          <xdr:rowOff>152400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116</xdr:row>
          <xdr:rowOff>6350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113</xdr:row>
          <xdr:rowOff>0</xdr:rowOff>
        </xdr:from>
        <xdr:to>
          <xdr:col>41</xdr:col>
          <xdr:colOff>241300</xdr:colOff>
          <xdr:row>115</xdr:row>
          <xdr:rowOff>152400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118</xdr:row>
          <xdr:rowOff>0</xdr:rowOff>
        </xdr:from>
        <xdr:to>
          <xdr:col>42</xdr:col>
          <xdr:colOff>222250</xdr:colOff>
          <xdr:row>119</xdr:row>
          <xdr:rowOff>165100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118</xdr:row>
          <xdr:rowOff>0</xdr:rowOff>
        </xdr:from>
        <xdr:to>
          <xdr:col>42</xdr:col>
          <xdr:colOff>222250</xdr:colOff>
          <xdr:row>119</xdr:row>
          <xdr:rowOff>146050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222250</xdr:colOff>
          <xdr:row>120</xdr:row>
          <xdr:rowOff>336550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222250</xdr:colOff>
          <xdr:row>120</xdr:row>
          <xdr:rowOff>298450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222250</xdr:colOff>
          <xdr:row>120</xdr:row>
          <xdr:rowOff>336550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120</xdr:row>
          <xdr:rowOff>0</xdr:rowOff>
        </xdr:from>
        <xdr:to>
          <xdr:col>43</xdr:col>
          <xdr:colOff>222250</xdr:colOff>
          <xdr:row>120</xdr:row>
          <xdr:rowOff>298450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336550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298450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336550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298450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336550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120</xdr:row>
          <xdr:rowOff>0</xdr:rowOff>
        </xdr:from>
        <xdr:to>
          <xdr:col>42</xdr:col>
          <xdr:colOff>222250</xdr:colOff>
          <xdr:row>120</xdr:row>
          <xdr:rowOff>298450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119</xdr:row>
          <xdr:rowOff>0</xdr:rowOff>
        </xdr:from>
        <xdr:to>
          <xdr:col>42</xdr:col>
          <xdr:colOff>222250</xdr:colOff>
          <xdr:row>120</xdr:row>
          <xdr:rowOff>146050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119</xdr:row>
          <xdr:rowOff>0</xdr:rowOff>
        </xdr:from>
        <xdr:to>
          <xdr:col>42</xdr:col>
          <xdr:colOff>222250</xdr:colOff>
          <xdr:row>120</xdr:row>
          <xdr:rowOff>114300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215900</xdr:colOff>
          <xdr:row>50</xdr:row>
          <xdr:rowOff>0</xdr:rowOff>
        </xdr:from>
        <xdr:to>
          <xdr:col>6</xdr:col>
          <xdr:colOff>222250</xdr:colOff>
          <xdr:row>51</xdr:row>
          <xdr:rowOff>152400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50</xdr:row>
          <xdr:rowOff>0</xdr:rowOff>
        </xdr:from>
        <xdr:to>
          <xdr:col>6</xdr:col>
          <xdr:colOff>222250</xdr:colOff>
          <xdr:row>51</xdr:row>
          <xdr:rowOff>127000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152400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127000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152400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127000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152400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127000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152400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36</xdr:col>
          <xdr:colOff>6350</xdr:colOff>
          <xdr:row>51</xdr:row>
          <xdr:rowOff>127000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50</xdr:row>
          <xdr:rowOff>0</xdr:rowOff>
        </xdr:from>
        <xdr:to>
          <xdr:col>43</xdr:col>
          <xdr:colOff>0</xdr:colOff>
          <xdr:row>51</xdr:row>
          <xdr:rowOff>146050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50</xdr:row>
          <xdr:rowOff>0</xdr:rowOff>
        </xdr:from>
        <xdr:to>
          <xdr:col>43</xdr:col>
          <xdr:colOff>0</xdr:colOff>
          <xdr:row>51</xdr:row>
          <xdr:rowOff>127000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49</xdr:col>
      <xdr:colOff>88265</xdr:colOff>
      <xdr:row>0</xdr:row>
      <xdr:rowOff>38100</xdr:rowOff>
    </xdr:from>
    <xdr:ext cx="1607820" cy="571499"/>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9851390" y="38100"/>
          <a:ext cx="1607820" cy="571499"/>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twoCellAnchor>
    <xdr:from>
      <xdr:col>36</xdr:col>
      <xdr:colOff>152400</xdr:colOff>
      <xdr:row>3</xdr:row>
      <xdr:rowOff>1</xdr:rowOff>
    </xdr:from>
    <xdr:to>
      <xdr:col>71</xdr:col>
      <xdr:colOff>9525</xdr:colOff>
      <xdr:row>49</xdr:row>
      <xdr:rowOff>114302</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315200" y="514351"/>
          <a:ext cx="6438900" cy="110775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81915</xdr:colOff>
      <xdr:row>0</xdr:row>
      <xdr:rowOff>91441</xdr:rowOff>
    </xdr:from>
    <xdr:to>
      <xdr:col>72</xdr:col>
      <xdr:colOff>66675</xdr:colOff>
      <xdr:row>2</xdr:row>
      <xdr:rowOff>139066</xdr:rowOff>
    </xdr:to>
    <xdr:sp macro="" textlink="">
      <xdr:nvSpPr>
        <xdr:cNvPr id="16" name="吹き出し: 線 15">
          <a:extLst>
            <a:ext uri="{FF2B5EF4-FFF2-40B4-BE49-F238E27FC236}">
              <a16:creationId xmlns:a16="http://schemas.microsoft.com/office/drawing/2014/main" id="{00000000-0008-0000-1000-000010000000}"/>
            </a:ext>
          </a:extLst>
        </xdr:cNvPr>
        <xdr:cNvSpPr/>
      </xdr:nvSpPr>
      <xdr:spPr>
        <a:xfrm>
          <a:off x="11607165" y="91441"/>
          <a:ext cx="2337435" cy="390525"/>
        </a:xfrm>
        <a:prstGeom prst="borderCallout1">
          <a:avLst>
            <a:gd name="adj1" fmla="val 100949"/>
            <a:gd name="adj2" fmla="val 49540"/>
            <a:gd name="adj3" fmla="val 166175"/>
            <a:gd name="adj4" fmla="val -22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第１号様式と同様に必要箇所の記入下さい。</a:t>
          </a:r>
          <a:endParaRPr kumimoji="1" lang="en-US" altLang="ja-JP"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49</xdr:col>
      <xdr:colOff>125005</xdr:colOff>
      <xdr:row>1</xdr:row>
      <xdr:rowOff>111125</xdr:rowOff>
    </xdr:from>
    <xdr:ext cx="1607820" cy="559192"/>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1192148" y="274411"/>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215900</xdr:colOff>
          <xdr:row>121</xdr:row>
          <xdr:rowOff>0</xdr:rowOff>
        </xdr:from>
        <xdr:to>
          <xdr:col>6</xdr:col>
          <xdr:colOff>228600</xdr:colOff>
          <xdr:row>122</xdr:row>
          <xdr:rowOff>69850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3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121</xdr:row>
          <xdr:rowOff>0</xdr:rowOff>
        </xdr:from>
        <xdr:to>
          <xdr:col>6</xdr:col>
          <xdr:colOff>228600</xdr:colOff>
          <xdr:row>122</xdr:row>
          <xdr:rowOff>44450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3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123</xdr:row>
          <xdr:rowOff>0</xdr:rowOff>
        </xdr:from>
        <xdr:to>
          <xdr:col>43</xdr:col>
          <xdr:colOff>228600</xdr:colOff>
          <xdr:row>124</xdr:row>
          <xdr:rowOff>120650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3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123</xdr:row>
          <xdr:rowOff>0</xdr:rowOff>
        </xdr:from>
        <xdr:to>
          <xdr:col>43</xdr:col>
          <xdr:colOff>228600</xdr:colOff>
          <xdr:row>124</xdr:row>
          <xdr:rowOff>82550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3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123</xdr:row>
          <xdr:rowOff>0</xdr:rowOff>
        </xdr:from>
        <xdr:to>
          <xdr:col>43</xdr:col>
          <xdr:colOff>228600</xdr:colOff>
          <xdr:row>124</xdr:row>
          <xdr:rowOff>120650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3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123</xdr:row>
          <xdr:rowOff>0</xdr:rowOff>
        </xdr:from>
        <xdr:to>
          <xdr:col>43</xdr:col>
          <xdr:colOff>228600</xdr:colOff>
          <xdr:row>124</xdr:row>
          <xdr:rowOff>82550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3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120650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3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82550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3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14</xdr:row>
          <xdr:rowOff>44450</xdr:rowOff>
        </xdr:from>
        <xdr:to>
          <xdr:col>30</xdr:col>
          <xdr:colOff>88900</xdr:colOff>
          <xdr:row>15</xdr:row>
          <xdr:rowOff>101600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3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120650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3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82550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3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120650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3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82550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3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63</xdr:row>
          <xdr:rowOff>63500</xdr:rowOff>
        </xdr:from>
        <xdr:to>
          <xdr:col>20</xdr:col>
          <xdr:colOff>107950</xdr:colOff>
          <xdr:row>64</xdr:row>
          <xdr:rowOff>139700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3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63</xdr:row>
          <xdr:rowOff>63500</xdr:rowOff>
        </xdr:from>
        <xdr:to>
          <xdr:col>6</xdr:col>
          <xdr:colOff>101600</xdr:colOff>
          <xdr:row>64</xdr:row>
          <xdr:rowOff>139700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3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120650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3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88900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3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107950</xdr:colOff>
          <xdr:row>14</xdr:row>
          <xdr:rowOff>44450</xdr:rowOff>
        </xdr:from>
        <xdr:to>
          <xdr:col>66</xdr:col>
          <xdr:colOff>101600</xdr:colOff>
          <xdr:row>15</xdr:row>
          <xdr:rowOff>101600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3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146050</xdr:colOff>
          <xdr:row>63</xdr:row>
          <xdr:rowOff>63500</xdr:rowOff>
        </xdr:from>
        <xdr:to>
          <xdr:col>56</xdr:col>
          <xdr:colOff>127000</xdr:colOff>
          <xdr:row>64</xdr:row>
          <xdr:rowOff>139700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3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63</xdr:row>
          <xdr:rowOff>63500</xdr:rowOff>
        </xdr:from>
        <xdr:to>
          <xdr:col>42</xdr:col>
          <xdr:colOff>107950</xdr:colOff>
          <xdr:row>64</xdr:row>
          <xdr:rowOff>127000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3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6350</xdr:colOff>
      <xdr:row>14</xdr:row>
      <xdr:rowOff>11430</xdr:rowOff>
    </xdr:from>
    <xdr:to>
      <xdr:col>70</xdr:col>
      <xdr:colOff>19050</xdr:colOff>
      <xdr:row>16</xdr:row>
      <xdr:rowOff>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4516100" y="2599055"/>
          <a:ext cx="1914525" cy="3346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75111</xdr:colOff>
      <xdr:row>10</xdr:row>
      <xdr:rowOff>10432</xdr:rowOff>
    </xdr:from>
    <xdr:to>
      <xdr:col>71</xdr:col>
      <xdr:colOff>47172</xdr:colOff>
      <xdr:row>12</xdr:row>
      <xdr:rowOff>88537</xdr:rowOff>
    </xdr:to>
    <xdr:sp macro="" textlink="">
      <xdr:nvSpPr>
        <xdr:cNvPr id="6" name="吹き出し: 線 5">
          <a:extLst>
            <a:ext uri="{FF2B5EF4-FFF2-40B4-BE49-F238E27FC236}">
              <a16:creationId xmlns:a16="http://schemas.microsoft.com/office/drawing/2014/main" id="{00000000-0008-0000-1100-000006000000}"/>
            </a:ext>
          </a:extLst>
        </xdr:cNvPr>
        <xdr:cNvSpPr/>
      </xdr:nvSpPr>
      <xdr:spPr>
        <a:xfrm>
          <a:off x="13972540" y="1924503"/>
          <a:ext cx="2330632" cy="413748"/>
        </a:xfrm>
        <a:prstGeom prst="borderCallout1">
          <a:avLst>
            <a:gd name="adj1" fmla="val 100949"/>
            <a:gd name="adj2" fmla="val 49540"/>
            <a:gd name="adj3" fmla="val 177334"/>
            <a:gd name="adj4" fmla="val 448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リース契約の場合にチェックください。</a:t>
          </a:r>
          <a:endParaRPr kumimoji="1" lang="en-US" altLang="ja-JP" sz="900">
            <a:solidFill>
              <a:sysClr val="windowText" lastClr="000000"/>
            </a:solidFill>
          </a:endParaRPr>
        </a:p>
      </xdr:txBody>
    </xdr:sp>
    <xdr:clientData/>
  </xdr:twoCellAnchor>
  <xdr:twoCellAnchor>
    <xdr:from>
      <xdr:col>48</xdr:col>
      <xdr:colOff>20955</xdr:colOff>
      <xdr:row>26</xdr:row>
      <xdr:rowOff>68580</xdr:rowOff>
    </xdr:from>
    <xdr:to>
      <xdr:col>49</xdr:col>
      <xdr:colOff>47625</xdr:colOff>
      <xdr:row>27</xdr:row>
      <xdr:rowOff>19050</xdr:rowOff>
    </xdr:to>
    <xdr:sp macro="" textlink="">
      <xdr:nvSpPr>
        <xdr:cNvPr id="7" name="楕円 6">
          <a:extLst>
            <a:ext uri="{FF2B5EF4-FFF2-40B4-BE49-F238E27FC236}">
              <a16:creationId xmlns:a16="http://schemas.microsoft.com/office/drawing/2014/main" id="{00000000-0008-0000-1100-000007000000}"/>
            </a:ext>
          </a:extLst>
        </xdr:cNvPr>
        <xdr:cNvSpPr/>
      </xdr:nvSpPr>
      <xdr:spPr>
        <a:xfrm>
          <a:off x="11193780" y="4761230"/>
          <a:ext cx="261620" cy="20129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219075</xdr:colOff>
      <xdr:row>26</xdr:row>
      <xdr:rowOff>44450</xdr:rowOff>
    </xdr:from>
    <xdr:to>
      <xdr:col>55</xdr:col>
      <xdr:colOff>92075</xdr:colOff>
      <xdr:row>26</xdr:row>
      <xdr:rowOff>245745</xdr:rowOff>
    </xdr:to>
    <xdr:sp macro="" textlink="">
      <xdr:nvSpPr>
        <xdr:cNvPr id="8" name="楕円 7">
          <a:extLst>
            <a:ext uri="{FF2B5EF4-FFF2-40B4-BE49-F238E27FC236}">
              <a16:creationId xmlns:a16="http://schemas.microsoft.com/office/drawing/2014/main" id="{00000000-0008-0000-1100-000008000000}"/>
            </a:ext>
          </a:extLst>
        </xdr:cNvPr>
        <xdr:cNvSpPr/>
      </xdr:nvSpPr>
      <xdr:spPr>
        <a:xfrm>
          <a:off x="12582525" y="4740275"/>
          <a:ext cx="349250" cy="20129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32</xdr:row>
      <xdr:rowOff>76200</xdr:rowOff>
    </xdr:from>
    <xdr:to>
      <xdr:col>49</xdr:col>
      <xdr:colOff>40005</xdr:colOff>
      <xdr:row>33</xdr:row>
      <xdr:rowOff>17145</xdr:rowOff>
    </xdr:to>
    <xdr:sp macro="" textlink="">
      <xdr:nvSpPr>
        <xdr:cNvPr id="9" name="楕円 8">
          <a:extLst>
            <a:ext uri="{FF2B5EF4-FFF2-40B4-BE49-F238E27FC236}">
              <a16:creationId xmlns:a16="http://schemas.microsoft.com/office/drawing/2014/main" id="{00000000-0008-0000-1100-000009000000}"/>
            </a:ext>
          </a:extLst>
        </xdr:cNvPr>
        <xdr:cNvSpPr/>
      </xdr:nvSpPr>
      <xdr:spPr>
        <a:xfrm>
          <a:off x="11179175" y="6448425"/>
          <a:ext cx="271780" cy="1981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219075</xdr:colOff>
      <xdr:row>32</xdr:row>
      <xdr:rowOff>63500</xdr:rowOff>
    </xdr:from>
    <xdr:to>
      <xdr:col>55</xdr:col>
      <xdr:colOff>93980</xdr:colOff>
      <xdr:row>33</xdr:row>
      <xdr:rowOff>10795</xdr:rowOff>
    </xdr:to>
    <xdr:sp macro="" textlink="">
      <xdr:nvSpPr>
        <xdr:cNvPr id="10" name="楕円 9">
          <a:extLst>
            <a:ext uri="{FF2B5EF4-FFF2-40B4-BE49-F238E27FC236}">
              <a16:creationId xmlns:a16="http://schemas.microsoft.com/office/drawing/2014/main" id="{00000000-0008-0000-1100-00000A000000}"/>
            </a:ext>
          </a:extLst>
        </xdr:cNvPr>
        <xdr:cNvSpPr/>
      </xdr:nvSpPr>
      <xdr:spPr>
        <a:xfrm>
          <a:off x="12582525" y="6435725"/>
          <a:ext cx="351155" cy="20447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148590</xdr:colOff>
      <xdr:row>44</xdr:row>
      <xdr:rowOff>95250</xdr:rowOff>
    </xdr:from>
    <xdr:to>
      <xdr:col>55</xdr:col>
      <xdr:colOff>142875</xdr:colOff>
      <xdr:row>45</xdr:row>
      <xdr:rowOff>11430</xdr:rowOff>
    </xdr:to>
    <xdr:sp macro="" textlink="">
      <xdr:nvSpPr>
        <xdr:cNvPr id="11" name="楕円 10">
          <a:extLst>
            <a:ext uri="{FF2B5EF4-FFF2-40B4-BE49-F238E27FC236}">
              <a16:creationId xmlns:a16="http://schemas.microsoft.com/office/drawing/2014/main" id="{00000000-0008-0000-1100-00000B000000}"/>
            </a:ext>
          </a:extLst>
        </xdr:cNvPr>
        <xdr:cNvSpPr/>
      </xdr:nvSpPr>
      <xdr:spPr>
        <a:xfrm>
          <a:off x="12746990" y="8801100"/>
          <a:ext cx="232410" cy="1511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xdr:colOff>
      <xdr:row>44</xdr:row>
      <xdr:rowOff>53340</xdr:rowOff>
    </xdr:from>
    <xdr:to>
      <xdr:col>49</xdr:col>
      <xdr:colOff>38100</xdr:colOff>
      <xdr:row>45</xdr:row>
      <xdr:rowOff>20955</xdr:rowOff>
    </xdr:to>
    <xdr:sp macro="" textlink="">
      <xdr:nvSpPr>
        <xdr:cNvPr id="12" name="楕円 11">
          <a:extLst>
            <a:ext uri="{FF2B5EF4-FFF2-40B4-BE49-F238E27FC236}">
              <a16:creationId xmlns:a16="http://schemas.microsoft.com/office/drawing/2014/main" id="{00000000-0008-0000-1100-00000C000000}"/>
            </a:ext>
          </a:extLst>
        </xdr:cNvPr>
        <xdr:cNvSpPr/>
      </xdr:nvSpPr>
      <xdr:spPr>
        <a:xfrm>
          <a:off x="11181715" y="8756015"/>
          <a:ext cx="267335" cy="20891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18416</xdr:colOff>
      <xdr:row>63</xdr:row>
      <xdr:rowOff>7620</xdr:rowOff>
    </xdr:from>
    <xdr:to>
      <xdr:col>58</xdr:col>
      <xdr:colOff>19050</xdr:colOff>
      <xdr:row>65</xdr:row>
      <xdr:rowOff>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12619991" y="12240895"/>
          <a:ext cx="953134" cy="3416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128643</xdr:colOff>
      <xdr:row>57</xdr:row>
      <xdr:rowOff>130736</xdr:rowOff>
    </xdr:from>
    <xdr:to>
      <xdr:col>68</xdr:col>
      <xdr:colOff>44823</xdr:colOff>
      <xdr:row>60</xdr:row>
      <xdr:rowOff>171376</xdr:rowOff>
    </xdr:to>
    <xdr:sp macro="" textlink="">
      <xdr:nvSpPr>
        <xdr:cNvPr id="14" name="吹き出し: 線 13">
          <a:extLst>
            <a:ext uri="{FF2B5EF4-FFF2-40B4-BE49-F238E27FC236}">
              <a16:creationId xmlns:a16="http://schemas.microsoft.com/office/drawing/2014/main" id="{00000000-0008-0000-1100-00000E000000}"/>
            </a:ext>
          </a:extLst>
        </xdr:cNvPr>
        <xdr:cNvSpPr/>
      </xdr:nvSpPr>
      <xdr:spPr>
        <a:xfrm>
          <a:off x="11760349" y="11769912"/>
          <a:ext cx="3621592" cy="623346"/>
        </a:xfrm>
        <a:prstGeom prst="borderCallout1">
          <a:avLst>
            <a:gd name="adj1" fmla="val 100949"/>
            <a:gd name="adj2" fmla="val 49540"/>
            <a:gd name="adj3" fmla="val 173223"/>
            <a:gd name="adj4" fmla="val 2367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助成金確定通知は、➀申請法人代表者、➁申請事務担当者へお送りします。いずれかにチェックください。</a:t>
          </a:r>
          <a:endParaRPr kumimoji="1" lang="en-US" altLang="ja-JP" sz="900">
            <a:solidFill>
              <a:sysClr val="windowText" lastClr="000000"/>
            </a:solidFill>
          </a:endParaRPr>
        </a:p>
      </xdr:txBody>
    </xdr:sp>
    <xdr:clientData/>
  </xdr:twoCellAnchor>
  <xdr:twoCellAnchor>
    <xdr:from>
      <xdr:col>40</xdr:col>
      <xdr:colOff>9525</xdr:colOff>
      <xdr:row>63</xdr:row>
      <xdr:rowOff>9525</xdr:rowOff>
    </xdr:from>
    <xdr:to>
      <xdr:col>44</xdr:col>
      <xdr:colOff>19050</xdr:colOff>
      <xdr:row>64</xdr:row>
      <xdr:rowOff>161925</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9277350" y="12239625"/>
          <a:ext cx="962025"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59</xdr:row>
      <xdr:rowOff>53938</xdr:rowOff>
    </xdr:from>
    <xdr:to>
      <xdr:col>52</xdr:col>
      <xdr:colOff>128643</xdr:colOff>
      <xdr:row>63</xdr:row>
      <xdr:rowOff>171637</xdr:rowOff>
    </xdr:to>
    <xdr:cxnSp macro="">
      <xdr:nvCxnSpPr>
        <xdr:cNvPr id="16" name="直線コネクタ 15">
          <a:extLst>
            <a:ext uri="{FF2B5EF4-FFF2-40B4-BE49-F238E27FC236}">
              <a16:creationId xmlns:a16="http://schemas.microsoft.com/office/drawing/2014/main" id="{00000000-0008-0000-1100-000010000000}"/>
            </a:ext>
          </a:extLst>
        </xdr:cNvPr>
        <xdr:cNvCxnSpPr>
          <a:cxnSpLocks/>
          <a:stCxn id="14" idx="2"/>
          <a:endCxn id="15" idx="3"/>
        </xdr:cNvCxnSpPr>
      </xdr:nvCxnSpPr>
      <xdr:spPr>
        <a:xfrm flipH="1">
          <a:off x="9798050" y="12081585"/>
          <a:ext cx="1962299" cy="9394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162015</xdr:colOff>
      <xdr:row>50</xdr:row>
      <xdr:rowOff>197756</xdr:rowOff>
    </xdr:from>
    <xdr:to>
      <xdr:col>52</xdr:col>
      <xdr:colOff>195035</xdr:colOff>
      <xdr:row>52</xdr:row>
      <xdr:rowOff>70756</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9106444" y="10285185"/>
          <a:ext cx="2863305" cy="3084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634</xdr:colOff>
      <xdr:row>53</xdr:row>
      <xdr:rowOff>0</xdr:rowOff>
    </xdr:from>
    <xdr:to>
      <xdr:col>60</xdr:col>
      <xdr:colOff>209550</xdr:colOff>
      <xdr:row>55</xdr:row>
      <xdr:rowOff>38100</xdr:rowOff>
    </xdr:to>
    <xdr:sp macro="" textlink="">
      <xdr:nvSpPr>
        <xdr:cNvPr id="18" name="吹き出し: 線 17">
          <a:extLst>
            <a:ext uri="{FF2B5EF4-FFF2-40B4-BE49-F238E27FC236}">
              <a16:creationId xmlns:a16="http://schemas.microsoft.com/office/drawing/2014/main" id="{00000000-0008-0000-1100-000012000000}"/>
            </a:ext>
          </a:extLst>
        </xdr:cNvPr>
        <xdr:cNvSpPr/>
      </xdr:nvSpPr>
      <xdr:spPr>
        <a:xfrm>
          <a:off x="10220959" y="10429875"/>
          <a:ext cx="4018916" cy="552450"/>
        </a:xfrm>
        <a:prstGeom prst="borderCallout1">
          <a:avLst>
            <a:gd name="adj1" fmla="val -1286"/>
            <a:gd name="adj2" fmla="val 50752"/>
            <a:gd name="adj3" fmla="val -31781"/>
            <a:gd name="adj4" fmla="val 170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0.</a:t>
          </a:r>
          <a:r>
            <a:rPr kumimoji="1" lang="ja-JP" altLang="en-US" sz="900">
              <a:solidFill>
                <a:sysClr val="windowText" lastClr="000000"/>
              </a:solidFill>
            </a:rPr>
            <a:t>申請種別　にて</a:t>
          </a:r>
          <a:r>
            <a:rPr kumimoji="1" lang="en-US" altLang="ja-JP" sz="900">
              <a:solidFill>
                <a:sysClr val="windowText" lastClr="000000"/>
              </a:solidFill>
            </a:rPr>
            <a:t>"</a:t>
          </a:r>
          <a:r>
            <a:rPr kumimoji="1" lang="ja-JP" altLang="en-US" sz="900">
              <a:solidFill>
                <a:sysClr val="windowText" lastClr="000000"/>
              </a:solidFill>
            </a:rPr>
            <a:t>リース契約での導入</a:t>
          </a:r>
          <a:r>
            <a:rPr kumimoji="1" lang="en-US" altLang="ja-JP" sz="900">
              <a:solidFill>
                <a:sysClr val="windowText" lastClr="000000"/>
              </a:solidFill>
            </a:rPr>
            <a:t>"</a:t>
          </a:r>
          <a:r>
            <a:rPr kumimoji="1" lang="ja-JP" altLang="en-US" sz="900">
              <a:solidFill>
                <a:sysClr val="windowText" lastClr="000000"/>
              </a:solidFill>
            </a:rPr>
            <a:t>にチェックをした場合、記入してください。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リースでない場合は記入不要です。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120650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3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123</xdr:row>
          <xdr:rowOff>0</xdr:rowOff>
        </xdr:from>
        <xdr:to>
          <xdr:col>42</xdr:col>
          <xdr:colOff>228600</xdr:colOff>
          <xdr:row>124</xdr:row>
          <xdr:rowOff>82550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3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114</xdr:row>
          <xdr:rowOff>0</xdr:rowOff>
        </xdr:from>
        <xdr:to>
          <xdr:col>7</xdr:col>
          <xdr:colOff>228600</xdr:colOff>
          <xdr:row>115</xdr:row>
          <xdr:rowOff>88900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3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114</xdr:row>
          <xdr:rowOff>0</xdr:rowOff>
        </xdr:from>
        <xdr:to>
          <xdr:col>7</xdr:col>
          <xdr:colOff>228600</xdr:colOff>
          <xdr:row>115</xdr:row>
          <xdr:rowOff>69850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3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228600</xdr:colOff>
          <xdr:row>115</xdr:row>
          <xdr:rowOff>82550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3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228600</xdr:colOff>
          <xdr:row>115</xdr:row>
          <xdr:rowOff>63500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3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228600</xdr:colOff>
          <xdr:row>115</xdr:row>
          <xdr:rowOff>82550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3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228600</xdr:colOff>
          <xdr:row>115</xdr:row>
          <xdr:rowOff>63500</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3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82550</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3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63500</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3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82</xdr:row>
          <xdr:rowOff>50800</xdr:rowOff>
        </xdr:from>
        <xdr:to>
          <xdr:col>8</xdr:col>
          <xdr:colOff>120650</xdr:colOff>
          <xdr:row>82</xdr:row>
          <xdr:rowOff>292100</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3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83</xdr:row>
          <xdr:rowOff>44450</xdr:rowOff>
        </xdr:from>
        <xdr:to>
          <xdr:col>8</xdr:col>
          <xdr:colOff>120650</xdr:colOff>
          <xdr:row>83</xdr:row>
          <xdr:rowOff>260350</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3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82550</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3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63500</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3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82550</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3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63500</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3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82550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3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228600</xdr:colOff>
          <xdr:row>115</xdr:row>
          <xdr:rowOff>69850</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3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82</xdr:row>
          <xdr:rowOff>50800</xdr:rowOff>
        </xdr:from>
        <xdr:to>
          <xdr:col>44</xdr:col>
          <xdr:colOff>120650</xdr:colOff>
          <xdr:row>82</xdr:row>
          <xdr:rowOff>292100</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3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83</xdr:row>
          <xdr:rowOff>44450</xdr:rowOff>
        </xdr:from>
        <xdr:to>
          <xdr:col>44</xdr:col>
          <xdr:colOff>120650</xdr:colOff>
          <xdr:row>83</xdr:row>
          <xdr:rowOff>260350</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3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15875</xdr:colOff>
      <xdr:row>73</xdr:row>
      <xdr:rowOff>161925</xdr:rowOff>
    </xdr:from>
    <xdr:to>
      <xdr:col>54</xdr:col>
      <xdr:colOff>47625</xdr:colOff>
      <xdr:row>75</xdr:row>
      <xdr:rowOff>11430</xdr:rowOff>
    </xdr:to>
    <xdr:sp macro="" textlink="">
      <xdr:nvSpPr>
        <xdr:cNvPr id="19" name="楕円 18">
          <a:extLst>
            <a:ext uri="{FF2B5EF4-FFF2-40B4-BE49-F238E27FC236}">
              <a16:creationId xmlns:a16="http://schemas.microsoft.com/office/drawing/2014/main" id="{00000000-0008-0000-1100-000013000000}"/>
            </a:ext>
          </a:extLst>
        </xdr:cNvPr>
        <xdr:cNvSpPr/>
      </xdr:nvSpPr>
      <xdr:spPr>
        <a:xfrm>
          <a:off x="12379325" y="14265275"/>
          <a:ext cx="266700" cy="19240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82</xdr:row>
      <xdr:rowOff>20954</xdr:rowOff>
    </xdr:from>
    <xdr:to>
      <xdr:col>45</xdr:col>
      <xdr:colOff>2540</xdr:colOff>
      <xdr:row>83</xdr:row>
      <xdr:rowOff>304800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9648825" y="16378554"/>
          <a:ext cx="462915" cy="6013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36196</xdr:colOff>
      <xdr:row>80</xdr:row>
      <xdr:rowOff>50800</xdr:rowOff>
    </xdr:from>
    <xdr:to>
      <xdr:col>55</xdr:col>
      <xdr:colOff>116206</xdr:colOff>
      <xdr:row>82</xdr:row>
      <xdr:rowOff>83820</xdr:rowOff>
    </xdr:to>
    <xdr:sp macro="" textlink="">
      <xdr:nvSpPr>
        <xdr:cNvPr id="21" name="吹き出し: 線 20">
          <a:extLst>
            <a:ext uri="{FF2B5EF4-FFF2-40B4-BE49-F238E27FC236}">
              <a16:creationId xmlns:a16="http://schemas.microsoft.com/office/drawing/2014/main" id="{00000000-0008-0000-1100-000015000000}"/>
            </a:ext>
          </a:extLst>
        </xdr:cNvPr>
        <xdr:cNvSpPr/>
      </xdr:nvSpPr>
      <xdr:spPr>
        <a:xfrm>
          <a:off x="10380346" y="15982950"/>
          <a:ext cx="2194560" cy="458470"/>
        </a:xfrm>
        <a:prstGeom prst="borderCallout1">
          <a:avLst>
            <a:gd name="adj1" fmla="val 48103"/>
            <a:gd name="adj2" fmla="val -116"/>
            <a:gd name="adj3" fmla="val 149782"/>
            <a:gd name="adj4" fmla="val -114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いずれかをチェック選択してください。</a:t>
          </a:r>
          <a:endParaRPr kumimoji="1" lang="en-US" altLang="ja-JP" sz="900">
            <a:solidFill>
              <a:sysClr val="windowText" lastClr="000000"/>
            </a:solidFill>
          </a:endParaRPr>
        </a:p>
      </xdr:txBody>
    </xdr:sp>
    <xdr:clientData/>
  </xdr:twoCellAnchor>
  <xdr:twoCellAnchor>
    <xdr:from>
      <xdr:col>46</xdr:col>
      <xdr:colOff>7327</xdr:colOff>
      <xdr:row>87</xdr:row>
      <xdr:rowOff>11430</xdr:rowOff>
    </xdr:from>
    <xdr:to>
      <xdr:col>52</xdr:col>
      <xdr:colOff>0</xdr:colOff>
      <xdr:row>89</xdr:row>
      <xdr:rowOff>6350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10351477" y="17664430"/>
          <a:ext cx="1402373" cy="4013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13324204" y="16705580"/>
          <a:ext cx="2861945" cy="2774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6350</xdr:colOff>
      <xdr:row>89</xdr:row>
      <xdr:rowOff>11431</xdr:rowOff>
    </xdr:from>
    <xdr:to>
      <xdr:col>52</xdr:col>
      <xdr:colOff>0</xdr:colOff>
      <xdr:row>91</xdr:row>
      <xdr:rowOff>1</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10350500" y="18070831"/>
          <a:ext cx="1403350" cy="3949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165099</xdr:colOff>
      <xdr:row>83</xdr:row>
      <xdr:rowOff>123825</xdr:rowOff>
    </xdr:from>
    <xdr:to>
      <xdr:col>70</xdr:col>
      <xdr:colOff>8255</xdr:colOff>
      <xdr:row>84</xdr:row>
      <xdr:rowOff>207644</xdr:rowOff>
    </xdr:to>
    <xdr:sp macro="" textlink="">
      <xdr:nvSpPr>
        <xdr:cNvPr id="25" name="吹き出し: 線 24">
          <a:extLst>
            <a:ext uri="{FF2B5EF4-FFF2-40B4-BE49-F238E27FC236}">
              <a16:creationId xmlns:a16="http://schemas.microsoft.com/office/drawing/2014/main" id="{00000000-0008-0000-1100-000019000000}"/>
            </a:ext>
          </a:extLst>
        </xdr:cNvPr>
        <xdr:cNvSpPr/>
      </xdr:nvSpPr>
      <xdr:spPr>
        <a:xfrm>
          <a:off x="11810999" y="15951200"/>
          <a:ext cx="4612006" cy="363219"/>
        </a:xfrm>
        <a:prstGeom prst="borderCallout1">
          <a:avLst>
            <a:gd name="adj1" fmla="val 99043"/>
            <a:gd name="adj2" fmla="val 31152"/>
            <a:gd name="adj3" fmla="val 209775"/>
            <a:gd name="adj4" fmla="val 709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３か所の数値入力をすると、”中小企業要件”の判別ができます。</a:t>
          </a:r>
          <a:endParaRPr kumimoji="1" lang="en-US" altLang="ja-JP" sz="900">
            <a:solidFill>
              <a:sysClr val="windowText" lastClr="000000"/>
            </a:solidFill>
          </a:endParaRPr>
        </a:p>
      </xdr:txBody>
    </xdr:sp>
    <xdr:clientData/>
  </xdr:twoCellAnchor>
  <xdr:twoCellAnchor>
    <xdr:from>
      <xdr:col>56</xdr:col>
      <xdr:colOff>133350</xdr:colOff>
      <xdr:row>84</xdr:row>
      <xdr:rowOff>228600</xdr:rowOff>
    </xdr:from>
    <xdr:to>
      <xdr:col>63</xdr:col>
      <xdr:colOff>7302</xdr:colOff>
      <xdr:row>87</xdr:row>
      <xdr:rowOff>10453</xdr:rowOff>
    </xdr:to>
    <xdr:cxnSp macro="">
      <xdr:nvCxnSpPr>
        <xdr:cNvPr id="26" name="直線コネクタ 25">
          <a:extLst>
            <a:ext uri="{FF2B5EF4-FFF2-40B4-BE49-F238E27FC236}">
              <a16:creationId xmlns:a16="http://schemas.microsoft.com/office/drawing/2014/main" id="{00000000-0008-0000-1100-00001A000000}"/>
            </a:ext>
          </a:extLst>
        </xdr:cNvPr>
        <xdr:cNvCxnSpPr>
          <a:cxnSpLocks/>
        </xdr:cNvCxnSpPr>
      </xdr:nvCxnSpPr>
      <xdr:spPr>
        <a:xfrm flipH="1" flipV="1">
          <a:off x="13211175" y="16335375"/>
          <a:ext cx="1544002" cy="3692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84</xdr:row>
      <xdr:rowOff>228600</xdr:rowOff>
    </xdr:from>
    <xdr:to>
      <xdr:col>56</xdr:col>
      <xdr:colOff>104775</xdr:colOff>
      <xdr:row>90</xdr:row>
      <xdr:rowOff>5716</xdr:rowOff>
    </xdr:to>
    <xdr:cxnSp macro="">
      <xdr:nvCxnSpPr>
        <xdr:cNvPr id="27" name="直線コネクタ 26">
          <a:extLst>
            <a:ext uri="{FF2B5EF4-FFF2-40B4-BE49-F238E27FC236}">
              <a16:creationId xmlns:a16="http://schemas.microsoft.com/office/drawing/2014/main" id="{00000000-0008-0000-1100-00001B000000}"/>
            </a:ext>
          </a:extLst>
        </xdr:cNvPr>
        <xdr:cNvCxnSpPr>
          <a:cxnSpLocks/>
          <a:endCxn id="24" idx="3"/>
        </xdr:cNvCxnSpPr>
      </xdr:nvCxnSpPr>
      <xdr:spPr>
        <a:xfrm flipH="1">
          <a:off x="11753850" y="17221200"/>
          <a:ext cx="1044575" cy="104711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10501</xdr:colOff>
      <xdr:row>105</xdr:row>
      <xdr:rowOff>0</xdr:rowOff>
    </xdr:from>
    <xdr:to>
      <xdr:col>54</xdr:col>
      <xdr:colOff>234460</xdr:colOff>
      <xdr:row>105</xdr:row>
      <xdr:rowOff>6350</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10354651" y="21782504"/>
          <a:ext cx="2103559" cy="3599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180139</xdr:colOff>
      <xdr:row>102</xdr:row>
      <xdr:rowOff>68863</xdr:rowOff>
    </xdr:from>
    <xdr:to>
      <xdr:col>70</xdr:col>
      <xdr:colOff>143945</xdr:colOff>
      <xdr:row>105</xdr:row>
      <xdr:rowOff>86926</xdr:rowOff>
    </xdr:to>
    <xdr:sp macro="" textlink="">
      <xdr:nvSpPr>
        <xdr:cNvPr id="29" name="吹き出し: 線 28">
          <a:extLst>
            <a:ext uri="{FF2B5EF4-FFF2-40B4-BE49-F238E27FC236}">
              <a16:creationId xmlns:a16="http://schemas.microsoft.com/office/drawing/2014/main" id="{00000000-0008-0000-1100-00001D000000}"/>
            </a:ext>
          </a:extLst>
        </xdr:cNvPr>
        <xdr:cNvSpPr/>
      </xdr:nvSpPr>
      <xdr:spPr>
        <a:xfrm>
          <a:off x="12853992" y="21035069"/>
          <a:ext cx="3258335" cy="578357"/>
        </a:xfrm>
        <a:prstGeom prst="borderCallout1">
          <a:avLst>
            <a:gd name="adj1" fmla="val 58694"/>
            <a:gd name="adj2" fmla="val -12258"/>
            <a:gd name="adj3" fmla="val 51077"/>
            <a:gd name="adj4" fmla="val 7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値引きがある場合には値引き後の車両価格を入力してください。</a:t>
          </a:r>
          <a:endParaRPr kumimoji="1" lang="en-US" altLang="ja-JP" sz="900">
            <a:solidFill>
              <a:sysClr val="windowText" lastClr="000000"/>
            </a:solidFill>
          </a:endParaRPr>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13324204" y="16705580"/>
          <a:ext cx="2861945" cy="2774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12064</xdr:colOff>
      <xdr:row>107</xdr:row>
      <xdr:rowOff>20954</xdr:rowOff>
    </xdr:from>
    <xdr:to>
      <xdr:col>55</xdr:col>
      <xdr:colOff>0</xdr:colOff>
      <xdr:row>109</xdr:row>
      <xdr:rowOff>6350</xdr:rowOff>
    </xdr:to>
    <xdr:sp macro="" textlink="">
      <xdr:nvSpPr>
        <xdr:cNvPr id="31" name="正方形/長方形 30">
          <a:extLst>
            <a:ext uri="{FF2B5EF4-FFF2-40B4-BE49-F238E27FC236}">
              <a16:creationId xmlns:a16="http://schemas.microsoft.com/office/drawing/2014/main" id="{00000000-0008-0000-1100-00001F000000}"/>
            </a:ext>
          </a:extLst>
        </xdr:cNvPr>
        <xdr:cNvSpPr/>
      </xdr:nvSpPr>
      <xdr:spPr>
        <a:xfrm>
          <a:off x="10371635" y="22808383"/>
          <a:ext cx="2110651" cy="6929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10502</xdr:colOff>
      <xdr:row>103</xdr:row>
      <xdr:rowOff>17146</xdr:rowOff>
    </xdr:from>
    <xdr:to>
      <xdr:col>54</xdr:col>
      <xdr:colOff>234461</xdr:colOff>
      <xdr:row>105</xdr:row>
      <xdr:rowOff>0</xdr:rowOff>
    </xdr:to>
    <xdr:sp macro="" textlink="">
      <xdr:nvSpPr>
        <xdr:cNvPr id="32" name="正方形/長方形 31">
          <a:extLst>
            <a:ext uri="{FF2B5EF4-FFF2-40B4-BE49-F238E27FC236}">
              <a16:creationId xmlns:a16="http://schemas.microsoft.com/office/drawing/2014/main" id="{00000000-0008-0000-1100-000020000000}"/>
            </a:ext>
          </a:extLst>
        </xdr:cNvPr>
        <xdr:cNvSpPr/>
      </xdr:nvSpPr>
      <xdr:spPr>
        <a:xfrm>
          <a:off x="10370073" y="21035646"/>
          <a:ext cx="2110817" cy="691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8254</xdr:colOff>
      <xdr:row>111</xdr:row>
      <xdr:rowOff>8255</xdr:rowOff>
    </xdr:from>
    <xdr:to>
      <xdr:col>55</xdr:col>
      <xdr:colOff>7327</xdr:colOff>
      <xdr:row>111</xdr:row>
      <xdr:rowOff>399143</xdr:rowOff>
    </xdr:to>
    <xdr:sp macro="" textlink="">
      <xdr:nvSpPr>
        <xdr:cNvPr id="33" name="正方形/長方形 32">
          <a:extLst>
            <a:ext uri="{FF2B5EF4-FFF2-40B4-BE49-F238E27FC236}">
              <a16:creationId xmlns:a16="http://schemas.microsoft.com/office/drawing/2014/main" id="{00000000-0008-0000-1100-000021000000}"/>
            </a:ext>
          </a:extLst>
        </xdr:cNvPr>
        <xdr:cNvSpPr/>
      </xdr:nvSpPr>
      <xdr:spPr>
        <a:xfrm>
          <a:off x="10367825" y="23766326"/>
          <a:ext cx="2121788" cy="3908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177960</xdr:colOff>
      <xdr:row>107</xdr:row>
      <xdr:rowOff>210859</xdr:rowOff>
    </xdr:from>
    <xdr:to>
      <xdr:col>67</xdr:col>
      <xdr:colOff>54349</xdr:colOff>
      <xdr:row>109</xdr:row>
      <xdr:rowOff>37430</xdr:rowOff>
    </xdr:to>
    <xdr:sp macro="" textlink="">
      <xdr:nvSpPr>
        <xdr:cNvPr id="34" name="吹き出し: 線 33">
          <a:extLst>
            <a:ext uri="{FF2B5EF4-FFF2-40B4-BE49-F238E27FC236}">
              <a16:creationId xmlns:a16="http://schemas.microsoft.com/office/drawing/2014/main" id="{00000000-0008-0000-1100-000022000000}"/>
            </a:ext>
          </a:extLst>
        </xdr:cNvPr>
        <xdr:cNvSpPr/>
      </xdr:nvSpPr>
      <xdr:spPr>
        <a:xfrm>
          <a:off x="12851813" y="22566594"/>
          <a:ext cx="2464948" cy="521336"/>
        </a:xfrm>
        <a:prstGeom prst="borderCallout1">
          <a:avLst>
            <a:gd name="adj1" fmla="val 53839"/>
            <a:gd name="adj2" fmla="val 6"/>
            <a:gd name="adj3" fmla="val 49520"/>
            <a:gd name="adj4" fmla="val -1714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国補助の額を記載ください。</a:t>
          </a:r>
          <a:endParaRPr kumimoji="1" lang="en-US" altLang="ja-JP" sz="900">
            <a:solidFill>
              <a:sysClr val="windowText" lastClr="000000"/>
            </a:solidFill>
          </a:endParaRPr>
        </a:p>
        <a:p>
          <a:pPr algn="l"/>
          <a:r>
            <a:rPr kumimoji="1" lang="ja-JP" altLang="en-US" sz="900">
              <a:solidFill>
                <a:sysClr val="windowText" lastClr="000000"/>
              </a:solidFill>
            </a:rPr>
            <a:t>（国補助交付決定または額確定通知）</a:t>
          </a:r>
          <a:endParaRPr kumimoji="1" lang="en-US" altLang="ja-JP" sz="900">
            <a:solidFill>
              <a:sysClr val="windowText" lastClr="000000"/>
            </a:solidFill>
          </a:endParaRPr>
        </a:p>
      </xdr:txBody>
    </xdr:sp>
    <xdr:clientData/>
  </xdr:twoCellAnchor>
  <xdr:twoCellAnchor>
    <xdr:from>
      <xdr:col>56</xdr:col>
      <xdr:colOff>182279</xdr:colOff>
      <xdr:row>111</xdr:row>
      <xdr:rowOff>26381</xdr:rowOff>
    </xdr:from>
    <xdr:to>
      <xdr:col>72</xdr:col>
      <xdr:colOff>11206</xdr:colOff>
      <xdr:row>112</xdr:row>
      <xdr:rowOff>273799</xdr:rowOff>
    </xdr:to>
    <xdr:sp macro="" textlink="">
      <xdr:nvSpPr>
        <xdr:cNvPr id="35" name="吹き出し: 線 34">
          <a:extLst>
            <a:ext uri="{FF2B5EF4-FFF2-40B4-BE49-F238E27FC236}">
              <a16:creationId xmlns:a16="http://schemas.microsoft.com/office/drawing/2014/main" id="{00000000-0008-0000-1100-000023000000}"/>
            </a:ext>
          </a:extLst>
        </xdr:cNvPr>
        <xdr:cNvSpPr/>
      </xdr:nvSpPr>
      <xdr:spPr>
        <a:xfrm>
          <a:off x="12856132" y="23906116"/>
          <a:ext cx="3538074" cy="662036"/>
        </a:xfrm>
        <a:prstGeom prst="borderCallout1">
          <a:avLst>
            <a:gd name="adj1" fmla="val 53839"/>
            <a:gd name="adj2" fmla="val 6"/>
            <a:gd name="adj3" fmla="val 30792"/>
            <a:gd name="adj4" fmla="val -1128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６</a:t>
          </a:r>
          <a:r>
            <a:rPr kumimoji="1" lang="en-US" altLang="ja-JP" sz="900">
              <a:solidFill>
                <a:sysClr val="windowText" lastClr="000000"/>
              </a:solidFill>
            </a:rPr>
            <a:t>.</a:t>
          </a:r>
          <a:r>
            <a:rPr kumimoji="1" lang="ja-JP" altLang="en-US" sz="900">
              <a:solidFill>
                <a:sysClr val="windowText" lastClr="000000"/>
              </a:solidFill>
            </a:rPr>
            <a:t>企業規模で出た中小企業要件判定の結果をプルダウン選択ください。（中小企業要件を満たすには２か所に〇がでる必要があります。）</a:t>
          </a:r>
          <a:endParaRPr kumimoji="1" lang="en-US" altLang="ja-JP" sz="900">
            <a:solidFill>
              <a:sysClr val="windowText" lastClr="000000"/>
            </a:solidFill>
          </a:endParaRPr>
        </a:p>
      </xdr:txBody>
    </xdr:sp>
    <xdr:clientData/>
  </xdr:twoCellAnchor>
  <xdr:twoCellAnchor>
    <xdr:from>
      <xdr:col>46</xdr:col>
      <xdr:colOff>10501</xdr:colOff>
      <xdr:row>105</xdr:row>
      <xdr:rowOff>6342</xdr:rowOff>
    </xdr:from>
    <xdr:to>
      <xdr:col>55</xdr:col>
      <xdr:colOff>-1</xdr:colOff>
      <xdr:row>106</xdr:row>
      <xdr:rowOff>9517</xdr:rowOff>
    </xdr:to>
    <xdr:sp macro="" textlink="">
      <xdr:nvSpPr>
        <xdr:cNvPr id="36" name="正方形/長方形 35">
          <a:extLst>
            <a:ext uri="{FF2B5EF4-FFF2-40B4-BE49-F238E27FC236}">
              <a16:creationId xmlns:a16="http://schemas.microsoft.com/office/drawing/2014/main" id="{00000000-0008-0000-1100-000024000000}"/>
            </a:ext>
          </a:extLst>
        </xdr:cNvPr>
        <xdr:cNvSpPr/>
      </xdr:nvSpPr>
      <xdr:spPr>
        <a:xfrm>
          <a:off x="10370072" y="21423985"/>
          <a:ext cx="2112213" cy="4113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189746</xdr:colOff>
      <xdr:row>105</xdr:row>
      <xdr:rowOff>226321</xdr:rowOff>
    </xdr:from>
    <xdr:to>
      <xdr:col>70</xdr:col>
      <xdr:colOff>142901</xdr:colOff>
      <xdr:row>106</xdr:row>
      <xdr:rowOff>381345</xdr:rowOff>
    </xdr:to>
    <xdr:sp macro="" textlink="">
      <xdr:nvSpPr>
        <xdr:cNvPr id="37" name="吹き出し: 線 36">
          <a:extLst>
            <a:ext uri="{FF2B5EF4-FFF2-40B4-BE49-F238E27FC236}">
              <a16:creationId xmlns:a16="http://schemas.microsoft.com/office/drawing/2014/main" id="{00000000-0008-0000-1100-000025000000}"/>
            </a:ext>
          </a:extLst>
        </xdr:cNvPr>
        <xdr:cNvSpPr/>
      </xdr:nvSpPr>
      <xdr:spPr>
        <a:xfrm>
          <a:off x="12863599" y="21752821"/>
          <a:ext cx="3247684" cy="569642"/>
        </a:xfrm>
        <a:prstGeom prst="borderCallout1">
          <a:avLst>
            <a:gd name="adj1" fmla="val 51589"/>
            <a:gd name="adj2" fmla="val -97"/>
            <a:gd name="adj3" fmla="val -7882"/>
            <a:gd name="adj4" fmla="val -127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環境配慮型先進トラック・バス導入加速事業</a:t>
          </a:r>
          <a:r>
            <a:rPr lang="ja-JP" altLang="en-US" sz="900" b="0" i="0" baseline="0">
              <a:solidFill>
                <a:sysClr val="windowText" lastClr="000000"/>
              </a:solidFill>
              <a:effectLst/>
              <a:latin typeface="+mn-lt"/>
              <a:ea typeface="+mn-ea"/>
              <a:cs typeface="+mn-cs"/>
            </a:rPr>
            <a:t>」における</a:t>
          </a:r>
          <a:endParaRPr lang="en-US" altLang="ja-JP" sz="9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当該車種の基準額を入力ください。</a:t>
          </a:r>
          <a:endParaRPr kumimoji="1" lang="en-US" altLang="ja-JP" sz="900">
            <a:solidFill>
              <a:sysClr val="windowText" lastClr="000000"/>
            </a:solidFill>
          </a:endParaRPr>
        </a:p>
      </xdr:txBody>
    </xdr:sp>
    <xdr:clientData/>
  </xdr:twoCellAnchor>
  <xdr:twoCellAnchor>
    <xdr:from>
      <xdr:col>38</xdr:col>
      <xdr:colOff>173355</xdr:colOff>
      <xdr:row>91</xdr:row>
      <xdr:rowOff>14653</xdr:rowOff>
    </xdr:from>
    <xdr:to>
      <xdr:col>70</xdr:col>
      <xdr:colOff>236855</xdr:colOff>
      <xdr:row>92</xdr:row>
      <xdr:rowOff>10501</xdr:rowOff>
    </xdr:to>
    <xdr:sp macro="" textlink="">
      <xdr:nvSpPr>
        <xdr:cNvPr id="38" name="正方形/長方形 37">
          <a:extLst>
            <a:ext uri="{FF2B5EF4-FFF2-40B4-BE49-F238E27FC236}">
              <a16:creationId xmlns:a16="http://schemas.microsoft.com/office/drawing/2014/main" id="{00000000-0008-0000-1100-000026000000}"/>
            </a:ext>
          </a:extLst>
        </xdr:cNvPr>
        <xdr:cNvSpPr/>
      </xdr:nvSpPr>
      <xdr:spPr>
        <a:xfrm>
          <a:off x="9079230" y="17156478"/>
          <a:ext cx="7572375" cy="2625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228600</xdr:colOff>
          <xdr:row>137</xdr:row>
          <xdr:rowOff>25400</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3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228600</xdr:colOff>
          <xdr:row>136</xdr:row>
          <xdr:rowOff>228600</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3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228600</xdr:colOff>
          <xdr:row>137</xdr:row>
          <xdr:rowOff>25400</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3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228600</xdr:colOff>
          <xdr:row>136</xdr:row>
          <xdr:rowOff>228600</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3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3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3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3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3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300-00003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3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3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3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3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3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3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120650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3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3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3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146050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3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137</xdr:row>
          <xdr:rowOff>0</xdr:rowOff>
        </xdr:from>
        <xdr:to>
          <xdr:col>73</xdr:col>
          <xdr:colOff>0</xdr:colOff>
          <xdr:row>138</xdr:row>
          <xdr:rowOff>107950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3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228600</xdr:colOff>
          <xdr:row>138</xdr:row>
          <xdr:rowOff>146050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3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228600</xdr:colOff>
          <xdr:row>138</xdr:row>
          <xdr:rowOff>139700</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3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228600</xdr:colOff>
          <xdr:row>138</xdr:row>
          <xdr:rowOff>146050</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3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228600</xdr:colOff>
          <xdr:row>138</xdr:row>
          <xdr:rowOff>139700</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03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39</xdr:col>
      <xdr:colOff>7991</xdr:colOff>
      <xdr:row>125</xdr:row>
      <xdr:rowOff>151517</xdr:rowOff>
    </xdr:from>
    <xdr:to>
      <xdr:col>46</xdr:col>
      <xdr:colOff>217715</xdr:colOff>
      <xdr:row>127</xdr:row>
      <xdr:rowOff>290285</xdr:rowOff>
    </xdr:to>
    <xdr:sp macro="" textlink="">
      <xdr:nvSpPr>
        <xdr:cNvPr id="39" name="正方形/長方形 38">
          <a:extLst>
            <a:ext uri="{FF2B5EF4-FFF2-40B4-BE49-F238E27FC236}">
              <a16:creationId xmlns:a16="http://schemas.microsoft.com/office/drawing/2014/main" id="{00000000-0008-0000-1100-000027000000}"/>
            </a:ext>
          </a:extLst>
        </xdr:cNvPr>
        <xdr:cNvSpPr/>
      </xdr:nvSpPr>
      <xdr:spPr>
        <a:xfrm>
          <a:off x="8770991" y="27547231"/>
          <a:ext cx="1806295" cy="6014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228600</xdr:colOff>
          <xdr:row>125</xdr:row>
          <xdr:rowOff>63500</xdr:rowOff>
        </xdr:from>
        <xdr:to>
          <xdr:col>4</xdr:col>
          <xdr:colOff>215900</xdr:colOff>
          <xdr:row>127</xdr:row>
          <xdr:rowOff>107950</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3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124</xdr:row>
          <xdr:rowOff>114300</xdr:rowOff>
        </xdr:from>
        <xdr:to>
          <xdr:col>7</xdr:col>
          <xdr:colOff>234950</xdr:colOff>
          <xdr:row>127</xdr:row>
          <xdr:rowOff>203200</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3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126</xdr:row>
          <xdr:rowOff>215900</xdr:rowOff>
        </xdr:from>
        <xdr:to>
          <xdr:col>5</xdr:col>
          <xdr:colOff>44450</xdr:colOff>
          <xdr:row>128</xdr:row>
          <xdr:rowOff>63500</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3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26670</xdr:colOff>
      <xdr:row>95</xdr:row>
      <xdr:rowOff>87630</xdr:rowOff>
    </xdr:from>
    <xdr:to>
      <xdr:col>72</xdr:col>
      <xdr:colOff>64770</xdr:colOff>
      <xdr:row>97</xdr:row>
      <xdr:rowOff>86001</xdr:rowOff>
    </xdr:to>
    <xdr:sp macro="" textlink="">
      <xdr:nvSpPr>
        <xdr:cNvPr id="42" name="吹き出し: 線 41">
          <a:extLst>
            <a:ext uri="{FF2B5EF4-FFF2-40B4-BE49-F238E27FC236}">
              <a16:creationId xmlns:a16="http://schemas.microsoft.com/office/drawing/2014/main" id="{00000000-0008-0000-1100-00002A000000}"/>
            </a:ext>
          </a:extLst>
        </xdr:cNvPr>
        <xdr:cNvSpPr/>
      </xdr:nvSpPr>
      <xdr:spPr>
        <a:xfrm>
          <a:off x="11075670" y="18737580"/>
          <a:ext cx="2063750" cy="347621"/>
        </a:xfrm>
        <a:prstGeom prst="borderCallout1">
          <a:avLst>
            <a:gd name="adj1" fmla="val 291"/>
            <a:gd name="adj2" fmla="val 49741"/>
            <a:gd name="adj3" fmla="val -240676"/>
            <a:gd name="adj4" fmla="val 2541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両方が</a:t>
          </a:r>
          <a:r>
            <a:rPr kumimoji="1" lang="en-US" altLang="ja-JP" sz="900">
              <a:solidFill>
                <a:sysClr val="windowText" lastClr="000000"/>
              </a:solidFill>
            </a:rPr>
            <a:t>"</a:t>
          </a:r>
          <a:r>
            <a:rPr kumimoji="1" lang="ja-JP" altLang="en-US" sz="900">
              <a:solidFill>
                <a:sysClr val="windowText" lastClr="000000"/>
              </a:solidFill>
            </a:rPr>
            <a:t>〇</a:t>
          </a:r>
          <a:r>
            <a:rPr kumimoji="1" lang="en-US" altLang="ja-JP" sz="900">
              <a:solidFill>
                <a:sysClr val="windowText" lastClr="000000"/>
              </a:solidFill>
            </a:rPr>
            <a:t>"</a:t>
          </a:r>
          <a:r>
            <a:rPr kumimoji="1" lang="ja-JP" altLang="en-US" sz="900">
              <a:solidFill>
                <a:sysClr val="windowText" lastClr="000000"/>
              </a:solidFill>
            </a:rPr>
            <a:t>であれば中小企業となります。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151</xdr:row>
          <xdr:rowOff>0</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3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150</xdr:row>
          <xdr:rowOff>139700</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03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152400</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0300-00004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139700</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03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152400</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03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139700</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0300-00004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152400</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03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139700</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03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152400</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0300-00004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139700</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03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152400</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03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6350</xdr:colOff>
          <xdr:row>150</xdr:row>
          <xdr:rowOff>139700</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0300-00005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0</xdr:colOff>
          <xdr:row>150</xdr:row>
          <xdr:rowOff>158750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3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149</xdr:row>
          <xdr:rowOff>0</xdr:rowOff>
        </xdr:from>
        <xdr:to>
          <xdr:col>73</xdr:col>
          <xdr:colOff>0</xdr:colOff>
          <xdr:row>150</xdr:row>
          <xdr:rowOff>139700</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03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149</xdr:row>
          <xdr:rowOff>0</xdr:rowOff>
        </xdr:from>
        <xdr:to>
          <xdr:col>44</xdr:col>
          <xdr:colOff>228600</xdr:colOff>
          <xdr:row>151</xdr:row>
          <xdr:rowOff>12700</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0300-00005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149</xdr:row>
          <xdr:rowOff>0</xdr:rowOff>
        </xdr:from>
        <xdr:to>
          <xdr:col>44</xdr:col>
          <xdr:colOff>228600</xdr:colOff>
          <xdr:row>150</xdr:row>
          <xdr:rowOff>139700</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03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149</xdr:row>
          <xdr:rowOff>0</xdr:rowOff>
        </xdr:from>
        <xdr:to>
          <xdr:col>44</xdr:col>
          <xdr:colOff>228600</xdr:colOff>
          <xdr:row>151</xdr:row>
          <xdr:rowOff>12700</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03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149</xdr:row>
          <xdr:rowOff>0</xdr:rowOff>
        </xdr:from>
        <xdr:to>
          <xdr:col>44</xdr:col>
          <xdr:colOff>228600</xdr:colOff>
          <xdr:row>150</xdr:row>
          <xdr:rowOff>139700</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0300-00005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151</xdr:row>
          <xdr:rowOff>12700</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03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150</xdr:row>
          <xdr:rowOff>139700</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03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151</xdr:row>
          <xdr:rowOff>12700</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0300-00005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150</xdr:row>
          <xdr:rowOff>139700</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03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151</xdr:row>
          <xdr:rowOff>12700</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03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150</xdr:row>
          <xdr:rowOff>139700</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0300-00005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150</xdr:row>
          <xdr:rowOff>158750</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03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149</xdr:row>
          <xdr:rowOff>0</xdr:rowOff>
        </xdr:from>
        <xdr:to>
          <xdr:col>43</xdr:col>
          <xdr:colOff>228600</xdr:colOff>
          <xdr:row>150</xdr:row>
          <xdr:rowOff>127000</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03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149</xdr:row>
          <xdr:rowOff>0</xdr:rowOff>
        </xdr:from>
        <xdr:to>
          <xdr:col>7</xdr:col>
          <xdr:colOff>228600</xdr:colOff>
          <xdr:row>151</xdr:row>
          <xdr:rowOff>12700</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0300-00006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149</xdr:row>
          <xdr:rowOff>0</xdr:rowOff>
        </xdr:from>
        <xdr:to>
          <xdr:col>7</xdr:col>
          <xdr:colOff>228600</xdr:colOff>
          <xdr:row>150</xdr:row>
          <xdr:rowOff>146050</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03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149</xdr:row>
          <xdr:rowOff>0</xdr:rowOff>
        </xdr:from>
        <xdr:to>
          <xdr:col>7</xdr:col>
          <xdr:colOff>228600</xdr:colOff>
          <xdr:row>151</xdr:row>
          <xdr:rowOff>12700</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03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149</xdr:row>
          <xdr:rowOff>0</xdr:rowOff>
        </xdr:from>
        <xdr:to>
          <xdr:col>7</xdr:col>
          <xdr:colOff>228600</xdr:colOff>
          <xdr:row>150</xdr:row>
          <xdr:rowOff>146050</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03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151</xdr:row>
          <xdr:rowOff>12700</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03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150</xdr:row>
          <xdr:rowOff>146050</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0300-00006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151</xdr:row>
          <xdr:rowOff>12700</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03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150</xdr:row>
          <xdr:rowOff>146050</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03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151</xdr:row>
          <xdr:rowOff>12700</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0300-00006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150</xdr:row>
          <xdr:rowOff>146050</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0300-00006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151</xdr:row>
          <xdr:rowOff>0</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0300-00006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149</xdr:row>
          <xdr:rowOff>0</xdr:rowOff>
        </xdr:from>
        <xdr:to>
          <xdr:col>6</xdr:col>
          <xdr:colOff>228600</xdr:colOff>
          <xdr:row>150</xdr:row>
          <xdr:rowOff>139700</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03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121</xdr:row>
          <xdr:rowOff>0</xdr:rowOff>
        </xdr:from>
        <xdr:to>
          <xdr:col>42</xdr:col>
          <xdr:colOff>222250</xdr:colOff>
          <xdr:row>122</xdr:row>
          <xdr:rowOff>63500</xdr:rowOff>
        </xdr:to>
        <xdr:sp macro="" textlink="">
          <xdr:nvSpPr>
            <xdr:cNvPr id="96377" name="Check Box 121" hidden="1">
              <a:extLst>
                <a:ext uri="{63B3BB69-23CF-44E3-9099-C40C66FF867C}">
                  <a14:compatExt spid="_x0000_s96377"/>
                </a:ext>
                <a:ext uri="{FF2B5EF4-FFF2-40B4-BE49-F238E27FC236}">
                  <a16:creationId xmlns:a16="http://schemas.microsoft.com/office/drawing/2014/main" id="{00000000-0008-0000-0300-00007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121</xdr:row>
          <xdr:rowOff>0</xdr:rowOff>
        </xdr:from>
        <xdr:to>
          <xdr:col>42</xdr:col>
          <xdr:colOff>222250</xdr:colOff>
          <xdr:row>122</xdr:row>
          <xdr:rowOff>44450</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3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25400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3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228600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3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25400</xdr:rowOff>
        </xdr:to>
        <xdr:sp macro="" textlink="">
          <xdr:nvSpPr>
            <xdr:cNvPr id="96381" name="Check Box 125" hidden="1">
              <a:extLst>
                <a:ext uri="{63B3BB69-23CF-44E3-9099-C40C66FF867C}">
                  <a14:compatExt spid="_x0000_s96381"/>
                </a:ext>
                <a:ext uri="{FF2B5EF4-FFF2-40B4-BE49-F238E27FC236}">
                  <a16:creationId xmlns:a16="http://schemas.microsoft.com/office/drawing/2014/main" id="{00000000-0008-0000-0300-00007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228600</xdr:rowOff>
        </xdr:to>
        <xdr:sp macro="" textlink="">
          <xdr:nvSpPr>
            <xdr:cNvPr id="96382" name="Check Box 126" hidden="1">
              <a:extLst>
                <a:ext uri="{63B3BB69-23CF-44E3-9099-C40C66FF867C}">
                  <a14:compatExt spid="_x0000_s96382"/>
                </a:ext>
                <a:ext uri="{FF2B5EF4-FFF2-40B4-BE49-F238E27FC236}">
                  <a16:creationId xmlns:a16="http://schemas.microsoft.com/office/drawing/2014/main" id="{00000000-0008-0000-0300-00007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125</xdr:row>
          <xdr:rowOff>63500</xdr:rowOff>
        </xdr:from>
        <xdr:to>
          <xdr:col>40</xdr:col>
          <xdr:colOff>215900</xdr:colOff>
          <xdr:row>127</xdr:row>
          <xdr:rowOff>107950</xdr:rowOff>
        </xdr:to>
        <xdr:sp macro="" textlink="">
          <xdr:nvSpPr>
            <xdr:cNvPr id="96386" name="Check Box 130" hidden="1">
              <a:extLst>
                <a:ext uri="{63B3BB69-23CF-44E3-9099-C40C66FF867C}">
                  <a14:compatExt spid="_x0000_s96386"/>
                </a:ext>
                <a:ext uri="{FF2B5EF4-FFF2-40B4-BE49-F238E27FC236}">
                  <a16:creationId xmlns:a16="http://schemas.microsoft.com/office/drawing/2014/main" id="{00000000-0008-0000-0300-00008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126</xdr:row>
          <xdr:rowOff>215900</xdr:rowOff>
        </xdr:from>
        <xdr:to>
          <xdr:col>41</xdr:col>
          <xdr:colOff>44450</xdr:colOff>
          <xdr:row>128</xdr:row>
          <xdr:rowOff>63500</xdr:rowOff>
        </xdr:to>
        <xdr:sp macro="" textlink="">
          <xdr:nvSpPr>
            <xdr:cNvPr id="96387" name="Check Box 131" hidden="1">
              <a:extLst>
                <a:ext uri="{63B3BB69-23CF-44E3-9099-C40C66FF867C}">
                  <a14:compatExt spid="_x0000_s96387"/>
                </a:ext>
                <a:ext uri="{FF2B5EF4-FFF2-40B4-BE49-F238E27FC236}">
                  <a16:creationId xmlns:a16="http://schemas.microsoft.com/office/drawing/2014/main" id="{00000000-0008-0000-0300-00008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125</xdr:row>
          <xdr:rowOff>63500</xdr:rowOff>
        </xdr:from>
        <xdr:to>
          <xdr:col>40</xdr:col>
          <xdr:colOff>215900</xdr:colOff>
          <xdr:row>127</xdr:row>
          <xdr:rowOff>107950</xdr:rowOff>
        </xdr:to>
        <xdr:sp macro="" textlink="">
          <xdr:nvSpPr>
            <xdr:cNvPr id="96388" name="Check Box 132" hidden="1">
              <a:extLst>
                <a:ext uri="{63B3BB69-23CF-44E3-9099-C40C66FF867C}">
                  <a14:compatExt spid="_x0000_s96388"/>
                </a:ext>
                <a:ext uri="{FF2B5EF4-FFF2-40B4-BE49-F238E27FC236}">
                  <a16:creationId xmlns:a16="http://schemas.microsoft.com/office/drawing/2014/main" id="{00000000-0008-0000-0300-00008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126</xdr:row>
          <xdr:rowOff>215900</xdr:rowOff>
        </xdr:from>
        <xdr:to>
          <xdr:col>41</xdr:col>
          <xdr:colOff>44450</xdr:colOff>
          <xdr:row>128</xdr:row>
          <xdr:rowOff>63500</xdr:rowOff>
        </xdr:to>
        <xdr:sp macro="" textlink="">
          <xdr:nvSpPr>
            <xdr:cNvPr id="96389" name="Check Box 133" hidden="1">
              <a:extLst>
                <a:ext uri="{63B3BB69-23CF-44E3-9099-C40C66FF867C}">
                  <a14:compatExt spid="_x0000_s96389"/>
                </a:ext>
                <a:ext uri="{FF2B5EF4-FFF2-40B4-BE49-F238E27FC236}">
                  <a16:creationId xmlns:a16="http://schemas.microsoft.com/office/drawing/2014/main" id="{00000000-0008-0000-0300-00008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124</xdr:row>
          <xdr:rowOff>120650</xdr:rowOff>
        </xdr:from>
        <xdr:to>
          <xdr:col>44</xdr:col>
          <xdr:colOff>6350</xdr:colOff>
          <xdr:row>127</xdr:row>
          <xdr:rowOff>215900</xdr:rowOff>
        </xdr:to>
        <xdr:sp macro="" textlink="">
          <xdr:nvSpPr>
            <xdr:cNvPr id="96390" name="Check Box 134" hidden="1">
              <a:extLst>
                <a:ext uri="{63B3BB69-23CF-44E3-9099-C40C66FF867C}">
                  <a14:compatExt spid="_x0000_s96390"/>
                </a:ext>
                <a:ext uri="{FF2B5EF4-FFF2-40B4-BE49-F238E27FC236}">
                  <a16:creationId xmlns:a16="http://schemas.microsoft.com/office/drawing/2014/main" id="{00000000-0008-0000-0300-00008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137</xdr:row>
          <xdr:rowOff>0</xdr:rowOff>
        </xdr:from>
        <xdr:to>
          <xdr:col>6</xdr:col>
          <xdr:colOff>222250</xdr:colOff>
          <xdr:row>138</xdr:row>
          <xdr:rowOff>139700</xdr:rowOff>
        </xdr:to>
        <xdr:sp macro="" textlink="">
          <xdr:nvSpPr>
            <xdr:cNvPr id="96391" name="Check Box 135" hidden="1">
              <a:extLst>
                <a:ext uri="{63B3BB69-23CF-44E3-9099-C40C66FF867C}">
                  <a14:compatExt spid="_x0000_s96391"/>
                </a:ext>
                <a:ext uri="{FF2B5EF4-FFF2-40B4-BE49-F238E27FC236}">
                  <a16:creationId xmlns:a16="http://schemas.microsoft.com/office/drawing/2014/main" id="{00000000-0008-0000-0300-00008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137</xdr:row>
          <xdr:rowOff>0</xdr:rowOff>
        </xdr:from>
        <xdr:to>
          <xdr:col>6</xdr:col>
          <xdr:colOff>222250</xdr:colOff>
          <xdr:row>138</xdr:row>
          <xdr:rowOff>120650</xdr:rowOff>
        </xdr:to>
        <xdr:sp macro="" textlink="">
          <xdr:nvSpPr>
            <xdr:cNvPr id="96392" name="Check Box 136" hidden="1">
              <a:extLst>
                <a:ext uri="{63B3BB69-23CF-44E3-9099-C40C66FF867C}">
                  <a14:compatExt spid="_x0000_s96392"/>
                </a:ext>
                <a:ext uri="{FF2B5EF4-FFF2-40B4-BE49-F238E27FC236}">
                  <a16:creationId xmlns:a16="http://schemas.microsoft.com/office/drawing/2014/main" id="{00000000-0008-0000-0300-00008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137</xdr:row>
          <xdr:rowOff>0</xdr:rowOff>
        </xdr:from>
        <xdr:to>
          <xdr:col>6</xdr:col>
          <xdr:colOff>222250</xdr:colOff>
          <xdr:row>138</xdr:row>
          <xdr:rowOff>139700</xdr:rowOff>
        </xdr:to>
        <xdr:sp macro="" textlink="">
          <xdr:nvSpPr>
            <xdr:cNvPr id="96393" name="Check Box 137" hidden="1">
              <a:extLst>
                <a:ext uri="{63B3BB69-23CF-44E3-9099-C40C66FF867C}">
                  <a14:compatExt spid="_x0000_s96393"/>
                </a:ext>
                <a:ext uri="{FF2B5EF4-FFF2-40B4-BE49-F238E27FC236}">
                  <a16:creationId xmlns:a16="http://schemas.microsoft.com/office/drawing/2014/main" id="{00000000-0008-0000-0300-00008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137</xdr:row>
          <xdr:rowOff>0</xdr:rowOff>
        </xdr:from>
        <xdr:to>
          <xdr:col>6</xdr:col>
          <xdr:colOff>222250</xdr:colOff>
          <xdr:row>138</xdr:row>
          <xdr:rowOff>120650</xdr:rowOff>
        </xdr:to>
        <xdr:sp macro="" textlink="">
          <xdr:nvSpPr>
            <xdr:cNvPr id="96394" name="Check Box 138" hidden="1">
              <a:extLst>
                <a:ext uri="{63B3BB69-23CF-44E3-9099-C40C66FF867C}">
                  <a14:compatExt spid="_x0000_s96394"/>
                </a:ext>
                <a:ext uri="{FF2B5EF4-FFF2-40B4-BE49-F238E27FC236}">
                  <a16:creationId xmlns:a16="http://schemas.microsoft.com/office/drawing/2014/main" id="{00000000-0008-0000-0300-00008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222250</xdr:colOff>
          <xdr:row>137</xdr:row>
          <xdr:rowOff>25400</xdr:rowOff>
        </xdr:to>
        <xdr:sp macro="" textlink="">
          <xdr:nvSpPr>
            <xdr:cNvPr id="96395" name="Check Box 139" hidden="1">
              <a:extLst>
                <a:ext uri="{63B3BB69-23CF-44E3-9099-C40C66FF867C}">
                  <a14:compatExt spid="_x0000_s96395"/>
                </a:ext>
                <a:ext uri="{FF2B5EF4-FFF2-40B4-BE49-F238E27FC236}">
                  <a16:creationId xmlns:a16="http://schemas.microsoft.com/office/drawing/2014/main" id="{00000000-0008-0000-0300-00008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222250</xdr:colOff>
          <xdr:row>136</xdr:row>
          <xdr:rowOff>234950</xdr:rowOff>
        </xdr:to>
        <xdr:sp macro="" textlink="">
          <xdr:nvSpPr>
            <xdr:cNvPr id="96396" name="Check Box 140" hidden="1">
              <a:extLst>
                <a:ext uri="{63B3BB69-23CF-44E3-9099-C40C66FF867C}">
                  <a14:compatExt spid="_x0000_s96396"/>
                </a:ext>
                <a:ext uri="{FF2B5EF4-FFF2-40B4-BE49-F238E27FC236}">
                  <a16:creationId xmlns:a16="http://schemas.microsoft.com/office/drawing/2014/main" id="{00000000-0008-0000-0300-00008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222250</xdr:colOff>
          <xdr:row>137</xdr:row>
          <xdr:rowOff>25400</xdr:rowOff>
        </xdr:to>
        <xdr:sp macro="" textlink="">
          <xdr:nvSpPr>
            <xdr:cNvPr id="96397" name="Check Box 141" hidden="1">
              <a:extLst>
                <a:ext uri="{63B3BB69-23CF-44E3-9099-C40C66FF867C}">
                  <a14:compatExt spid="_x0000_s96397"/>
                </a:ext>
                <a:ext uri="{FF2B5EF4-FFF2-40B4-BE49-F238E27FC236}">
                  <a16:creationId xmlns:a16="http://schemas.microsoft.com/office/drawing/2014/main" id="{00000000-0008-0000-0300-00008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135</xdr:row>
          <xdr:rowOff>0</xdr:rowOff>
        </xdr:from>
        <xdr:to>
          <xdr:col>5</xdr:col>
          <xdr:colOff>222250</xdr:colOff>
          <xdr:row>136</xdr:row>
          <xdr:rowOff>234950</xdr:rowOff>
        </xdr:to>
        <xdr:sp macro="" textlink="">
          <xdr:nvSpPr>
            <xdr:cNvPr id="96398" name="Check Box 142" hidden="1">
              <a:extLst>
                <a:ext uri="{63B3BB69-23CF-44E3-9099-C40C66FF867C}">
                  <a14:compatExt spid="_x0000_s96398"/>
                </a:ext>
                <a:ext uri="{FF2B5EF4-FFF2-40B4-BE49-F238E27FC236}">
                  <a16:creationId xmlns:a16="http://schemas.microsoft.com/office/drawing/2014/main" id="{00000000-0008-0000-0300-00008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154</xdr:row>
          <xdr:rowOff>0</xdr:rowOff>
        </xdr:from>
        <xdr:to>
          <xdr:col>6</xdr:col>
          <xdr:colOff>222250</xdr:colOff>
          <xdr:row>155</xdr:row>
          <xdr:rowOff>177800</xdr:rowOff>
        </xdr:to>
        <xdr:sp macro="" textlink="">
          <xdr:nvSpPr>
            <xdr:cNvPr id="96399" name="Check Box 143" hidden="1">
              <a:extLst>
                <a:ext uri="{63B3BB69-23CF-44E3-9099-C40C66FF867C}">
                  <a14:compatExt spid="_x0000_s96399"/>
                </a:ext>
                <a:ext uri="{FF2B5EF4-FFF2-40B4-BE49-F238E27FC236}">
                  <a16:creationId xmlns:a16="http://schemas.microsoft.com/office/drawing/2014/main" id="{00000000-0008-0000-0300-00008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154</xdr:row>
          <xdr:rowOff>0</xdr:rowOff>
        </xdr:from>
        <xdr:to>
          <xdr:col>6</xdr:col>
          <xdr:colOff>222250</xdr:colOff>
          <xdr:row>155</xdr:row>
          <xdr:rowOff>146050</xdr:rowOff>
        </xdr:to>
        <xdr:sp macro="" textlink="">
          <xdr:nvSpPr>
            <xdr:cNvPr id="96400" name="Check Box 144" hidden="1">
              <a:extLst>
                <a:ext uri="{63B3BB69-23CF-44E3-9099-C40C66FF867C}">
                  <a14:compatExt spid="_x0000_s96400"/>
                </a:ext>
                <a:ext uri="{FF2B5EF4-FFF2-40B4-BE49-F238E27FC236}">
                  <a16:creationId xmlns:a16="http://schemas.microsoft.com/office/drawing/2014/main" id="{00000000-0008-0000-0300-00009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317500</xdr:rowOff>
        </xdr:to>
        <xdr:sp macro="" textlink="">
          <xdr:nvSpPr>
            <xdr:cNvPr id="96401" name="Check Box 145" hidden="1">
              <a:extLst>
                <a:ext uri="{63B3BB69-23CF-44E3-9099-C40C66FF867C}">
                  <a14:compatExt spid="_x0000_s96401"/>
                </a:ext>
                <a:ext uri="{FF2B5EF4-FFF2-40B4-BE49-F238E27FC236}">
                  <a16:creationId xmlns:a16="http://schemas.microsoft.com/office/drawing/2014/main" id="{00000000-0008-0000-0300-00009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298450</xdr:rowOff>
        </xdr:to>
        <xdr:sp macro="" textlink="">
          <xdr:nvSpPr>
            <xdr:cNvPr id="96402" name="Check Box 146" hidden="1">
              <a:extLst>
                <a:ext uri="{63B3BB69-23CF-44E3-9099-C40C66FF867C}">
                  <a14:compatExt spid="_x0000_s96402"/>
                </a:ext>
                <a:ext uri="{FF2B5EF4-FFF2-40B4-BE49-F238E27FC236}">
                  <a16:creationId xmlns:a16="http://schemas.microsoft.com/office/drawing/2014/main" id="{00000000-0008-0000-0300-00009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317500</xdr:rowOff>
        </xdr:to>
        <xdr:sp macro="" textlink="">
          <xdr:nvSpPr>
            <xdr:cNvPr id="96403" name="Check Box 147" hidden="1">
              <a:extLst>
                <a:ext uri="{63B3BB69-23CF-44E3-9099-C40C66FF867C}">
                  <a14:compatExt spid="_x0000_s96403"/>
                </a:ext>
                <a:ext uri="{FF2B5EF4-FFF2-40B4-BE49-F238E27FC236}">
                  <a16:creationId xmlns:a16="http://schemas.microsoft.com/office/drawing/2014/main" id="{00000000-0008-0000-0300-00009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298450</xdr:rowOff>
        </xdr:to>
        <xdr:sp macro="" textlink="">
          <xdr:nvSpPr>
            <xdr:cNvPr id="96404" name="Check Box 148" hidden="1">
              <a:extLst>
                <a:ext uri="{63B3BB69-23CF-44E3-9099-C40C66FF867C}">
                  <a14:compatExt spid="_x0000_s96404"/>
                </a:ext>
                <a:ext uri="{FF2B5EF4-FFF2-40B4-BE49-F238E27FC236}">
                  <a16:creationId xmlns:a16="http://schemas.microsoft.com/office/drawing/2014/main" id="{00000000-0008-0000-0300-00009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317500</xdr:rowOff>
        </xdr:to>
        <xdr:sp macro="" textlink="">
          <xdr:nvSpPr>
            <xdr:cNvPr id="96405" name="Check Box 149" hidden="1">
              <a:extLst>
                <a:ext uri="{63B3BB69-23CF-44E3-9099-C40C66FF867C}">
                  <a14:compatExt spid="_x0000_s96405"/>
                </a:ext>
                <a:ext uri="{FF2B5EF4-FFF2-40B4-BE49-F238E27FC236}">
                  <a16:creationId xmlns:a16="http://schemas.microsoft.com/office/drawing/2014/main" id="{00000000-0008-0000-0300-00009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298450</xdr:rowOff>
        </xdr:to>
        <xdr:sp macro="" textlink="">
          <xdr:nvSpPr>
            <xdr:cNvPr id="96406" name="Check Box 150" hidden="1">
              <a:extLst>
                <a:ext uri="{63B3BB69-23CF-44E3-9099-C40C66FF867C}">
                  <a14:compatExt spid="_x0000_s96406"/>
                </a:ext>
                <a:ext uri="{FF2B5EF4-FFF2-40B4-BE49-F238E27FC236}">
                  <a16:creationId xmlns:a16="http://schemas.microsoft.com/office/drawing/2014/main" id="{00000000-0008-0000-0300-00009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317500</xdr:rowOff>
        </xdr:to>
        <xdr:sp macro="" textlink="">
          <xdr:nvSpPr>
            <xdr:cNvPr id="96407" name="Check Box 151" hidden="1">
              <a:extLst>
                <a:ext uri="{63B3BB69-23CF-44E3-9099-C40C66FF867C}">
                  <a14:compatExt spid="_x0000_s96407"/>
                </a:ext>
                <a:ext uri="{FF2B5EF4-FFF2-40B4-BE49-F238E27FC236}">
                  <a16:creationId xmlns:a16="http://schemas.microsoft.com/office/drawing/2014/main" id="{00000000-0008-0000-0300-00009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298450</xdr:rowOff>
        </xdr:to>
        <xdr:sp macro="" textlink="">
          <xdr:nvSpPr>
            <xdr:cNvPr id="96408" name="Check Box 152" hidden="1">
              <a:extLst>
                <a:ext uri="{63B3BB69-23CF-44E3-9099-C40C66FF867C}">
                  <a14:compatExt spid="_x0000_s96408"/>
                </a:ext>
                <a:ext uri="{FF2B5EF4-FFF2-40B4-BE49-F238E27FC236}">
                  <a16:creationId xmlns:a16="http://schemas.microsoft.com/office/drawing/2014/main" id="{00000000-0008-0000-0300-00009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317500</xdr:rowOff>
        </xdr:to>
        <xdr:sp macro="" textlink="">
          <xdr:nvSpPr>
            <xdr:cNvPr id="96409" name="Check Box 153" hidden="1">
              <a:extLst>
                <a:ext uri="{63B3BB69-23CF-44E3-9099-C40C66FF867C}">
                  <a14:compatExt spid="_x0000_s96409"/>
                </a:ext>
                <a:ext uri="{FF2B5EF4-FFF2-40B4-BE49-F238E27FC236}">
                  <a16:creationId xmlns:a16="http://schemas.microsoft.com/office/drawing/2014/main" id="{00000000-0008-0000-0300-00009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156</xdr:row>
          <xdr:rowOff>0</xdr:rowOff>
        </xdr:from>
        <xdr:to>
          <xdr:col>73</xdr:col>
          <xdr:colOff>12700</xdr:colOff>
          <xdr:row>156</xdr:row>
          <xdr:rowOff>298450</xdr:rowOff>
        </xdr:to>
        <xdr:sp macro="" textlink="">
          <xdr:nvSpPr>
            <xdr:cNvPr id="96410" name="Check Box 154" hidden="1">
              <a:extLst>
                <a:ext uri="{63B3BB69-23CF-44E3-9099-C40C66FF867C}">
                  <a14:compatExt spid="_x0000_s96410"/>
                </a:ext>
                <a:ext uri="{FF2B5EF4-FFF2-40B4-BE49-F238E27FC236}">
                  <a16:creationId xmlns:a16="http://schemas.microsoft.com/office/drawing/2014/main" id="{00000000-0008-0000-0300-00009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155</xdr:row>
          <xdr:rowOff>0</xdr:rowOff>
        </xdr:from>
        <xdr:to>
          <xdr:col>73</xdr:col>
          <xdr:colOff>0</xdr:colOff>
          <xdr:row>156</xdr:row>
          <xdr:rowOff>146050</xdr:rowOff>
        </xdr:to>
        <xdr:sp macro="" textlink="">
          <xdr:nvSpPr>
            <xdr:cNvPr id="96411" name="Check Box 155" hidden="1">
              <a:extLst>
                <a:ext uri="{63B3BB69-23CF-44E3-9099-C40C66FF867C}">
                  <a14:compatExt spid="_x0000_s96411"/>
                </a:ext>
                <a:ext uri="{FF2B5EF4-FFF2-40B4-BE49-F238E27FC236}">
                  <a16:creationId xmlns:a16="http://schemas.microsoft.com/office/drawing/2014/main" id="{00000000-0008-0000-0300-00009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155</xdr:row>
          <xdr:rowOff>0</xdr:rowOff>
        </xdr:from>
        <xdr:to>
          <xdr:col>73</xdr:col>
          <xdr:colOff>0</xdr:colOff>
          <xdr:row>156</xdr:row>
          <xdr:rowOff>114300</xdr:rowOff>
        </xdr:to>
        <xdr:sp macro="" textlink="">
          <xdr:nvSpPr>
            <xdr:cNvPr id="96412" name="Check Box 156" hidden="1">
              <a:extLst>
                <a:ext uri="{63B3BB69-23CF-44E3-9099-C40C66FF867C}">
                  <a14:compatExt spid="_x0000_s96412"/>
                </a:ext>
                <a:ext uri="{FF2B5EF4-FFF2-40B4-BE49-F238E27FC236}">
                  <a16:creationId xmlns:a16="http://schemas.microsoft.com/office/drawing/2014/main" id="{00000000-0008-0000-0300-00009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156</xdr:row>
          <xdr:rowOff>0</xdr:rowOff>
        </xdr:from>
        <xdr:to>
          <xdr:col>44</xdr:col>
          <xdr:colOff>222250</xdr:colOff>
          <xdr:row>156</xdr:row>
          <xdr:rowOff>336550</xdr:rowOff>
        </xdr:to>
        <xdr:sp macro="" textlink="">
          <xdr:nvSpPr>
            <xdr:cNvPr id="96413" name="Check Box 157" hidden="1">
              <a:extLst>
                <a:ext uri="{63B3BB69-23CF-44E3-9099-C40C66FF867C}">
                  <a14:compatExt spid="_x0000_s96413"/>
                </a:ext>
                <a:ext uri="{FF2B5EF4-FFF2-40B4-BE49-F238E27FC236}">
                  <a16:creationId xmlns:a16="http://schemas.microsoft.com/office/drawing/2014/main" id="{00000000-0008-0000-0300-00009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156</xdr:row>
          <xdr:rowOff>0</xdr:rowOff>
        </xdr:from>
        <xdr:to>
          <xdr:col>44</xdr:col>
          <xdr:colOff>222250</xdr:colOff>
          <xdr:row>156</xdr:row>
          <xdr:rowOff>298450</xdr:rowOff>
        </xdr:to>
        <xdr:sp macro="" textlink="">
          <xdr:nvSpPr>
            <xdr:cNvPr id="96414" name="Check Box 158" hidden="1">
              <a:extLst>
                <a:ext uri="{63B3BB69-23CF-44E3-9099-C40C66FF867C}">
                  <a14:compatExt spid="_x0000_s96414"/>
                </a:ext>
                <a:ext uri="{FF2B5EF4-FFF2-40B4-BE49-F238E27FC236}">
                  <a16:creationId xmlns:a16="http://schemas.microsoft.com/office/drawing/2014/main" id="{00000000-0008-0000-0300-00009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156</xdr:row>
          <xdr:rowOff>0</xdr:rowOff>
        </xdr:from>
        <xdr:to>
          <xdr:col>44</xdr:col>
          <xdr:colOff>222250</xdr:colOff>
          <xdr:row>156</xdr:row>
          <xdr:rowOff>336550</xdr:rowOff>
        </xdr:to>
        <xdr:sp macro="" textlink="">
          <xdr:nvSpPr>
            <xdr:cNvPr id="96415" name="Check Box 159" hidden="1">
              <a:extLst>
                <a:ext uri="{63B3BB69-23CF-44E3-9099-C40C66FF867C}">
                  <a14:compatExt spid="_x0000_s96415"/>
                </a:ext>
                <a:ext uri="{FF2B5EF4-FFF2-40B4-BE49-F238E27FC236}">
                  <a16:creationId xmlns:a16="http://schemas.microsoft.com/office/drawing/2014/main" id="{00000000-0008-0000-0300-00009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156</xdr:row>
          <xdr:rowOff>0</xdr:rowOff>
        </xdr:from>
        <xdr:to>
          <xdr:col>44</xdr:col>
          <xdr:colOff>222250</xdr:colOff>
          <xdr:row>156</xdr:row>
          <xdr:rowOff>298450</xdr:rowOff>
        </xdr:to>
        <xdr:sp macro="" textlink="">
          <xdr:nvSpPr>
            <xdr:cNvPr id="96416" name="Check Box 160" hidden="1">
              <a:extLst>
                <a:ext uri="{63B3BB69-23CF-44E3-9099-C40C66FF867C}">
                  <a14:compatExt spid="_x0000_s96416"/>
                </a:ext>
                <a:ext uri="{FF2B5EF4-FFF2-40B4-BE49-F238E27FC236}">
                  <a16:creationId xmlns:a16="http://schemas.microsoft.com/office/drawing/2014/main" id="{00000000-0008-0000-0300-0000A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336550</xdr:rowOff>
        </xdr:to>
        <xdr:sp macro="" textlink="">
          <xdr:nvSpPr>
            <xdr:cNvPr id="96417" name="Check Box 161" hidden="1">
              <a:extLst>
                <a:ext uri="{63B3BB69-23CF-44E3-9099-C40C66FF867C}">
                  <a14:compatExt spid="_x0000_s96417"/>
                </a:ext>
                <a:ext uri="{FF2B5EF4-FFF2-40B4-BE49-F238E27FC236}">
                  <a16:creationId xmlns:a16="http://schemas.microsoft.com/office/drawing/2014/main" id="{00000000-0008-0000-0300-0000A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298450</xdr:rowOff>
        </xdr:to>
        <xdr:sp macro="" textlink="">
          <xdr:nvSpPr>
            <xdr:cNvPr id="96418" name="Check Box 162" hidden="1">
              <a:extLst>
                <a:ext uri="{63B3BB69-23CF-44E3-9099-C40C66FF867C}">
                  <a14:compatExt spid="_x0000_s96418"/>
                </a:ext>
                <a:ext uri="{FF2B5EF4-FFF2-40B4-BE49-F238E27FC236}">
                  <a16:creationId xmlns:a16="http://schemas.microsoft.com/office/drawing/2014/main" id="{00000000-0008-0000-0300-0000A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336550</xdr:rowOff>
        </xdr:to>
        <xdr:sp macro="" textlink="">
          <xdr:nvSpPr>
            <xdr:cNvPr id="96419" name="Check Box 163" hidden="1">
              <a:extLst>
                <a:ext uri="{63B3BB69-23CF-44E3-9099-C40C66FF867C}">
                  <a14:compatExt spid="_x0000_s96419"/>
                </a:ext>
                <a:ext uri="{FF2B5EF4-FFF2-40B4-BE49-F238E27FC236}">
                  <a16:creationId xmlns:a16="http://schemas.microsoft.com/office/drawing/2014/main" id="{00000000-0008-0000-0300-0000A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298450</xdr:rowOff>
        </xdr:to>
        <xdr:sp macro="" textlink="">
          <xdr:nvSpPr>
            <xdr:cNvPr id="96420" name="Check Box 164" hidden="1">
              <a:extLst>
                <a:ext uri="{63B3BB69-23CF-44E3-9099-C40C66FF867C}">
                  <a14:compatExt spid="_x0000_s96420"/>
                </a:ext>
                <a:ext uri="{FF2B5EF4-FFF2-40B4-BE49-F238E27FC236}">
                  <a16:creationId xmlns:a16="http://schemas.microsoft.com/office/drawing/2014/main" id="{00000000-0008-0000-0300-0000A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336550</xdr:rowOff>
        </xdr:to>
        <xdr:sp macro="" textlink="">
          <xdr:nvSpPr>
            <xdr:cNvPr id="96421" name="Check Box 165" hidden="1">
              <a:extLst>
                <a:ext uri="{63B3BB69-23CF-44E3-9099-C40C66FF867C}">
                  <a14:compatExt spid="_x0000_s96421"/>
                </a:ext>
                <a:ext uri="{FF2B5EF4-FFF2-40B4-BE49-F238E27FC236}">
                  <a16:creationId xmlns:a16="http://schemas.microsoft.com/office/drawing/2014/main" id="{00000000-0008-0000-0300-0000A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156</xdr:row>
          <xdr:rowOff>0</xdr:rowOff>
        </xdr:from>
        <xdr:to>
          <xdr:col>43</xdr:col>
          <xdr:colOff>222250</xdr:colOff>
          <xdr:row>156</xdr:row>
          <xdr:rowOff>298450</xdr:rowOff>
        </xdr:to>
        <xdr:sp macro="" textlink="">
          <xdr:nvSpPr>
            <xdr:cNvPr id="96422" name="Check Box 166" hidden="1">
              <a:extLst>
                <a:ext uri="{63B3BB69-23CF-44E3-9099-C40C66FF867C}">
                  <a14:compatExt spid="_x0000_s96422"/>
                </a:ext>
                <a:ext uri="{FF2B5EF4-FFF2-40B4-BE49-F238E27FC236}">
                  <a16:creationId xmlns:a16="http://schemas.microsoft.com/office/drawing/2014/main" id="{00000000-0008-0000-0300-0000A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155</xdr:row>
          <xdr:rowOff>0</xdr:rowOff>
        </xdr:from>
        <xdr:to>
          <xdr:col>43</xdr:col>
          <xdr:colOff>222250</xdr:colOff>
          <xdr:row>156</xdr:row>
          <xdr:rowOff>146050</xdr:rowOff>
        </xdr:to>
        <xdr:sp macro="" textlink="">
          <xdr:nvSpPr>
            <xdr:cNvPr id="96423" name="Check Box 167" hidden="1">
              <a:extLst>
                <a:ext uri="{63B3BB69-23CF-44E3-9099-C40C66FF867C}">
                  <a14:compatExt spid="_x0000_s96423"/>
                </a:ext>
                <a:ext uri="{FF2B5EF4-FFF2-40B4-BE49-F238E27FC236}">
                  <a16:creationId xmlns:a16="http://schemas.microsoft.com/office/drawing/2014/main" id="{00000000-0008-0000-0300-0000A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155</xdr:row>
          <xdr:rowOff>0</xdr:rowOff>
        </xdr:from>
        <xdr:to>
          <xdr:col>43</xdr:col>
          <xdr:colOff>222250</xdr:colOff>
          <xdr:row>156</xdr:row>
          <xdr:rowOff>114300</xdr:rowOff>
        </xdr:to>
        <xdr:sp macro="" textlink="">
          <xdr:nvSpPr>
            <xdr:cNvPr id="96424" name="Check Box 168" hidden="1">
              <a:extLst>
                <a:ext uri="{63B3BB69-23CF-44E3-9099-C40C66FF867C}">
                  <a14:compatExt spid="_x0000_s96424"/>
                </a:ext>
                <a:ext uri="{FF2B5EF4-FFF2-40B4-BE49-F238E27FC236}">
                  <a16:creationId xmlns:a16="http://schemas.microsoft.com/office/drawing/2014/main" id="{00000000-0008-0000-0300-0000A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37</xdr:col>
      <xdr:colOff>171450</xdr:colOff>
      <xdr:row>191</xdr:row>
      <xdr:rowOff>190500</xdr:rowOff>
    </xdr:from>
    <xdr:to>
      <xdr:col>53</xdr:col>
      <xdr:colOff>26670</xdr:colOff>
      <xdr:row>197</xdr:row>
      <xdr:rowOff>26670</xdr:rowOff>
    </xdr:to>
    <xdr:sp macro="" textlink="">
      <xdr:nvSpPr>
        <xdr:cNvPr id="47" name="正方形/長方形 46">
          <a:extLst>
            <a:ext uri="{FF2B5EF4-FFF2-40B4-BE49-F238E27FC236}">
              <a16:creationId xmlns:a16="http://schemas.microsoft.com/office/drawing/2014/main" id="{00000000-0008-0000-1100-00002F000000}"/>
            </a:ext>
          </a:extLst>
        </xdr:cNvPr>
        <xdr:cNvSpPr/>
      </xdr:nvSpPr>
      <xdr:spPr>
        <a:xfrm>
          <a:off x="8559800" y="44456350"/>
          <a:ext cx="3455670" cy="985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217715</xdr:colOff>
      <xdr:row>191</xdr:row>
      <xdr:rowOff>38099</xdr:rowOff>
    </xdr:from>
    <xdr:to>
      <xdr:col>72</xdr:col>
      <xdr:colOff>38100</xdr:colOff>
      <xdr:row>197</xdr:row>
      <xdr:rowOff>26034</xdr:rowOff>
    </xdr:to>
    <xdr:sp macro="" textlink="">
      <xdr:nvSpPr>
        <xdr:cNvPr id="48" name="正方形/長方形 47">
          <a:extLst>
            <a:ext uri="{FF2B5EF4-FFF2-40B4-BE49-F238E27FC236}">
              <a16:creationId xmlns:a16="http://schemas.microsoft.com/office/drawing/2014/main" id="{00000000-0008-0000-1100-000030000000}"/>
            </a:ext>
          </a:extLst>
        </xdr:cNvPr>
        <xdr:cNvSpPr/>
      </xdr:nvSpPr>
      <xdr:spPr>
        <a:xfrm>
          <a:off x="12228286" y="44361099"/>
          <a:ext cx="4247243" cy="11309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120650</xdr:colOff>
      <xdr:row>189</xdr:row>
      <xdr:rowOff>29309</xdr:rowOff>
    </xdr:from>
    <xdr:to>
      <xdr:col>52</xdr:col>
      <xdr:colOff>131446</xdr:colOff>
      <xdr:row>190</xdr:row>
      <xdr:rowOff>164466</xdr:rowOff>
    </xdr:to>
    <xdr:sp macro="" textlink="">
      <xdr:nvSpPr>
        <xdr:cNvPr id="49" name="吹き出し: 線 48">
          <a:extLst>
            <a:ext uri="{FF2B5EF4-FFF2-40B4-BE49-F238E27FC236}">
              <a16:creationId xmlns:a16="http://schemas.microsoft.com/office/drawing/2014/main" id="{00000000-0008-0000-1100-000031000000}"/>
            </a:ext>
          </a:extLst>
        </xdr:cNvPr>
        <xdr:cNvSpPr/>
      </xdr:nvSpPr>
      <xdr:spPr>
        <a:xfrm>
          <a:off x="7486650" y="35760759"/>
          <a:ext cx="2036446" cy="338357"/>
        </a:xfrm>
        <a:prstGeom prst="borderCallout1">
          <a:avLst>
            <a:gd name="adj1" fmla="val 98143"/>
            <a:gd name="adj2" fmla="val 50355"/>
            <a:gd name="adj3" fmla="val 168294"/>
            <a:gd name="adj4" fmla="val 4630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申請代表者の署名を記載ください。</a:t>
          </a:r>
          <a:endParaRPr kumimoji="1" lang="en-US" altLang="ja-JP" sz="900">
            <a:solidFill>
              <a:sysClr val="windowText" lastClr="000000"/>
            </a:solidFill>
          </a:endParaRPr>
        </a:p>
      </xdr:txBody>
    </xdr:sp>
    <xdr:clientData/>
  </xdr:twoCellAnchor>
  <xdr:twoCellAnchor>
    <xdr:from>
      <xdr:col>55</xdr:col>
      <xdr:colOff>171268</xdr:colOff>
      <xdr:row>188</xdr:row>
      <xdr:rowOff>54465</xdr:rowOff>
    </xdr:from>
    <xdr:to>
      <xdr:col>72</xdr:col>
      <xdr:colOff>40007</xdr:colOff>
      <xdr:row>189</xdr:row>
      <xdr:rowOff>182930</xdr:rowOff>
    </xdr:to>
    <xdr:sp macro="" textlink="">
      <xdr:nvSpPr>
        <xdr:cNvPr id="50" name="吹き出し: 線 49">
          <a:extLst>
            <a:ext uri="{FF2B5EF4-FFF2-40B4-BE49-F238E27FC236}">
              <a16:creationId xmlns:a16="http://schemas.microsoft.com/office/drawing/2014/main" id="{00000000-0008-0000-1100-000032000000}"/>
            </a:ext>
          </a:extLst>
        </xdr:cNvPr>
        <xdr:cNvSpPr/>
      </xdr:nvSpPr>
      <xdr:spPr>
        <a:xfrm>
          <a:off x="10115368" y="35582715"/>
          <a:ext cx="2999289" cy="331665"/>
        </a:xfrm>
        <a:prstGeom prst="borderCallout1">
          <a:avLst>
            <a:gd name="adj1" fmla="val 102735"/>
            <a:gd name="adj2" fmla="val 51562"/>
            <a:gd name="adj3" fmla="val 177152"/>
            <a:gd name="adj4" fmla="val 4353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リース契約の場合にのみ、貸与先の署名を記載ください。</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215900</xdr:colOff>
          <xdr:row>156</xdr:row>
          <xdr:rowOff>0</xdr:rowOff>
        </xdr:from>
        <xdr:to>
          <xdr:col>7</xdr:col>
          <xdr:colOff>222250</xdr:colOff>
          <xdr:row>156</xdr:row>
          <xdr:rowOff>342900</xdr:rowOff>
        </xdr:to>
        <xdr:sp macro="" textlink="">
          <xdr:nvSpPr>
            <xdr:cNvPr id="96425" name="Check Box 169" hidden="1">
              <a:extLst>
                <a:ext uri="{63B3BB69-23CF-44E3-9099-C40C66FF867C}">
                  <a14:compatExt spid="_x0000_s96425"/>
                </a:ext>
                <a:ext uri="{FF2B5EF4-FFF2-40B4-BE49-F238E27FC236}">
                  <a16:creationId xmlns:a16="http://schemas.microsoft.com/office/drawing/2014/main" id="{00000000-0008-0000-0300-0000A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156</xdr:row>
          <xdr:rowOff>0</xdr:rowOff>
        </xdr:from>
        <xdr:to>
          <xdr:col>7</xdr:col>
          <xdr:colOff>222250</xdr:colOff>
          <xdr:row>156</xdr:row>
          <xdr:rowOff>304800</xdr:rowOff>
        </xdr:to>
        <xdr:sp macro="" textlink="">
          <xdr:nvSpPr>
            <xdr:cNvPr id="96426" name="Check Box 170" hidden="1">
              <a:extLst>
                <a:ext uri="{63B3BB69-23CF-44E3-9099-C40C66FF867C}">
                  <a14:compatExt spid="_x0000_s96426"/>
                </a:ext>
                <a:ext uri="{FF2B5EF4-FFF2-40B4-BE49-F238E27FC236}">
                  <a16:creationId xmlns:a16="http://schemas.microsoft.com/office/drawing/2014/main" id="{00000000-0008-0000-0300-0000A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156</xdr:row>
          <xdr:rowOff>0</xdr:rowOff>
        </xdr:from>
        <xdr:to>
          <xdr:col>7</xdr:col>
          <xdr:colOff>222250</xdr:colOff>
          <xdr:row>156</xdr:row>
          <xdr:rowOff>342900</xdr:rowOff>
        </xdr:to>
        <xdr:sp macro="" textlink="">
          <xdr:nvSpPr>
            <xdr:cNvPr id="96427" name="Check Box 171" hidden="1">
              <a:extLst>
                <a:ext uri="{63B3BB69-23CF-44E3-9099-C40C66FF867C}">
                  <a14:compatExt spid="_x0000_s96427"/>
                </a:ext>
                <a:ext uri="{FF2B5EF4-FFF2-40B4-BE49-F238E27FC236}">
                  <a16:creationId xmlns:a16="http://schemas.microsoft.com/office/drawing/2014/main" id="{00000000-0008-0000-0300-0000A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156</xdr:row>
          <xdr:rowOff>0</xdr:rowOff>
        </xdr:from>
        <xdr:to>
          <xdr:col>7</xdr:col>
          <xdr:colOff>222250</xdr:colOff>
          <xdr:row>156</xdr:row>
          <xdr:rowOff>304800</xdr:rowOff>
        </xdr:to>
        <xdr:sp macro="" textlink="">
          <xdr:nvSpPr>
            <xdr:cNvPr id="96428" name="Check Box 172" hidden="1">
              <a:extLst>
                <a:ext uri="{63B3BB69-23CF-44E3-9099-C40C66FF867C}">
                  <a14:compatExt spid="_x0000_s96428"/>
                </a:ext>
                <a:ext uri="{FF2B5EF4-FFF2-40B4-BE49-F238E27FC236}">
                  <a16:creationId xmlns:a16="http://schemas.microsoft.com/office/drawing/2014/main" id="{00000000-0008-0000-0300-0000A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342900</xdr:rowOff>
        </xdr:to>
        <xdr:sp macro="" textlink="">
          <xdr:nvSpPr>
            <xdr:cNvPr id="96429" name="Check Box 173" hidden="1">
              <a:extLst>
                <a:ext uri="{63B3BB69-23CF-44E3-9099-C40C66FF867C}">
                  <a14:compatExt spid="_x0000_s96429"/>
                </a:ext>
                <a:ext uri="{FF2B5EF4-FFF2-40B4-BE49-F238E27FC236}">
                  <a16:creationId xmlns:a16="http://schemas.microsoft.com/office/drawing/2014/main" id="{00000000-0008-0000-0300-0000A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304800</xdr:rowOff>
        </xdr:to>
        <xdr:sp macro="" textlink="">
          <xdr:nvSpPr>
            <xdr:cNvPr id="96430" name="Check Box 174" hidden="1">
              <a:extLst>
                <a:ext uri="{63B3BB69-23CF-44E3-9099-C40C66FF867C}">
                  <a14:compatExt spid="_x0000_s96430"/>
                </a:ext>
                <a:ext uri="{FF2B5EF4-FFF2-40B4-BE49-F238E27FC236}">
                  <a16:creationId xmlns:a16="http://schemas.microsoft.com/office/drawing/2014/main" id="{00000000-0008-0000-0300-0000A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342900</xdr:rowOff>
        </xdr:to>
        <xdr:sp macro="" textlink="">
          <xdr:nvSpPr>
            <xdr:cNvPr id="96431" name="Check Box 175" hidden="1">
              <a:extLst>
                <a:ext uri="{63B3BB69-23CF-44E3-9099-C40C66FF867C}">
                  <a14:compatExt spid="_x0000_s96431"/>
                </a:ext>
                <a:ext uri="{FF2B5EF4-FFF2-40B4-BE49-F238E27FC236}">
                  <a16:creationId xmlns:a16="http://schemas.microsoft.com/office/drawing/2014/main" id="{00000000-0008-0000-0300-0000A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304800</xdr:rowOff>
        </xdr:to>
        <xdr:sp macro="" textlink="">
          <xdr:nvSpPr>
            <xdr:cNvPr id="96432" name="Check Box 176" hidden="1">
              <a:extLst>
                <a:ext uri="{63B3BB69-23CF-44E3-9099-C40C66FF867C}">
                  <a14:compatExt spid="_x0000_s96432"/>
                </a:ext>
                <a:ext uri="{FF2B5EF4-FFF2-40B4-BE49-F238E27FC236}">
                  <a16:creationId xmlns:a16="http://schemas.microsoft.com/office/drawing/2014/main" id="{00000000-0008-0000-0300-0000B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342900</xdr:rowOff>
        </xdr:to>
        <xdr:sp macro="" textlink="">
          <xdr:nvSpPr>
            <xdr:cNvPr id="96433" name="Check Box 177" hidden="1">
              <a:extLst>
                <a:ext uri="{63B3BB69-23CF-44E3-9099-C40C66FF867C}">
                  <a14:compatExt spid="_x0000_s96433"/>
                </a:ext>
                <a:ext uri="{FF2B5EF4-FFF2-40B4-BE49-F238E27FC236}">
                  <a16:creationId xmlns:a16="http://schemas.microsoft.com/office/drawing/2014/main" id="{00000000-0008-0000-0300-0000B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156</xdr:row>
          <xdr:rowOff>0</xdr:rowOff>
        </xdr:from>
        <xdr:to>
          <xdr:col>6</xdr:col>
          <xdr:colOff>222250</xdr:colOff>
          <xdr:row>156</xdr:row>
          <xdr:rowOff>304800</xdr:rowOff>
        </xdr:to>
        <xdr:sp macro="" textlink="">
          <xdr:nvSpPr>
            <xdr:cNvPr id="96434" name="Check Box 178" hidden="1">
              <a:extLst>
                <a:ext uri="{63B3BB69-23CF-44E3-9099-C40C66FF867C}">
                  <a14:compatExt spid="_x0000_s96434"/>
                </a:ext>
                <a:ext uri="{FF2B5EF4-FFF2-40B4-BE49-F238E27FC236}">
                  <a16:creationId xmlns:a16="http://schemas.microsoft.com/office/drawing/2014/main" id="{00000000-0008-0000-0300-0000B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155</xdr:row>
          <xdr:rowOff>0</xdr:rowOff>
        </xdr:from>
        <xdr:to>
          <xdr:col>6</xdr:col>
          <xdr:colOff>222250</xdr:colOff>
          <xdr:row>156</xdr:row>
          <xdr:rowOff>152400</xdr:rowOff>
        </xdr:to>
        <xdr:sp macro="" textlink="">
          <xdr:nvSpPr>
            <xdr:cNvPr id="96435" name="Check Box 179" hidden="1">
              <a:extLst>
                <a:ext uri="{63B3BB69-23CF-44E3-9099-C40C66FF867C}">
                  <a14:compatExt spid="_x0000_s96435"/>
                </a:ext>
                <a:ext uri="{FF2B5EF4-FFF2-40B4-BE49-F238E27FC236}">
                  <a16:creationId xmlns:a16="http://schemas.microsoft.com/office/drawing/2014/main" id="{00000000-0008-0000-0300-0000B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155</xdr:row>
          <xdr:rowOff>0</xdr:rowOff>
        </xdr:from>
        <xdr:to>
          <xdr:col>6</xdr:col>
          <xdr:colOff>222250</xdr:colOff>
          <xdr:row>156</xdr:row>
          <xdr:rowOff>114300</xdr:rowOff>
        </xdr:to>
        <xdr:sp macro="" textlink="">
          <xdr:nvSpPr>
            <xdr:cNvPr id="96436" name="Check Box 180" hidden="1">
              <a:extLst>
                <a:ext uri="{63B3BB69-23CF-44E3-9099-C40C66FF867C}">
                  <a14:compatExt spid="_x0000_s96436"/>
                </a:ext>
                <a:ext uri="{FF2B5EF4-FFF2-40B4-BE49-F238E27FC236}">
                  <a16:creationId xmlns:a16="http://schemas.microsoft.com/office/drawing/2014/main" id="{00000000-0008-0000-0300-0000B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25400</xdr:rowOff>
        </xdr:to>
        <xdr:sp macro="" textlink="">
          <xdr:nvSpPr>
            <xdr:cNvPr id="96438" name="Check Box 182" hidden="1">
              <a:extLst>
                <a:ext uri="{63B3BB69-23CF-44E3-9099-C40C66FF867C}">
                  <a14:compatExt spid="_x0000_s96438"/>
                </a:ext>
                <a:ext uri="{FF2B5EF4-FFF2-40B4-BE49-F238E27FC236}">
                  <a16:creationId xmlns:a16="http://schemas.microsoft.com/office/drawing/2014/main" id="{00000000-0008-0000-0300-0000B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228600</xdr:rowOff>
        </xdr:to>
        <xdr:sp macro="" textlink="">
          <xdr:nvSpPr>
            <xdr:cNvPr id="96439" name="Check Box 183" hidden="1">
              <a:extLst>
                <a:ext uri="{63B3BB69-23CF-44E3-9099-C40C66FF867C}">
                  <a14:compatExt spid="_x0000_s96439"/>
                </a:ext>
                <a:ext uri="{FF2B5EF4-FFF2-40B4-BE49-F238E27FC236}">
                  <a16:creationId xmlns:a16="http://schemas.microsoft.com/office/drawing/2014/main" id="{00000000-0008-0000-0300-0000B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25400</xdr:rowOff>
        </xdr:to>
        <xdr:sp macro="" textlink="">
          <xdr:nvSpPr>
            <xdr:cNvPr id="96440" name="Check Box 184" hidden="1">
              <a:extLst>
                <a:ext uri="{63B3BB69-23CF-44E3-9099-C40C66FF867C}">
                  <a14:compatExt spid="_x0000_s96440"/>
                </a:ext>
                <a:ext uri="{FF2B5EF4-FFF2-40B4-BE49-F238E27FC236}">
                  <a16:creationId xmlns:a16="http://schemas.microsoft.com/office/drawing/2014/main" id="{00000000-0008-0000-0300-0000B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228600</xdr:rowOff>
        </xdr:to>
        <xdr:sp macro="" textlink="">
          <xdr:nvSpPr>
            <xdr:cNvPr id="96441" name="Check Box 185" hidden="1">
              <a:extLst>
                <a:ext uri="{63B3BB69-23CF-44E3-9099-C40C66FF867C}">
                  <a14:compatExt spid="_x0000_s96441"/>
                </a:ext>
                <a:ext uri="{FF2B5EF4-FFF2-40B4-BE49-F238E27FC236}">
                  <a16:creationId xmlns:a16="http://schemas.microsoft.com/office/drawing/2014/main" id="{00000000-0008-0000-0300-0000B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222250</xdr:colOff>
          <xdr:row>138</xdr:row>
          <xdr:rowOff>139700</xdr:rowOff>
        </xdr:to>
        <xdr:sp macro="" textlink="">
          <xdr:nvSpPr>
            <xdr:cNvPr id="96442" name="Check Box 186" hidden="1">
              <a:extLst>
                <a:ext uri="{63B3BB69-23CF-44E3-9099-C40C66FF867C}">
                  <a14:compatExt spid="_x0000_s96442"/>
                </a:ext>
                <a:ext uri="{FF2B5EF4-FFF2-40B4-BE49-F238E27FC236}">
                  <a16:creationId xmlns:a16="http://schemas.microsoft.com/office/drawing/2014/main" id="{00000000-0008-0000-0300-0000B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222250</xdr:colOff>
          <xdr:row>138</xdr:row>
          <xdr:rowOff>120650</xdr:rowOff>
        </xdr:to>
        <xdr:sp macro="" textlink="">
          <xdr:nvSpPr>
            <xdr:cNvPr id="96443" name="Check Box 187" hidden="1">
              <a:extLst>
                <a:ext uri="{63B3BB69-23CF-44E3-9099-C40C66FF867C}">
                  <a14:compatExt spid="_x0000_s96443"/>
                </a:ext>
                <a:ext uri="{FF2B5EF4-FFF2-40B4-BE49-F238E27FC236}">
                  <a16:creationId xmlns:a16="http://schemas.microsoft.com/office/drawing/2014/main" id="{00000000-0008-0000-0300-0000B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222250</xdr:colOff>
          <xdr:row>138</xdr:row>
          <xdr:rowOff>139700</xdr:rowOff>
        </xdr:to>
        <xdr:sp macro="" textlink="">
          <xdr:nvSpPr>
            <xdr:cNvPr id="96444" name="Check Box 188" hidden="1">
              <a:extLst>
                <a:ext uri="{63B3BB69-23CF-44E3-9099-C40C66FF867C}">
                  <a14:compatExt spid="_x0000_s96444"/>
                </a:ext>
                <a:ext uri="{FF2B5EF4-FFF2-40B4-BE49-F238E27FC236}">
                  <a16:creationId xmlns:a16="http://schemas.microsoft.com/office/drawing/2014/main" id="{00000000-0008-0000-0300-0000B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137</xdr:row>
          <xdr:rowOff>0</xdr:rowOff>
        </xdr:from>
        <xdr:to>
          <xdr:col>42</xdr:col>
          <xdr:colOff>222250</xdr:colOff>
          <xdr:row>138</xdr:row>
          <xdr:rowOff>120650</xdr:rowOff>
        </xdr:to>
        <xdr:sp macro="" textlink="">
          <xdr:nvSpPr>
            <xdr:cNvPr id="96445" name="Check Box 189" hidden="1">
              <a:extLst>
                <a:ext uri="{63B3BB69-23CF-44E3-9099-C40C66FF867C}">
                  <a14:compatExt spid="_x0000_s96445"/>
                </a:ext>
                <a:ext uri="{FF2B5EF4-FFF2-40B4-BE49-F238E27FC236}">
                  <a16:creationId xmlns:a16="http://schemas.microsoft.com/office/drawing/2014/main" id="{00000000-0008-0000-0300-0000B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31750</xdr:rowOff>
        </xdr:to>
        <xdr:sp macro="" textlink="">
          <xdr:nvSpPr>
            <xdr:cNvPr id="96446" name="Check Box 190" hidden="1">
              <a:extLst>
                <a:ext uri="{63B3BB69-23CF-44E3-9099-C40C66FF867C}">
                  <a14:compatExt spid="_x0000_s96446"/>
                </a:ext>
                <a:ext uri="{FF2B5EF4-FFF2-40B4-BE49-F238E27FC236}">
                  <a16:creationId xmlns:a16="http://schemas.microsoft.com/office/drawing/2014/main" id="{00000000-0008-0000-0300-0000B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234950</xdr:rowOff>
        </xdr:to>
        <xdr:sp macro="" textlink="">
          <xdr:nvSpPr>
            <xdr:cNvPr id="96447" name="Check Box 191" hidden="1">
              <a:extLst>
                <a:ext uri="{63B3BB69-23CF-44E3-9099-C40C66FF867C}">
                  <a14:compatExt spid="_x0000_s96447"/>
                </a:ext>
                <a:ext uri="{FF2B5EF4-FFF2-40B4-BE49-F238E27FC236}">
                  <a16:creationId xmlns:a16="http://schemas.microsoft.com/office/drawing/2014/main" id="{00000000-0008-0000-0300-0000B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137</xdr:row>
          <xdr:rowOff>31750</xdr:rowOff>
        </xdr:to>
        <xdr:sp macro="" textlink="">
          <xdr:nvSpPr>
            <xdr:cNvPr id="96448" name="Check Box 192" hidden="1">
              <a:extLst>
                <a:ext uri="{63B3BB69-23CF-44E3-9099-C40C66FF867C}">
                  <a14:compatExt spid="_x0000_s96448"/>
                </a:ext>
                <a:ext uri="{FF2B5EF4-FFF2-40B4-BE49-F238E27FC236}">
                  <a16:creationId xmlns:a16="http://schemas.microsoft.com/office/drawing/2014/main" id="{00000000-0008-0000-0300-0000C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135</xdr:row>
          <xdr:rowOff>0</xdr:rowOff>
        </xdr:from>
        <xdr:to>
          <xdr:col>41</xdr:col>
          <xdr:colOff>222250</xdr:colOff>
          <xdr:row>136</xdr:row>
          <xdr:rowOff>234950</xdr:rowOff>
        </xdr:to>
        <xdr:sp macro="" textlink="">
          <xdr:nvSpPr>
            <xdr:cNvPr id="96449" name="Check Box 193" hidden="1">
              <a:extLst>
                <a:ext uri="{63B3BB69-23CF-44E3-9099-C40C66FF867C}">
                  <a14:compatExt spid="_x0000_s96449"/>
                </a:ext>
                <a:ext uri="{FF2B5EF4-FFF2-40B4-BE49-F238E27FC236}">
                  <a16:creationId xmlns:a16="http://schemas.microsoft.com/office/drawing/2014/main" id="{00000000-0008-0000-0300-0000C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49</xdr:col>
      <xdr:colOff>125005</xdr:colOff>
      <xdr:row>1</xdr:row>
      <xdr:rowOff>111125</xdr:rowOff>
    </xdr:from>
    <xdr:ext cx="1607820" cy="55919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1174005" y="276225"/>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215900</xdr:colOff>
          <xdr:row>122</xdr:row>
          <xdr:rowOff>0</xdr:rowOff>
        </xdr:from>
        <xdr:to>
          <xdr:col>6</xdr:col>
          <xdr:colOff>222250</xdr:colOff>
          <xdr:row>123</xdr:row>
          <xdr:rowOff>63500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4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122</xdr:row>
          <xdr:rowOff>0</xdr:rowOff>
        </xdr:from>
        <xdr:to>
          <xdr:col>6</xdr:col>
          <xdr:colOff>222250</xdr:colOff>
          <xdr:row>123</xdr:row>
          <xdr:rowOff>44450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4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124</xdr:row>
          <xdr:rowOff>0</xdr:rowOff>
        </xdr:from>
        <xdr:to>
          <xdr:col>43</xdr:col>
          <xdr:colOff>222250</xdr:colOff>
          <xdr:row>125</xdr:row>
          <xdr:rowOff>120650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4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124</xdr:row>
          <xdr:rowOff>0</xdr:rowOff>
        </xdr:from>
        <xdr:to>
          <xdr:col>43</xdr:col>
          <xdr:colOff>222250</xdr:colOff>
          <xdr:row>125</xdr:row>
          <xdr:rowOff>82550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4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124</xdr:row>
          <xdr:rowOff>0</xdr:rowOff>
        </xdr:from>
        <xdr:to>
          <xdr:col>43</xdr:col>
          <xdr:colOff>222250</xdr:colOff>
          <xdr:row>125</xdr:row>
          <xdr:rowOff>120650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4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124</xdr:row>
          <xdr:rowOff>0</xdr:rowOff>
        </xdr:from>
        <xdr:to>
          <xdr:col>43</xdr:col>
          <xdr:colOff>222250</xdr:colOff>
          <xdr:row>125</xdr:row>
          <xdr:rowOff>82550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4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120650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4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82550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4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14</xdr:row>
          <xdr:rowOff>44450</xdr:rowOff>
        </xdr:from>
        <xdr:to>
          <xdr:col>30</xdr:col>
          <xdr:colOff>88900</xdr:colOff>
          <xdr:row>15</xdr:row>
          <xdr:rowOff>101600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400-00000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120650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4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82550</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4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120650</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4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82550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4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62</xdr:row>
          <xdr:rowOff>63500</xdr:rowOff>
        </xdr:from>
        <xdr:to>
          <xdr:col>20</xdr:col>
          <xdr:colOff>101600</xdr:colOff>
          <xdr:row>63</xdr:row>
          <xdr:rowOff>139700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4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62</xdr:row>
          <xdr:rowOff>63500</xdr:rowOff>
        </xdr:from>
        <xdr:to>
          <xdr:col>6</xdr:col>
          <xdr:colOff>101600</xdr:colOff>
          <xdr:row>63</xdr:row>
          <xdr:rowOff>139700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04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120650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4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82550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04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107950</xdr:colOff>
          <xdr:row>14</xdr:row>
          <xdr:rowOff>44450</xdr:rowOff>
        </xdr:from>
        <xdr:to>
          <xdr:col>66</xdr:col>
          <xdr:colOff>101600</xdr:colOff>
          <xdr:row>15</xdr:row>
          <xdr:rowOff>101600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4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146050</xdr:colOff>
          <xdr:row>62</xdr:row>
          <xdr:rowOff>63500</xdr:rowOff>
        </xdr:from>
        <xdr:to>
          <xdr:col>56</xdr:col>
          <xdr:colOff>120650</xdr:colOff>
          <xdr:row>63</xdr:row>
          <xdr:rowOff>139700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04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62</xdr:row>
          <xdr:rowOff>63500</xdr:rowOff>
        </xdr:from>
        <xdr:to>
          <xdr:col>42</xdr:col>
          <xdr:colOff>101600</xdr:colOff>
          <xdr:row>63</xdr:row>
          <xdr:rowOff>120650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04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6350</xdr:colOff>
      <xdr:row>14</xdr:row>
      <xdr:rowOff>11430</xdr:rowOff>
    </xdr:from>
    <xdr:to>
      <xdr:col>70</xdr:col>
      <xdr:colOff>19050</xdr:colOff>
      <xdr:row>16</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14109700" y="2691130"/>
          <a:ext cx="1892300" cy="3314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75111</xdr:colOff>
      <xdr:row>10</xdr:row>
      <xdr:rowOff>10432</xdr:rowOff>
    </xdr:from>
    <xdr:to>
      <xdr:col>71</xdr:col>
      <xdr:colOff>47172</xdr:colOff>
      <xdr:row>12</xdr:row>
      <xdr:rowOff>88537</xdr:rowOff>
    </xdr:to>
    <xdr:sp macro="" textlink="">
      <xdr:nvSpPr>
        <xdr:cNvPr id="4" name="吹き出し: 線 3">
          <a:extLst>
            <a:ext uri="{FF2B5EF4-FFF2-40B4-BE49-F238E27FC236}">
              <a16:creationId xmlns:a16="http://schemas.microsoft.com/office/drawing/2014/main" id="{00000000-0008-0000-1200-000004000000}"/>
            </a:ext>
          </a:extLst>
        </xdr:cNvPr>
        <xdr:cNvSpPr/>
      </xdr:nvSpPr>
      <xdr:spPr>
        <a:xfrm>
          <a:off x="13943511" y="1921782"/>
          <a:ext cx="2321561" cy="414655"/>
        </a:xfrm>
        <a:prstGeom prst="borderCallout1">
          <a:avLst>
            <a:gd name="adj1" fmla="val 100949"/>
            <a:gd name="adj2" fmla="val 49540"/>
            <a:gd name="adj3" fmla="val 177334"/>
            <a:gd name="adj4" fmla="val 448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リース契約の場合にチェックください。</a:t>
          </a:r>
          <a:endParaRPr kumimoji="1" lang="en-US" altLang="ja-JP" sz="900">
            <a:solidFill>
              <a:sysClr val="windowText" lastClr="000000"/>
            </a:solidFill>
          </a:endParaRPr>
        </a:p>
      </xdr:txBody>
    </xdr:sp>
    <xdr:clientData/>
  </xdr:twoCellAnchor>
  <xdr:twoCellAnchor>
    <xdr:from>
      <xdr:col>48</xdr:col>
      <xdr:colOff>20955</xdr:colOff>
      <xdr:row>26</xdr:row>
      <xdr:rowOff>68580</xdr:rowOff>
    </xdr:from>
    <xdr:to>
      <xdr:col>49</xdr:col>
      <xdr:colOff>47625</xdr:colOff>
      <xdr:row>27</xdr:row>
      <xdr:rowOff>19050</xdr:rowOff>
    </xdr:to>
    <xdr:sp macro="" textlink="">
      <xdr:nvSpPr>
        <xdr:cNvPr id="5" name="楕円 4">
          <a:extLst>
            <a:ext uri="{FF2B5EF4-FFF2-40B4-BE49-F238E27FC236}">
              <a16:creationId xmlns:a16="http://schemas.microsoft.com/office/drawing/2014/main" id="{00000000-0008-0000-1200-000005000000}"/>
            </a:ext>
          </a:extLst>
        </xdr:cNvPr>
        <xdr:cNvSpPr/>
      </xdr:nvSpPr>
      <xdr:spPr>
        <a:xfrm>
          <a:off x="10835005" y="4945380"/>
          <a:ext cx="261620" cy="1981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219075</xdr:colOff>
      <xdr:row>26</xdr:row>
      <xdr:rowOff>44450</xdr:rowOff>
    </xdr:from>
    <xdr:to>
      <xdr:col>55</xdr:col>
      <xdr:colOff>92075</xdr:colOff>
      <xdr:row>26</xdr:row>
      <xdr:rowOff>245745</xdr:rowOff>
    </xdr:to>
    <xdr:sp macro="" textlink="">
      <xdr:nvSpPr>
        <xdr:cNvPr id="6" name="楕円 5">
          <a:extLst>
            <a:ext uri="{FF2B5EF4-FFF2-40B4-BE49-F238E27FC236}">
              <a16:creationId xmlns:a16="http://schemas.microsoft.com/office/drawing/2014/main" id="{00000000-0008-0000-1200-000006000000}"/>
            </a:ext>
          </a:extLst>
        </xdr:cNvPr>
        <xdr:cNvSpPr/>
      </xdr:nvSpPr>
      <xdr:spPr>
        <a:xfrm>
          <a:off x="12207875" y="4921250"/>
          <a:ext cx="342900" cy="20129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32</xdr:row>
      <xdr:rowOff>76200</xdr:rowOff>
    </xdr:from>
    <xdr:to>
      <xdr:col>49</xdr:col>
      <xdr:colOff>40005</xdr:colOff>
      <xdr:row>33</xdr:row>
      <xdr:rowOff>17145</xdr:rowOff>
    </xdr:to>
    <xdr:sp macro="" textlink="">
      <xdr:nvSpPr>
        <xdr:cNvPr id="7" name="楕円 6">
          <a:extLst>
            <a:ext uri="{FF2B5EF4-FFF2-40B4-BE49-F238E27FC236}">
              <a16:creationId xmlns:a16="http://schemas.microsoft.com/office/drawing/2014/main" id="{00000000-0008-0000-1200-000007000000}"/>
            </a:ext>
          </a:extLst>
        </xdr:cNvPr>
        <xdr:cNvSpPr/>
      </xdr:nvSpPr>
      <xdr:spPr>
        <a:xfrm>
          <a:off x="10823575" y="6629400"/>
          <a:ext cx="265430" cy="19494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219075</xdr:colOff>
      <xdr:row>32</xdr:row>
      <xdr:rowOff>63500</xdr:rowOff>
    </xdr:from>
    <xdr:to>
      <xdr:col>55</xdr:col>
      <xdr:colOff>93980</xdr:colOff>
      <xdr:row>33</xdr:row>
      <xdr:rowOff>10795</xdr:rowOff>
    </xdr:to>
    <xdr:sp macro="" textlink="">
      <xdr:nvSpPr>
        <xdr:cNvPr id="8" name="楕円 7">
          <a:extLst>
            <a:ext uri="{FF2B5EF4-FFF2-40B4-BE49-F238E27FC236}">
              <a16:creationId xmlns:a16="http://schemas.microsoft.com/office/drawing/2014/main" id="{00000000-0008-0000-1200-000008000000}"/>
            </a:ext>
          </a:extLst>
        </xdr:cNvPr>
        <xdr:cNvSpPr/>
      </xdr:nvSpPr>
      <xdr:spPr>
        <a:xfrm>
          <a:off x="12207875" y="6616700"/>
          <a:ext cx="344805" cy="20129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148590</xdr:colOff>
      <xdr:row>44</xdr:row>
      <xdr:rowOff>95250</xdr:rowOff>
    </xdr:from>
    <xdr:to>
      <xdr:col>55</xdr:col>
      <xdr:colOff>142875</xdr:colOff>
      <xdr:row>45</xdr:row>
      <xdr:rowOff>11430</xdr:rowOff>
    </xdr:to>
    <xdr:sp macro="" textlink="">
      <xdr:nvSpPr>
        <xdr:cNvPr id="9" name="楕円 8">
          <a:extLst>
            <a:ext uri="{FF2B5EF4-FFF2-40B4-BE49-F238E27FC236}">
              <a16:creationId xmlns:a16="http://schemas.microsoft.com/office/drawing/2014/main" id="{00000000-0008-0000-1200-000009000000}"/>
            </a:ext>
          </a:extLst>
        </xdr:cNvPr>
        <xdr:cNvSpPr/>
      </xdr:nvSpPr>
      <xdr:spPr>
        <a:xfrm>
          <a:off x="12372340" y="9042400"/>
          <a:ext cx="229235" cy="1511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xdr:colOff>
      <xdr:row>44</xdr:row>
      <xdr:rowOff>53340</xdr:rowOff>
    </xdr:from>
    <xdr:to>
      <xdr:col>49</xdr:col>
      <xdr:colOff>38100</xdr:colOff>
      <xdr:row>45</xdr:row>
      <xdr:rowOff>20955</xdr:rowOff>
    </xdr:to>
    <xdr:sp macro="" textlink="">
      <xdr:nvSpPr>
        <xdr:cNvPr id="10" name="楕円 9">
          <a:extLst>
            <a:ext uri="{FF2B5EF4-FFF2-40B4-BE49-F238E27FC236}">
              <a16:creationId xmlns:a16="http://schemas.microsoft.com/office/drawing/2014/main" id="{00000000-0008-0000-1200-00000A000000}"/>
            </a:ext>
          </a:extLst>
        </xdr:cNvPr>
        <xdr:cNvSpPr/>
      </xdr:nvSpPr>
      <xdr:spPr>
        <a:xfrm>
          <a:off x="10819765" y="9000490"/>
          <a:ext cx="267335" cy="2025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18416</xdr:colOff>
      <xdr:row>62</xdr:row>
      <xdr:rowOff>7620</xdr:rowOff>
    </xdr:from>
    <xdr:to>
      <xdr:col>58</xdr:col>
      <xdr:colOff>19050</xdr:colOff>
      <xdr:row>64</xdr:row>
      <xdr:rowOff>0</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a:xfrm>
          <a:off x="12242166" y="12650470"/>
          <a:ext cx="940434" cy="335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83820</xdr:colOff>
      <xdr:row>56</xdr:row>
      <xdr:rowOff>63500</xdr:rowOff>
    </xdr:from>
    <xdr:to>
      <xdr:col>70</xdr:col>
      <xdr:colOff>0</xdr:colOff>
      <xdr:row>59</xdr:row>
      <xdr:rowOff>104140</xdr:rowOff>
    </xdr:to>
    <xdr:sp macro="" textlink="">
      <xdr:nvSpPr>
        <xdr:cNvPr id="12" name="吹き出し: 線 11">
          <a:extLst>
            <a:ext uri="{FF2B5EF4-FFF2-40B4-BE49-F238E27FC236}">
              <a16:creationId xmlns:a16="http://schemas.microsoft.com/office/drawing/2014/main" id="{00000000-0008-0000-1200-00000C000000}"/>
            </a:ext>
          </a:extLst>
        </xdr:cNvPr>
        <xdr:cNvSpPr/>
      </xdr:nvSpPr>
      <xdr:spPr>
        <a:xfrm>
          <a:off x="12307570" y="11499850"/>
          <a:ext cx="3675380" cy="618490"/>
        </a:xfrm>
        <a:prstGeom prst="borderCallout1">
          <a:avLst>
            <a:gd name="adj1" fmla="val 100949"/>
            <a:gd name="adj2" fmla="val 49540"/>
            <a:gd name="adj3" fmla="val 173223"/>
            <a:gd name="adj4" fmla="val 2367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助成金確定通知は、➀申請法人代表者、➁申請事務担当者へお送りします。いずれかにチェックください。</a:t>
          </a:r>
          <a:endParaRPr kumimoji="1" lang="en-US" altLang="ja-JP" sz="900">
            <a:solidFill>
              <a:sysClr val="windowText" lastClr="000000"/>
            </a:solidFill>
          </a:endParaRPr>
        </a:p>
      </xdr:txBody>
    </xdr:sp>
    <xdr:clientData/>
  </xdr:twoCellAnchor>
  <xdr:twoCellAnchor>
    <xdr:from>
      <xdr:col>40</xdr:col>
      <xdr:colOff>9525</xdr:colOff>
      <xdr:row>62</xdr:row>
      <xdr:rowOff>9525</xdr:rowOff>
    </xdr:from>
    <xdr:to>
      <xdr:col>44</xdr:col>
      <xdr:colOff>19050</xdr:colOff>
      <xdr:row>63</xdr:row>
      <xdr:rowOff>161925</xdr:rowOff>
    </xdr:to>
    <xdr:sp macro="" textlink="">
      <xdr:nvSpPr>
        <xdr:cNvPr id="13" name="正方形/長方形 12">
          <a:extLst>
            <a:ext uri="{FF2B5EF4-FFF2-40B4-BE49-F238E27FC236}">
              <a16:creationId xmlns:a16="http://schemas.microsoft.com/office/drawing/2014/main" id="{00000000-0008-0000-1200-00000D000000}"/>
            </a:ext>
          </a:extLst>
        </xdr:cNvPr>
        <xdr:cNvSpPr/>
      </xdr:nvSpPr>
      <xdr:spPr>
        <a:xfrm>
          <a:off x="8943975" y="12652375"/>
          <a:ext cx="949325"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57</xdr:row>
      <xdr:rowOff>187008</xdr:rowOff>
    </xdr:from>
    <xdr:to>
      <xdr:col>54</xdr:col>
      <xdr:colOff>86995</xdr:colOff>
      <xdr:row>62</xdr:row>
      <xdr:rowOff>168275</xdr:rowOff>
    </xdr:to>
    <xdr:cxnSp macro="">
      <xdr:nvCxnSpPr>
        <xdr:cNvPr id="14" name="直線コネクタ 13">
          <a:extLst>
            <a:ext uri="{FF2B5EF4-FFF2-40B4-BE49-F238E27FC236}">
              <a16:creationId xmlns:a16="http://schemas.microsoft.com/office/drawing/2014/main" id="{00000000-0008-0000-1200-00000E000000}"/>
            </a:ext>
          </a:extLst>
        </xdr:cNvPr>
        <xdr:cNvCxnSpPr>
          <a:cxnSpLocks/>
          <a:stCxn id="12" idx="2"/>
          <a:endCxn id="13" idx="3"/>
        </xdr:cNvCxnSpPr>
      </xdr:nvCxnSpPr>
      <xdr:spPr>
        <a:xfrm flipH="1">
          <a:off x="9893300" y="11813858"/>
          <a:ext cx="2417445" cy="99726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162015</xdr:colOff>
      <xdr:row>50</xdr:row>
      <xdr:rowOff>197756</xdr:rowOff>
    </xdr:from>
    <xdr:to>
      <xdr:col>52</xdr:col>
      <xdr:colOff>195035</xdr:colOff>
      <xdr:row>52</xdr:row>
      <xdr:rowOff>70756</xdr:rowOff>
    </xdr:to>
    <xdr:sp macro="" textlink="">
      <xdr:nvSpPr>
        <xdr:cNvPr id="15" name="正方形/長方形 14">
          <a:extLst>
            <a:ext uri="{FF2B5EF4-FFF2-40B4-BE49-F238E27FC236}">
              <a16:creationId xmlns:a16="http://schemas.microsoft.com/office/drawing/2014/main" id="{00000000-0008-0000-1200-00000F000000}"/>
            </a:ext>
          </a:extLst>
        </xdr:cNvPr>
        <xdr:cNvSpPr/>
      </xdr:nvSpPr>
      <xdr:spPr>
        <a:xfrm>
          <a:off x="9096465" y="10294256"/>
          <a:ext cx="2852420"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634</xdr:colOff>
      <xdr:row>53</xdr:row>
      <xdr:rowOff>0</xdr:rowOff>
    </xdr:from>
    <xdr:to>
      <xdr:col>60</xdr:col>
      <xdr:colOff>209550</xdr:colOff>
      <xdr:row>55</xdr:row>
      <xdr:rowOff>38100</xdr:rowOff>
    </xdr:to>
    <xdr:sp macro="" textlink="">
      <xdr:nvSpPr>
        <xdr:cNvPr id="16" name="吹き出し: 線 15">
          <a:extLst>
            <a:ext uri="{FF2B5EF4-FFF2-40B4-BE49-F238E27FC236}">
              <a16:creationId xmlns:a16="http://schemas.microsoft.com/office/drawing/2014/main" id="{00000000-0008-0000-1200-000010000000}"/>
            </a:ext>
          </a:extLst>
        </xdr:cNvPr>
        <xdr:cNvSpPr/>
      </xdr:nvSpPr>
      <xdr:spPr>
        <a:xfrm>
          <a:off x="9874884" y="10756900"/>
          <a:ext cx="3968116" cy="552450"/>
        </a:xfrm>
        <a:prstGeom prst="borderCallout1">
          <a:avLst>
            <a:gd name="adj1" fmla="val -1286"/>
            <a:gd name="adj2" fmla="val 50752"/>
            <a:gd name="adj3" fmla="val -31781"/>
            <a:gd name="adj4" fmla="val 170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0.</a:t>
          </a:r>
          <a:r>
            <a:rPr kumimoji="1" lang="ja-JP" altLang="en-US" sz="900">
              <a:solidFill>
                <a:sysClr val="windowText" lastClr="000000"/>
              </a:solidFill>
            </a:rPr>
            <a:t>申請種別　にて</a:t>
          </a:r>
          <a:r>
            <a:rPr kumimoji="1" lang="en-US" altLang="ja-JP" sz="900">
              <a:solidFill>
                <a:sysClr val="windowText" lastClr="000000"/>
              </a:solidFill>
            </a:rPr>
            <a:t>"</a:t>
          </a:r>
          <a:r>
            <a:rPr kumimoji="1" lang="ja-JP" altLang="en-US" sz="900">
              <a:solidFill>
                <a:sysClr val="windowText" lastClr="000000"/>
              </a:solidFill>
            </a:rPr>
            <a:t>リース契約での導入</a:t>
          </a:r>
          <a:r>
            <a:rPr kumimoji="1" lang="en-US" altLang="ja-JP" sz="900">
              <a:solidFill>
                <a:sysClr val="windowText" lastClr="000000"/>
              </a:solidFill>
            </a:rPr>
            <a:t>"</a:t>
          </a:r>
          <a:r>
            <a:rPr kumimoji="1" lang="ja-JP" altLang="en-US" sz="900">
              <a:solidFill>
                <a:sysClr val="windowText" lastClr="000000"/>
              </a:solidFill>
            </a:rPr>
            <a:t>にチェックをした場合、記入してください。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リースでない場合は記入不要です。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120650</xdr:rowOff>
        </xdr:to>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0400-00001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124</xdr:row>
          <xdr:rowOff>0</xdr:rowOff>
        </xdr:from>
        <xdr:to>
          <xdr:col>42</xdr:col>
          <xdr:colOff>222250</xdr:colOff>
          <xdr:row>125</xdr:row>
          <xdr:rowOff>82550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04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114</xdr:row>
          <xdr:rowOff>0</xdr:rowOff>
        </xdr:from>
        <xdr:to>
          <xdr:col>7</xdr:col>
          <xdr:colOff>222250</xdr:colOff>
          <xdr:row>115</xdr:row>
          <xdr:rowOff>82550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0400-00001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114</xdr:row>
          <xdr:rowOff>0</xdr:rowOff>
        </xdr:from>
        <xdr:to>
          <xdr:col>7</xdr:col>
          <xdr:colOff>222250</xdr:colOff>
          <xdr:row>115</xdr:row>
          <xdr:rowOff>63500</xdr:rowOff>
        </xdr:to>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0400-00001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222250</xdr:colOff>
          <xdr:row>115</xdr:row>
          <xdr:rowOff>82550</xdr:rowOff>
        </xdr:to>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04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222250</xdr:colOff>
          <xdr:row>115</xdr:row>
          <xdr:rowOff>44450</xdr:rowOff>
        </xdr:to>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0400-00001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222250</xdr:colOff>
          <xdr:row>115</xdr:row>
          <xdr:rowOff>82550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0400-00001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114</xdr:row>
          <xdr:rowOff>0</xdr:rowOff>
        </xdr:from>
        <xdr:to>
          <xdr:col>44</xdr:col>
          <xdr:colOff>222250</xdr:colOff>
          <xdr:row>115</xdr:row>
          <xdr:rowOff>44450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0400-00001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82550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4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44450</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4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82</xdr:row>
          <xdr:rowOff>50800</xdr:rowOff>
        </xdr:from>
        <xdr:to>
          <xdr:col>8</xdr:col>
          <xdr:colOff>120650</xdr:colOff>
          <xdr:row>82</xdr:row>
          <xdr:rowOff>292100</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4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83</xdr:row>
          <xdr:rowOff>44450</xdr:rowOff>
        </xdr:from>
        <xdr:to>
          <xdr:col>8</xdr:col>
          <xdr:colOff>120650</xdr:colOff>
          <xdr:row>83</xdr:row>
          <xdr:rowOff>266700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4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82550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4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44450</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4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82550</xdr:rowOff>
        </xdr:to>
        <xdr:sp macro="" textlink="">
          <xdr:nvSpPr>
            <xdr:cNvPr id="114723" name="Check Box 35" hidden="1">
              <a:extLst>
                <a:ext uri="{63B3BB69-23CF-44E3-9099-C40C66FF867C}">
                  <a14:compatExt spid="_x0000_s114723"/>
                </a:ext>
                <a:ext uri="{FF2B5EF4-FFF2-40B4-BE49-F238E27FC236}">
                  <a16:creationId xmlns:a16="http://schemas.microsoft.com/office/drawing/2014/main" id="{00000000-0008-0000-0400-00002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44450</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4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82550</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4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222250</xdr:colOff>
          <xdr:row>115</xdr:row>
          <xdr:rowOff>63500</xdr:rowOff>
        </xdr:to>
        <xdr:sp macro="" textlink="">
          <xdr:nvSpPr>
            <xdr:cNvPr id="114726" name="Check Box 38" hidden="1">
              <a:extLst>
                <a:ext uri="{63B3BB69-23CF-44E3-9099-C40C66FF867C}">
                  <a14:compatExt spid="_x0000_s114726"/>
                </a:ext>
                <a:ext uri="{FF2B5EF4-FFF2-40B4-BE49-F238E27FC236}">
                  <a16:creationId xmlns:a16="http://schemas.microsoft.com/office/drawing/2014/main" id="{00000000-0008-0000-0400-00002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82</xdr:row>
          <xdr:rowOff>50800</xdr:rowOff>
        </xdr:from>
        <xdr:to>
          <xdr:col>44</xdr:col>
          <xdr:colOff>114300</xdr:colOff>
          <xdr:row>82</xdr:row>
          <xdr:rowOff>292100</xdr:rowOff>
        </xdr:to>
        <xdr:sp macro="" textlink="">
          <xdr:nvSpPr>
            <xdr:cNvPr id="114727" name="Check Box 39" hidden="1">
              <a:extLst>
                <a:ext uri="{63B3BB69-23CF-44E3-9099-C40C66FF867C}">
                  <a14:compatExt spid="_x0000_s114727"/>
                </a:ext>
                <a:ext uri="{FF2B5EF4-FFF2-40B4-BE49-F238E27FC236}">
                  <a16:creationId xmlns:a16="http://schemas.microsoft.com/office/drawing/2014/main" id="{00000000-0008-0000-0400-00002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83</xdr:row>
          <xdr:rowOff>44450</xdr:rowOff>
        </xdr:from>
        <xdr:to>
          <xdr:col>44</xdr:col>
          <xdr:colOff>114300</xdr:colOff>
          <xdr:row>83</xdr:row>
          <xdr:rowOff>266700</xdr:rowOff>
        </xdr:to>
        <xdr:sp macro="" textlink="">
          <xdr:nvSpPr>
            <xdr:cNvPr id="114728" name="Check Box 40" hidden="1">
              <a:extLst>
                <a:ext uri="{63B3BB69-23CF-44E3-9099-C40C66FF867C}">
                  <a14:compatExt spid="_x0000_s114728"/>
                </a:ext>
                <a:ext uri="{FF2B5EF4-FFF2-40B4-BE49-F238E27FC236}">
                  <a16:creationId xmlns:a16="http://schemas.microsoft.com/office/drawing/2014/main" id="{00000000-0008-0000-0400-00002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15875</xdr:colOff>
      <xdr:row>73</xdr:row>
      <xdr:rowOff>161925</xdr:rowOff>
    </xdr:from>
    <xdr:to>
      <xdr:col>54</xdr:col>
      <xdr:colOff>47625</xdr:colOff>
      <xdr:row>75</xdr:row>
      <xdr:rowOff>11430</xdr:rowOff>
    </xdr:to>
    <xdr:sp macro="" textlink="">
      <xdr:nvSpPr>
        <xdr:cNvPr id="17" name="楕円 16">
          <a:extLst>
            <a:ext uri="{FF2B5EF4-FFF2-40B4-BE49-F238E27FC236}">
              <a16:creationId xmlns:a16="http://schemas.microsoft.com/office/drawing/2014/main" id="{00000000-0008-0000-1200-000011000000}"/>
            </a:ext>
          </a:extLst>
        </xdr:cNvPr>
        <xdr:cNvSpPr/>
      </xdr:nvSpPr>
      <xdr:spPr>
        <a:xfrm>
          <a:off x="12004675" y="14671675"/>
          <a:ext cx="266700" cy="25590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82</xdr:row>
      <xdr:rowOff>20954</xdr:rowOff>
    </xdr:from>
    <xdr:to>
      <xdr:col>45</xdr:col>
      <xdr:colOff>2540</xdr:colOff>
      <xdr:row>83</xdr:row>
      <xdr:rowOff>304800</xdr:rowOff>
    </xdr:to>
    <xdr:sp macro="" textlink="">
      <xdr:nvSpPr>
        <xdr:cNvPr id="18" name="正方形/長方形 17">
          <a:extLst>
            <a:ext uri="{FF2B5EF4-FFF2-40B4-BE49-F238E27FC236}">
              <a16:creationId xmlns:a16="http://schemas.microsoft.com/office/drawing/2014/main" id="{00000000-0008-0000-1200-000012000000}"/>
            </a:ext>
          </a:extLst>
        </xdr:cNvPr>
        <xdr:cNvSpPr/>
      </xdr:nvSpPr>
      <xdr:spPr>
        <a:xfrm>
          <a:off x="9648825" y="16378554"/>
          <a:ext cx="462915" cy="6013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36196</xdr:colOff>
      <xdr:row>80</xdr:row>
      <xdr:rowOff>50800</xdr:rowOff>
    </xdr:from>
    <xdr:to>
      <xdr:col>55</xdr:col>
      <xdr:colOff>116206</xdr:colOff>
      <xdr:row>82</xdr:row>
      <xdr:rowOff>83820</xdr:rowOff>
    </xdr:to>
    <xdr:sp macro="" textlink="">
      <xdr:nvSpPr>
        <xdr:cNvPr id="19" name="吹き出し: 線 18">
          <a:extLst>
            <a:ext uri="{FF2B5EF4-FFF2-40B4-BE49-F238E27FC236}">
              <a16:creationId xmlns:a16="http://schemas.microsoft.com/office/drawing/2014/main" id="{00000000-0008-0000-1200-000013000000}"/>
            </a:ext>
          </a:extLst>
        </xdr:cNvPr>
        <xdr:cNvSpPr/>
      </xdr:nvSpPr>
      <xdr:spPr>
        <a:xfrm>
          <a:off x="10380346" y="15982950"/>
          <a:ext cx="2194560" cy="458470"/>
        </a:xfrm>
        <a:prstGeom prst="borderCallout1">
          <a:avLst>
            <a:gd name="adj1" fmla="val 48103"/>
            <a:gd name="adj2" fmla="val -116"/>
            <a:gd name="adj3" fmla="val 149782"/>
            <a:gd name="adj4" fmla="val -114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いずれかをチェック選択してください。</a:t>
          </a:r>
          <a:endParaRPr kumimoji="1" lang="en-US" altLang="ja-JP" sz="900">
            <a:solidFill>
              <a:sysClr val="windowText" lastClr="000000"/>
            </a:solidFill>
          </a:endParaRPr>
        </a:p>
      </xdr:txBody>
    </xdr:sp>
    <xdr:clientData/>
  </xdr:twoCellAnchor>
  <xdr:twoCellAnchor>
    <xdr:from>
      <xdr:col>46</xdr:col>
      <xdr:colOff>7327</xdr:colOff>
      <xdr:row>87</xdr:row>
      <xdr:rowOff>11430</xdr:rowOff>
    </xdr:from>
    <xdr:to>
      <xdr:col>52</xdr:col>
      <xdr:colOff>0</xdr:colOff>
      <xdr:row>89</xdr:row>
      <xdr:rowOff>6350</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10351477" y="17664430"/>
          <a:ext cx="1402373" cy="4013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21" name="正方形/長方形 20">
          <a:extLst>
            <a:ext uri="{FF2B5EF4-FFF2-40B4-BE49-F238E27FC236}">
              <a16:creationId xmlns:a16="http://schemas.microsoft.com/office/drawing/2014/main" id="{00000000-0008-0000-1200-000015000000}"/>
            </a:ext>
          </a:extLst>
        </xdr:cNvPr>
        <xdr:cNvSpPr/>
      </xdr:nvSpPr>
      <xdr:spPr>
        <a:xfrm>
          <a:off x="12940029" y="17664430"/>
          <a:ext cx="2817495" cy="4140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6350</xdr:colOff>
      <xdr:row>89</xdr:row>
      <xdr:rowOff>11431</xdr:rowOff>
    </xdr:from>
    <xdr:to>
      <xdr:col>52</xdr:col>
      <xdr:colOff>0</xdr:colOff>
      <xdr:row>91</xdr:row>
      <xdr:rowOff>1</xdr:rowOff>
    </xdr:to>
    <xdr:sp macro="" textlink="">
      <xdr:nvSpPr>
        <xdr:cNvPr id="22" name="正方形/長方形 21">
          <a:extLst>
            <a:ext uri="{FF2B5EF4-FFF2-40B4-BE49-F238E27FC236}">
              <a16:creationId xmlns:a16="http://schemas.microsoft.com/office/drawing/2014/main" id="{00000000-0008-0000-1200-000016000000}"/>
            </a:ext>
          </a:extLst>
        </xdr:cNvPr>
        <xdr:cNvSpPr/>
      </xdr:nvSpPr>
      <xdr:spPr>
        <a:xfrm>
          <a:off x="10350500" y="18070831"/>
          <a:ext cx="1403350" cy="3949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165099</xdr:colOff>
      <xdr:row>83</xdr:row>
      <xdr:rowOff>123825</xdr:rowOff>
    </xdr:from>
    <xdr:to>
      <xdr:col>70</xdr:col>
      <xdr:colOff>8255</xdr:colOff>
      <xdr:row>84</xdr:row>
      <xdr:rowOff>207644</xdr:rowOff>
    </xdr:to>
    <xdr:sp macro="" textlink="">
      <xdr:nvSpPr>
        <xdr:cNvPr id="23" name="吹き出し: 線 22">
          <a:extLst>
            <a:ext uri="{FF2B5EF4-FFF2-40B4-BE49-F238E27FC236}">
              <a16:creationId xmlns:a16="http://schemas.microsoft.com/office/drawing/2014/main" id="{00000000-0008-0000-1200-000017000000}"/>
            </a:ext>
          </a:extLst>
        </xdr:cNvPr>
        <xdr:cNvSpPr/>
      </xdr:nvSpPr>
      <xdr:spPr>
        <a:xfrm>
          <a:off x="11449049" y="16798925"/>
          <a:ext cx="4542156" cy="401319"/>
        </a:xfrm>
        <a:prstGeom prst="borderCallout1">
          <a:avLst>
            <a:gd name="adj1" fmla="val 99043"/>
            <a:gd name="adj2" fmla="val 31152"/>
            <a:gd name="adj3" fmla="val 209775"/>
            <a:gd name="adj4" fmla="val 709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３か所の数値入力をすると、”中小企業要件”の判別ができます。</a:t>
          </a:r>
          <a:endParaRPr kumimoji="1" lang="en-US" altLang="ja-JP" sz="900">
            <a:solidFill>
              <a:sysClr val="windowText" lastClr="000000"/>
            </a:solidFill>
          </a:endParaRPr>
        </a:p>
      </xdr:txBody>
    </xdr:sp>
    <xdr:clientData/>
  </xdr:twoCellAnchor>
  <xdr:twoCellAnchor>
    <xdr:from>
      <xdr:col>56</xdr:col>
      <xdr:colOff>133350</xdr:colOff>
      <xdr:row>84</xdr:row>
      <xdr:rowOff>228600</xdr:rowOff>
    </xdr:from>
    <xdr:to>
      <xdr:col>63</xdr:col>
      <xdr:colOff>7302</xdr:colOff>
      <xdr:row>87</xdr:row>
      <xdr:rowOff>10453</xdr:rowOff>
    </xdr:to>
    <xdr:cxnSp macro="">
      <xdr:nvCxnSpPr>
        <xdr:cNvPr id="24" name="直線コネクタ 23">
          <a:extLst>
            <a:ext uri="{FF2B5EF4-FFF2-40B4-BE49-F238E27FC236}">
              <a16:creationId xmlns:a16="http://schemas.microsoft.com/office/drawing/2014/main" id="{00000000-0008-0000-1200-000018000000}"/>
            </a:ext>
          </a:extLst>
        </xdr:cNvPr>
        <xdr:cNvCxnSpPr>
          <a:cxnSpLocks/>
        </xdr:cNvCxnSpPr>
      </xdr:nvCxnSpPr>
      <xdr:spPr>
        <a:xfrm flipH="1" flipV="1">
          <a:off x="12827000" y="17221200"/>
          <a:ext cx="1518602" cy="4422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84</xdr:row>
      <xdr:rowOff>228600</xdr:rowOff>
    </xdr:from>
    <xdr:to>
      <xdr:col>56</xdr:col>
      <xdr:colOff>104775</xdr:colOff>
      <xdr:row>90</xdr:row>
      <xdr:rowOff>5716</xdr:rowOff>
    </xdr:to>
    <xdr:cxnSp macro="">
      <xdr:nvCxnSpPr>
        <xdr:cNvPr id="25" name="直線コネクタ 24">
          <a:extLst>
            <a:ext uri="{FF2B5EF4-FFF2-40B4-BE49-F238E27FC236}">
              <a16:creationId xmlns:a16="http://schemas.microsoft.com/office/drawing/2014/main" id="{00000000-0008-0000-1200-000019000000}"/>
            </a:ext>
          </a:extLst>
        </xdr:cNvPr>
        <xdr:cNvCxnSpPr>
          <a:cxnSpLocks/>
          <a:endCxn id="22" idx="3"/>
        </xdr:cNvCxnSpPr>
      </xdr:nvCxnSpPr>
      <xdr:spPr>
        <a:xfrm flipH="1">
          <a:off x="11753850" y="17221200"/>
          <a:ext cx="1044575" cy="104711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10501</xdr:colOff>
      <xdr:row>105</xdr:row>
      <xdr:rowOff>0</xdr:rowOff>
    </xdr:from>
    <xdr:to>
      <xdr:col>54</xdr:col>
      <xdr:colOff>234460</xdr:colOff>
      <xdr:row>105</xdr:row>
      <xdr:rowOff>6350</xdr:rowOff>
    </xdr:to>
    <xdr:sp macro="" textlink="">
      <xdr:nvSpPr>
        <xdr:cNvPr id="26" name="正方形/長方形 25">
          <a:extLst>
            <a:ext uri="{FF2B5EF4-FFF2-40B4-BE49-F238E27FC236}">
              <a16:creationId xmlns:a16="http://schemas.microsoft.com/office/drawing/2014/main" id="{00000000-0008-0000-1200-00001A000000}"/>
            </a:ext>
          </a:extLst>
        </xdr:cNvPr>
        <xdr:cNvSpPr/>
      </xdr:nvSpPr>
      <xdr:spPr>
        <a:xfrm>
          <a:off x="10354651" y="21475700"/>
          <a:ext cx="2103559" cy="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82461</xdr:colOff>
      <xdr:row>101</xdr:row>
      <xdr:rowOff>27214</xdr:rowOff>
    </xdr:from>
    <xdr:to>
      <xdr:col>71</xdr:col>
      <xdr:colOff>46266</xdr:colOff>
      <xdr:row>103</xdr:row>
      <xdr:rowOff>187779</xdr:rowOff>
    </xdr:to>
    <xdr:sp macro="" textlink="">
      <xdr:nvSpPr>
        <xdr:cNvPr id="27" name="吹き出し: 線 26">
          <a:extLst>
            <a:ext uri="{FF2B5EF4-FFF2-40B4-BE49-F238E27FC236}">
              <a16:creationId xmlns:a16="http://schemas.microsoft.com/office/drawing/2014/main" id="{00000000-0008-0000-1200-00001B000000}"/>
            </a:ext>
          </a:extLst>
        </xdr:cNvPr>
        <xdr:cNvSpPr/>
      </xdr:nvSpPr>
      <xdr:spPr>
        <a:xfrm>
          <a:off x="13011061" y="20677414"/>
          <a:ext cx="3253105" cy="579665"/>
        </a:xfrm>
        <a:prstGeom prst="borderCallout1">
          <a:avLst>
            <a:gd name="adj1" fmla="val 105195"/>
            <a:gd name="adj2" fmla="val -16729"/>
            <a:gd name="adj3" fmla="val 51077"/>
            <a:gd name="adj4" fmla="val 7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値引きがある場合には値引き後の車両価格を入力してください。</a:t>
          </a:r>
          <a:endParaRPr kumimoji="1" lang="en-US" altLang="ja-JP" sz="900">
            <a:solidFill>
              <a:sysClr val="windowText" lastClr="000000"/>
            </a:solidFill>
          </a:endParaRPr>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12940029" y="17664430"/>
          <a:ext cx="2817495" cy="4140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12064</xdr:colOff>
      <xdr:row>107</xdr:row>
      <xdr:rowOff>20954</xdr:rowOff>
    </xdr:from>
    <xdr:to>
      <xdr:col>55</xdr:col>
      <xdr:colOff>0</xdr:colOff>
      <xdr:row>109</xdr:row>
      <xdr:rowOff>6350</xdr:rowOff>
    </xdr:to>
    <xdr:sp macro="" textlink="">
      <xdr:nvSpPr>
        <xdr:cNvPr id="29" name="正方形/長方形 28">
          <a:extLst>
            <a:ext uri="{FF2B5EF4-FFF2-40B4-BE49-F238E27FC236}">
              <a16:creationId xmlns:a16="http://schemas.microsoft.com/office/drawing/2014/main" id="{00000000-0008-0000-1200-00001D000000}"/>
            </a:ext>
          </a:extLst>
        </xdr:cNvPr>
        <xdr:cNvSpPr/>
      </xdr:nvSpPr>
      <xdr:spPr>
        <a:xfrm>
          <a:off x="10356214" y="22309454"/>
          <a:ext cx="2102486" cy="6965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10502</xdr:colOff>
      <xdr:row>103</xdr:row>
      <xdr:rowOff>17146</xdr:rowOff>
    </xdr:from>
    <xdr:to>
      <xdr:col>54</xdr:col>
      <xdr:colOff>234461</xdr:colOff>
      <xdr:row>105</xdr:row>
      <xdr:rowOff>0</xdr:rowOff>
    </xdr:to>
    <xdr:sp macro="" textlink="">
      <xdr:nvSpPr>
        <xdr:cNvPr id="30" name="正方形/長方形 29">
          <a:extLst>
            <a:ext uri="{FF2B5EF4-FFF2-40B4-BE49-F238E27FC236}">
              <a16:creationId xmlns:a16="http://schemas.microsoft.com/office/drawing/2014/main" id="{00000000-0008-0000-1200-00001E000000}"/>
            </a:ext>
          </a:extLst>
        </xdr:cNvPr>
        <xdr:cNvSpPr/>
      </xdr:nvSpPr>
      <xdr:spPr>
        <a:xfrm>
          <a:off x="10354652" y="21086446"/>
          <a:ext cx="2103559" cy="38925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8254</xdr:colOff>
      <xdr:row>111</xdr:row>
      <xdr:rowOff>8255</xdr:rowOff>
    </xdr:from>
    <xdr:to>
      <xdr:col>55</xdr:col>
      <xdr:colOff>7327</xdr:colOff>
      <xdr:row>111</xdr:row>
      <xdr:rowOff>399143</xdr:rowOff>
    </xdr:to>
    <xdr:sp macro="" textlink="">
      <xdr:nvSpPr>
        <xdr:cNvPr id="31" name="正方形/長方形 30">
          <a:extLst>
            <a:ext uri="{FF2B5EF4-FFF2-40B4-BE49-F238E27FC236}">
              <a16:creationId xmlns:a16="http://schemas.microsoft.com/office/drawing/2014/main" id="{00000000-0008-0000-1200-00001F000000}"/>
            </a:ext>
          </a:extLst>
        </xdr:cNvPr>
        <xdr:cNvSpPr/>
      </xdr:nvSpPr>
      <xdr:spPr>
        <a:xfrm>
          <a:off x="10352404" y="23820755"/>
          <a:ext cx="2113623" cy="3908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81964</xdr:colOff>
      <xdr:row>106</xdr:row>
      <xdr:rowOff>393517</xdr:rowOff>
    </xdr:from>
    <xdr:to>
      <xdr:col>67</xdr:col>
      <xdr:colOff>196851</xdr:colOff>
      <xdr:row>108</xdr:row>
      <xdr:rowOff>168728</xdr:rowOff>
    </xdr:to>
    <xdr:sp macro="" textlink="">
      <xdr:nvSpPr>
        <xdr:cNvPr id="32" name="吹き出し: 線 31">
          <a:extLst>
            <a:ext uri="{FF2B5EF4-FFF2-40B4-BE49-F238E27FC236}">
              <a16:creationId xmlns:a16="http://schemas.microsoft.com/office/drawing/2014/main" id="{00000000-0008-0000-1200-000020000000}"/>
            </a:ext>
          </a:extLst>
        </xdr:cNvPr>
        <xdr:cNvSpPr/>
      </xdr:nvSpPr>
      <xdr:spPr>
        <a:xfrm>
          <a:off x="13010564" y="22275617"/>
          <a:ext cx="2464387" cy="537211"/>
        </a:xfrm>
        <a:prstGeom prst="borderCallout1">
          <a:avLst>
            <a:gd name="adj1" fmla="val 53839"/>
            <a:gd name="adj2" fmla="val 6"/>
            <a:gd name="adj3" fmla="val 66716"/>
            <a:gd name="adj4" fmla="val -2305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国補助の額を記載ください。</a:t>
          </a:r>
          <a:endParaRPr kumimoji="1" lang="en-US" altLang="ja-JP" sz="900">
            <a:solidFill>
              <a:sysClr val="windowText" lastClr="000000"/>
            </a:solidFill>
          </a:endParaRPr>
        </a:p>
        <a:p>
          <a:pPr algn="l"/>
          <a:r>
            <a:rPr kumimoji="1" lang="ja-JP" altLang="en-US" sz="900">
              <a:solidFill>
                <a:sysClr val="windowText" lastClr="000000"/>
              </a:solidFill>
            </a:rPr>
            <a:t>（国補助交付決定または額確定通知）</a:t>
          </a:r>
          <a:endParaRPr kumimoji="1" lang="en-US" altLang="ja-JP" sz="900">
            <a:solidFill>
              <a:sysClr val="windowText" lastClr="000000"/>
            </a:solidFill>
          </a:endParaRPr>
        </a:p>
      </xdr:txBody>
    </xdr:sp>
    <xdr:clientData/>
  </xdr:twoCellAnchor>
  <xdr:twoCellAnchor>
    <xdr:from>
      <xdr:col>57</xdr:col>
      <xdr:colOff>84601</xdr:colOff>
      <xdr:row>110</xdr:row>
      <xdr:rowOff>280939</xdr:rowOff>
    </xdr:from>
    <xdr:to>
      <xdr:col>71</xdr:col>
      <xdr:colOff>17291</xdr:colOff>
      <xdr:row>112</xdr:row>
      <xdr:rowOff>380093</xdr:rowOff>
    </xdr:to>
    <xdr:sp macro="" textlink="">
      <xdr:nvSpPr>
        <xdr:cNvPr id="33" name="吹き出し: 線 32">
          <a:extLst>
            <a:ext uri="{FF2B5EF4-FFF2-40B4-BE49-F238E27FC236}">
              <a16:creationId xmlns:a16="http://schemas.microsoft.com/office/drawing/2014/main" id="{00000000-0008-0000-1200-000021000000}"/>
            </a:ext>
          </a:extLst>
        </xdr:cNvPr>
        <xdr:cNvSpPr/>
      </xdr:nvSpPr>
      <xdr:spPr>
        <a:xfrm>
          <a:off x="13013201" y="23687039"/>
          <a:ext cx="3221990" cy="911954"/>
        </a:xfrm>
        <a:prstGeom prst="borderCallout1">
          <a:avLst>
            <a:gd name="adj1" fmla="val 53839"/>
            <a:gd name="adj2" fmla="val 6"/>
            <a:gd name="adj3" fmla="val 34177"/>
            <a:gd name="adj4" fmla="val -1730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６</a:t>
          </a:r>
          <a:r>
            <a:rPr kumimoji="1" lang="en-US" altLang="ja-JP" sz="900">
              <a:solidFill>
                <a:sysClr val="windowText" lastClr="000000"/>
              </a:solidFill>
            </a:rPr>
            <a:t>.</a:t>
          </a:r>
          <a:r>
            <a:rPr kumimoji="1" lang="ja-JP" altLang="en-US" sz="900">
              <a:solidFill>
                <a:sysClr val="windowText" lastClr="000000"/>
              </a:solidFill>
            </a:rPr>
            <a:t>企業規模で出た中小企業要件判定の結果をプルダウン選択ください。（中小企業要件を満たすには２か所に〇がでる必要があります。）</a:t>
          </a:r>
          <a:endParaRPr kumimoji="1" lang="en-US" altLang="ja-JP" sz="900">
            <a:solidFill>
              <a:sysClr val="windowText" lastClr="000000"/>
            </a:solidFill>
          </a:endParaRPr>
        </a:p>
      </xdr:txBody>
    </xdr:sp>
    <xdr:clientData/>
  </xdr:twoCellAnchor>
  <xdr:twoCellAnchor>
    <xdr:from>
      <xdr:col>46</xdr:col>
      <xdr:colOff>10501</xdr:colOff>
      <xdr:row>105</xdr:row>
      <xdr:rowOff>6342</xdr:rowOff>
    </xdr:from>
    <xdr:to>
      <xdr:col>55</xdr:col>
      <xdr:colOff>-1</xdr:colOff>
      <xdr:row>106</xdr:row>
      <xdr:rowOff>9517</xdr:rowOff>
    </xdr:to>
    <xdr:sp macro="" textlink="">
      <xdr:nvSpPr>
        <xdr:cNvPr id="34" name="正方形/長方形 33">
          <a:extLst>
            <a:ext uri="{FF2B5EF4-FFF2-40B4-BE49-F238E27FC236}">
              <a16:creationId xmlns:a16="http://schemas.microsoft.com/office/drawing/2014/main" id="{00000000-0008-0000-1200-000022000000}"/>
            </a:ext>
          </a:extLst>
        </xdr:cNvPr>
        <xdr:cNvSpPr/>
      </xdr:nvSpPr>
      <xdr:spPr>
        <a:xfrm>
          <a:off x="10354651" y="21482042"/>
          <a:ext cx="2104048"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77688</xdr:colOff>
      <xdr:row>104</xdr:row>
      <xdr:rowOff>114263</xdr:rowOff>
    </xdr:from>
    <xdr:to>
      <xdr:col>71</xdr:col>
      <xdr:colOff>24492</xdr:colOff>
      <xdr:row>106</xdr:row>
      <xdr:rowOff>64406</xdr:rowOff>
    </xdr:to>
    <xdr:sp macro="" textlink="">
      <xdr:nvSpPr>
        <xdr:cNvPr id="35" name="吹き出し: 線 34">
          <a:extLst>
            <a:ext uri="{FF2B5EF4-FFF2-40B4-BE49-F238E27FC236}">
              <a16:creationId xmlns:a16="http://schemas.microsoft.com/office/drawing/2014/main" id="{00000000-0008-0000-1200-000023000000}"/>
            </a:ext>
          </a:extLst>
        </xdr:cNvPr>
        <xdr:cNvSpPr/>
      </xdr:nvSpPr>
      <xdr:spPr>
        <a:xfrm>
          <a:off x="13006288" y="21386763"/>
          <a:ext cx="3236104" cy="559743"/>
        </a:xfrm>
        <a:prstGeom prst="borderCallout1">
          <a:avLst>
            <a:gd name="adj1" fmla="val 51589"/>
            <a:gd name="adj2" fmla="val -97"/>
            <a:gd name="adj3" fmla="val 59002"/>
            <a:gd name="adj4" fmla="val -165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環境配慮型先進トラック・バス導入加速事業</a:t>
          </a:r>
          <a:r>
            <a:rPr lang="ja-JP" altLang="en-US" sz="900" b="0" i="0" baseline="0">
              <a:solidFill>
                <a:sysClr val="windowText" lastClr="000000"/>
              </a:solidFill>
              <a:effectLst/>
              <a:latin typeface="+mn-lt"/>
              <a:ea typeface="+mn-ea"/>
              <a:cs typeface="+mn-cs"/>
            </a:rPr>
            <a:t>」における</a:t>
          </a:r>
          <a:endParaRPr lang="en-US" altLang="ja-JP" sz="9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当該車種の基準額を入力ください。</a:t>
          </a:r>
          <a:endParaRPr kumimoji="1" lang="en-US" altLang="ja-JP" sz="900">
            <a:solidFill>
              <a:sysClr val="windowText" lastClr="000000"/>
            </a:solidFill>
          </a:endParaRPr>
        </a:p>
      </xdr:txBody>
    </xdr:sp>
    <xdr:clientData/>
  </xdr:twoCellAnchor>
  <xdr:twoCellAnchor>
    <xdr:from>
      <xdr:col>38</xdr:col>
      <xdr:colOff>173355</xdr:colOff>
      <xdr:row>91</xdr:row>
      <xdr:rowOff>14653</xdr:rowOff>
    </xdr:from>
    <xdr:to>
      <xdr:col>70</xdr:col>
      <xdr:colOff>236855</xdr:colOff>
      <xdr:row>92</xdr:row>
      <xdr:rowOff>10501</xdr:rowOff>
    </xdr:to>
    <xdr:sp macro="" textlink="">
      <xdr:nvSpPr>
        <xdr:cNvPr id="36" name="正方形/長方形 35">
          <a:extLst>
            <a:ext uri="{FF2B5EF4-FFF2-40B4-BE49-F238E27FC236}">
              <a16:creationId xmlns:a16="http://schemas.microsoft.com/office/drawing/2014/main" id="{00000000-0008-0000-1200-000024000000}"/>
            </a:ext>
          </a:extLst>
        </xdr:cNvPr>
        <xdr:cNvSpPr/>
      </xdr:nvSpPr>
      <xdr:spPr>
        <a:xfrm>
          <a:off x="8745855" y="18480453"/>
          <a:ext cx="7473950" cy="4022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138</xdr:row>
          <xdr:rowOff>25400</xdr:rowOff>
        </xdr:to>
        <xdr:sp macro="" textlink="">
          <xdr:nvSpPr>
            <xdr:cNvPr id="114729" name="Check Box 41" hidden="1">
              <a:extLst>
                <a:ext uri="{63B3BB69-23CF-44E3-9099-C40C66FF867C}">
                  <a14:compatExt spid="_x0000_s114729"/>
                </a:ext>
                <a:ext uri="{FF2B5EF4-FFF2-40B4-BE49-F238E27FC236}">
                  <a16:creationId xmlns:a16="http://schemas.microsoft.com/office/drawing/2014/main" id="{00000000-0008-0000-0400-00002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137</xdr:row>
          <xdr:rowOff>228600</xdr:rowOff>
        </xdr:to>
        <xdr:sp macro="" textlink="">
          <xdr:nvSpPr>
            <xdr:cNvPr id="114730" name="Check Box 42" hidden="1">
              <a:extLst>
                <a:ext uri="{63B3BB69-23CF-44E3-9099-C40C66FF867C}">
                  <a14:compatExt spid="_x0000_s114730"/>
                </a:ext>
                <a:ext uri="{FF2B5EF4-FFF2-40B4-BE49-F238E27FC236}">
                  <a16:creationId xmlns:a16="http://schemas.microsoft.com/office/drawing/2014/main" id="{00000000-0008-0000-0400-00002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138</xdr:row>
          <xdr:rowOff>25400</xdr:rowOff>
        </xdr:to>
        <xdr:sp macro="" textlink="">
          <xdr:nvSpPr>
            <xdr:cNvPr id="114731" name="Check Box 43" hidden="1">
              <a:extLst>
                <a:ext uri="{63B3BB69-23CF-44E3-9099-C40C66FF867C}">
                  <a14:compatExt spid="_x0000_s114731"/>
                </a:ext>
                <a:ext uri="{FF2B5EF4-FFF2-40B4-BE49-F238E27FC236}">
                  <a16:creationId xmlns:a16="http://schemas.microsoft.com/office/drawing/2014/main" id="{00000000-0008-0000-0400-00002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137</xdr:row>
          <xdr:rowOff>228600</xdr:rowOff>
        </xdr:to>
        <xdr:sp macro="" textlink="">
          <xdr:nvSpPr>
            <xdr:cNvPr id="114732" name="Check Box 44" hidden="1">
              <a:extLst>
                <a:ext uri="{63B3BB69-23CF-44E3-9099-C40C66FF867C}">
                  <a14:compatExt spid="_x0000_s114732"/>
                </a:ext>
                <a:ext uri="{FF2B5EF4-FFF2-40B4-BE49-F238E27FC236}">
                  <a16:creationId xmlns:a16="http://schemas.microsoft.com/office/drawing/2014/main" id="{00000000-0008-0000-0400-00002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33" name="Check Box 45" hidden="1">
              <a:extLst>
                <a:ext uri="{63B3BB69-23CF-44E3-9099-C40C66FF867C}">
                  <a14:compatExt spid="_x0000_s114733"/>
                </a:ext>
                <a:ext uri="{FF2B5EF4-FFF2-40B4-BE49-F238E27FC236}">
                  <a16:creationId xmlns:a16="http://schemas.microsoft.com/office/drawing/2014/main" id="{00000000-0008-0000-0400-00002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34" name="Check Box 46" hidden="1">
              <a:extLst>
                <a:ext uri="{63B3BB69-23CF-44E3-9099-C40C66FF867C}">
                  <a14:compatExt spid="_x0000_s114734"/>
                </a:ext>
                <a:ext uri="{FF2B5EF4-FFF2-40B4-BE49-F238E27FC236}">
                  <a16:creationId xmlns:a16="http://schemas.microsoft.com/office/drawing/2014/main" id="{00000000-0008-0000-0400-00002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35" name="Check Box 47" hidden="1">
              <a:extLst>
                <a:ext uri="{63B3BB69-23CF-44E3-9099-C40C66FF867C}">
                  <a14:compatExt spid="_x0000_s114735"/>
                </a:ext>
                <a:ext uri="{FF2B5EF4-FFF2-40B4-BE49-F238E27FC236}">
                  <a16:creationId xmlns:a16="http://schemas.microsoft.com/office/drawing/2014/main" id="{00000000-0008-0000-0400-00002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36" name="Check Box 48" hidden="1">
              <a:extLst>
                <a:ext uri="{63B3BB69-23CF-44E3-9099-C40C66FF867C}">
                  <a14:compatExt spid="_x0000_s114736"/>
                </a:ext>
                <a:ext uri="{FF2B5EF4-FFF2-40B4-BE49-F238E27FC236}">
                  <a16:creationId xmlns:a16="http://schemas.microsoft.com/office/drawing/2014/main" id="{00000000-0008-0000-0400-00003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37" name="Check Box 49" hidden="1">
              <a:extLst>
                <a:ext uri="{63B3BB69-23CF-44E3-9099-C40C66FF867C}">
                  <a14:compatExt spid="_x0000_s114737"/>
                </a:ext>
                <a:ext uri="{FF2B5EF4-FFF2-40B4-BE49-F238E27FC236}">
                  <a16:creationId xmlns:a16="http://schemas.microsoft.com/office/drawing/2014/main" id="{00000000-0008-0000-0400-00003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38" name="Check Box 50" hidden="1">
              <a:extLst>
                <a:ext uri="{63B3BB69-23CF-44E3-9099-C40C66FF867C}">
                  <a14:compatExt spid="_x0000_s114738"/>
                </a:ext>
                <a:ext uri="{FF2B5EF4-FFF2-40B4-BE49-F238E27FC236}">
                  <a16:creationId xmlns:a16="http://schemas.microsoft.com/office/drawing/2014/main" id="{00000000-0008-0000-0400-00003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39" name="Check Box 51" hidden="1">
              <a:extLst>
                <a:ext uri="{63B3BB69-23CF-44E3-9099-C40C66FF867C}">
                  <a14:compatExt spid="_x0000_s114739"/>
                </a:ext>
                <a:ext uri="{FF2B5EF4-FFF2-40B4-BE49-F238E27FC236}">
                  <a16:creationId xmlns:a16="http://schemas.microsoft.com/office/drawing/2014/main" id="{00000000-0008-0000-0400-00003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40" name="Check Box 52" hidden="1">
              <a:extLst>
                <a:ext uri="{63B3BB69-23CF-44E3-9099-C40C66FF867C}">
                  <a14:compatExt spid="_x0000_s114740"/>
                </a:ext>
                <a:ext uri="{FF2B5EF4-FFF2-40B4-BE49-F238E27FC236}">
                  <a16:creationId xmlns:a16="http://schemas.microsoft.com/office/drawing/2014/main" id="{00000000-0008-0000-0400-00003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41" name="Check Box 53" hidden="1">
              <a:extLst>
                <a:ext uri="{63B3BB69-23CF-44E3-9099-C40C66FF867C}">
                  <a14:compatExt spid="_x0000_s114741"/>
                </a:ext>
                <a:ext uri="{FF2B5EF4-FFF2-40B4-BE49-F238E27FC236}">
                  <a16:creationId xmlns:a16="http://schemas.microsoft.com/office/drawing/2014/main" id="{00000000-0008-0000-0400-00003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42" name="Check Box 54" hidden="1">
              <a:extLst>
                <a:ext uri="{63B3BB69-23CF-44E3-9099-C40C66FF867C}">
                  <a14:compatExt spid="_x0000_s114742"/>
                </a:ext>
                <a:ext uri="{FF2B5EF4-FFF2-40B4-BE49-F238E27FC236}">
                  <a16:creationId xmlns:a16="http://schemas.microsoft.com/office/drawing/2014/main" id="{00000000-0008-0000-0400-00003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43" name="Check Box 55" hidden="1">
              <a:extLst>
                <a:ext uri="{63B3BB69-23CF-44E3-9099-C40C66FF867C}">
                  <a14:compatExt spid="_x0000_s114743"/>
                </a:ext>
                <a:ext uri="{FF2B5EF4-FFF2-40B4-BE49-F238E27FC236}">
                  <a16:creationId xmlns:a16="http://schemas.microsoft.com/office/drawing/2014/main" id="{00000000-0008-0000-0400-00003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114300</xdr:rowOff>
        </xdr:to>
        <xdr:sp macro="" textlink="">
          <xdr:nvSpPr>
            <xdr:cNvPr id="114744" name="Check Box 56" hidden="1">
              <a:extLst>
                <a:ext uri="{63B3BB69-23CF-44E3-9099-C40C66FF867C}">
                  <a14:compatExt spid="_x0000_s114744"/>
                </a:ext>
                <a:ext uri="{FF2B5EF4-FFF2-40B4-BE49-F238E27FC236}">
                  <a16:creationId xmlns:a16="http://schemas.microsoft.com/office/drawing/2014/main" id="{00000000-0008-0000-0400-00003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45" name="Check Box 57" hidden="1">
              <a:extLst>
                <a:ext uri="{63B3BB69-23CF-44E3-9099-C40C66FF867C}">
                  <a14:compatExt spid="_x0000_s114745"/>
                </a:ext>
                <a:ext uri="{FF2B5EF4-FFF2-40B4-BE49-F238E27FC236}">
                  <a16:creationId xmlns:a16="http://schemas.microsoft.com/office/drawing/2014/main" id="{00000000-0008-0000-0400-00003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46" name="Check Box 58" hidden="1">
              <a:extLst>
                <a:ext uri="{63B3BB69-23CF-44E3-9099-C40C66FF867C}">
                  <a14:compatExt spid="_x0000_s114746"/>
                </a:ext>
                <a:ext uri="{FF2B5EF4-FFF2-40B4-BE49-F238E27FC236}">
                  <a16:creationId xmlns:a16="http://schemas.microsoft.com/office/drawing/2014/main" id="{00000000-0008-0000-0400-00003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139700</xdr:rowOff>
        </xdr:to>
        <xdr:sp macro="" textlink="">
          <xdr:nvSpPr>
            <xdr:cNvPr id="114747" name="Check Box 59" hidden="1">
              <a:extLst>
                <a:ext uri="{63B3BB69-23CF-44E3-9099-C40C66FF867C}">
                  <a14:compatExt spid="_x0000_s114747"/>
                </a:ext>
                <a:ext uri="{FF2B5EF4-FFF2-40B4-BE49-F238E27FC236}">
                  <a16:creationId xmlns:a16="http://schemas.microsoft.com/office/drawing/2014/main" id="{00000000-0008-0000-0400-00003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138</xdr:row>
          <xdr:rowOff>0</xdr:rowOff>
        </xdr:from>
        <xdr:to>
          <xdr:col>73</xdr:col>
          <xdr:colOff>0</xdr:colOff>
          <xdr:row>139</xdr:row>
          <xdr:rowOff>101600</xdr:rowOff>
        </xdr:to>
        <xdr:sp macro="" textlink="">
          <xdr:nvSpPr>
            <xdr:cNvPr id="114748" name="Check Box 60" hidden="1">
              <a:extLst>
                <a:ext uri="{63B3BB69-23CF-44E3-9099-C40C66FF867C}">
                  <a14:compatExt spid="_x0000_s114748"/>
                </a:ext>
                <a:ext uri="{FF2B5EF4-FFF2-40B4-BE49-F238E27FC236}">
                  <a16:creationId xmlns:a16="http://schemas.microsoft.com/office/drawing/2014/main" id="{00000000-0008-0000-0400-00003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222250</xdr:colOff>
          <xdr:row>139</xdr:row>
          <xdr:rowOff>139700</xdr:rowOff>
        </xdr:to>
        <xdr:sp macro="" textlink="">
          <xdr:nvSpPr>
            <xdr:cNvPr id="114749" name="Check Box 61" hidden="1">
              <a:extLst>
                <a:ext uri="{63B3BB69-23CF-44E3-9099-C40C66FF867C}">
                  <a14:compatExt spid="_x0000_s114749"/>
                </a:ext>
                <a:ext uri="{FF2B5EF4-FFF2-40B4-BE49-F238E27FC236}">
                  <a16:creationId xmlns:a16="http://schemas.microsoft.com/office/drawing/2014/main" id="{00000000-0008-0000-0400-00003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222250</xdr:colOff>
          <xdr:row>139</xdr:row>
          <xdr:rowOff>120650</xdr:rowOff>
        </xdr:to>
        <xdr:sp macro="" textlink="">
          <xdr:nvSpPr>
            <xdr:cNvPr id="114750" name="Check Box 62" hidden="1">
              <a:extLst>
                <a:ext uri="{63B3BB69-23CF-44E3-9099-C40C66FF867C}">
                  <a14:compatExt spid="_x0000_s114750"/>
                </a:ext>
                <a:ext uri="{FF2B5EF4-FFF2-40B4-BE49-F238E27FC236}">
                  <a16:creationId xmlns:a16="http://schemas.microsoft.com/office/drawing/2014/main" id="{00000000-0008-0000-0400-00003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222250</xdr:colOff>
          <xdr:row>139</xdr:row>
          <xdr:rowOff>139700</xdr:rowOff>
        </xdr:to>
        <xdr:sp macro="" textlink="">
          <xdr:nvSpPr>
            <xdr:cNvPr id="114751" name="Check Box 63" hidden="1">
              <a:extLst>
                <a:ext uri="{63B3BB69-23CF-44E3-9099-C40C66FF867C}">
                  <a14:compatExt spid="_x0000_s114751"/>
                </a:ext>
                <a:ext uri="{FF2B5EF4-FFF2-40B4-BE49-F238E27FC236}">
                  <a16:creationId xmlns:a16="http://schemas.microsoft.com/office/drawing/2014/main" id="{00000000-0008-0000-0400-00003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222250</xdr:colOff>
          <xdr:row>139</xdr:row>
          <xdr:rowOff>120650</xdr:rowOff>
        </xdr:to>
        <xdr:sp macro="" textlink="">
          <xdr:nvSpPr>
            <xdr:cNvPr id="114752" name="Check Box 64" hidden="1">
              <a:extLst>
                <a:ext uri="{63B3BB69-23CF-44E3-9099-C40C66FF867C}">
                  <a14:compatExt spid="_x0000_s114752"/>
                </a:ext>
                <a:ext uri="{FF2B5EF4-FFF2-40B4-BE49-F238E27FC236}">
                  <a16:creationId xmlns:a16="http://schemas.microsoft.com/office/drawing/2014/main" id="{00000000-0008-0000-0400-00004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39</xdr:col>
      <xdr:colOff>7991</xdr:colOff>
      <xdr:row>126</xdr:row>
      <xdr:rowOff>151517</xdr:rowOff>
    </xdr:from>
    <xdr:to>
      <xdr:col>46</xdr:col>
      <xdr:colOff>217715</xdr:colOff>
      <xdr:row>128</xdr:row>
      <xdr:rowOff>290285</xdr:rowOff>
    </xdr:to>
    <xdr:sp macro="" textlink="">
      <xdr:nvSpPr>
        <xdr:cNvPr id="37" name="正方形/長方形 36">
          <a:extLst>
            <a:ext uri="{FF2B5EF4-FFF2-40B4-BE49-F238E27FC236}">
              <a16:creationId xmlns:a16="http://schemas.microsoft.com/office/drawing/2014/main" id="{00000000-0008-0000-1200-000025000000}"/>
            </a:ext>
          </a:extLst>
        </xdr:cNvPr>
        <xdr:cNvSpPr/>
      </xdr:nvSpPr>
      <xdr:spPr>
        <a:xfrm>
          <a:off x="8764641" y="27602567"/>
          <a:ext cx="1797224" cy="6023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228600</xdr:colOff>
          <xdr:row>126</xdr:row>
          <xdr:rowOff>63500</xdr:rowOff>
        </xdr:from>
        <xdr:to>
          <xdr:col>4</xdr:col>
          <xdr:colOff>215900</xdr:colOff>
          <xdr:row>128</xdr:row>
          <xdr:rowOff>107950</xdr:rowOff>
        </xdr:to>
        <xdr:sp macro="" textlink="">
          <xdr:nvSpPr>
            <xdr:cNvPr id="114753" name="Check Box 65" hidden="1">
              <a:extLst>
                <a:ext uri="{63B3BB69-23CF-44E3-9099-C40C66FF867C}">
                  <a14:compatExt spid="_x0000_s114753"/>
                </a:ext>
                <a:ext uri="{FF2B5EF4-FFF2-40B4-BE49-F238E27FC236}">
                  <a16:creationId xmlns:a16="http://schemas.microsoft.com/office/drawing/2014/main" id="{00000000-0008-0000-0400-00004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125</xdr:row>
          <xdr:rowOff>114300</xdr:rowOff>
        </xdr:from>
        <xdr:to>
          <xdr:col>8</xdr:col>
          <xdr:colOff>0</xdr:colOff>
          <xdr:row>128</xdr:row>
          <xdr:rowOff>203200</xdr:rowOff>
        </xdr:to>
        <xdr:sp macro="" textlink="">
          <xdr:nvSpPr>
            <xdr:cNvPr id="114754" name="Check Box 66" hidden="1">
              <a:extLst>
                <a:ext uri="{63B3BB69-23CF-44E3-9099-C40C66FF867C}">
                  <a14:compatExt spid="_x0000_s114754"/>
                </a:ext>
                <a:ext uri="{FF2B5EF4-FFF2-40B4-BE49-F238E27FC236}">
                  <a16:creationId xmlns:a16="http://schemas.microsoft.com/office/drawing/2014/main" id="{00000000-0008-0000-0400-00004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127</xdr:row>
          <xdr:rowOff>215900</xdr:rowOff>
        </xdr:from>
        <xdr:to>
          <xdr:col>5</xdr:col>
          <xdr:colOff>44450</xdr:colOff>
          <xdr:row>129</xdr:row>
          <xdr:rowOff>63500</xdr:rowOff>
        </xdr:to>
        <xdr:sp macro="" textlink="">
          <xdr:nvSpPr>
            <xdr:cNvPr id="114755" name="Check Box 67" hidden="1">
              <a:extLst>
                <a:ext uri="{63B3BB69-23CF-44E3-9099-C40C66FF867C}">
                  <a14:compatExt spid="_x0000_s114755"/>
                </a:ext>
                <a:ext uri="{FF2B5EF4-FFF2-40B4-BE49-F238E27FC236}">
                  <a16:creationId xmlns:a16="http://schemas.microsoft.com/office/drawing/2014/main" id="{00000000-0008-0000-0400-00004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76200</xdr:colOff>
      <xdr:row>98</xdr:row>
      <xdr:rowOff>66040</xdr:rowOff>
    </xdr:from>
    <xdr:to>
      <xdr:col>54</xdr:col>
      <xdr:colOff>29955</xdr:colOff>
      <xdr:row>101</xdr:row>
      <xdr:rowOff>46354</xdr:rowOff>
    </xdr:to>
    <xdr:sp macro="" textlink="">
      <xdr:nvSpPr>
        <xdr:cNvPr id="38" name="吹き出し: 線 37">
          <a:extLst>
            <a:ext uri="{FF2B5EF4-FFF2-40B4-BE49-F238E27FC236}">
              <a16:creationId xmlns:a16="http://schemas.microsoft.com/office/drawing/2014/main" id="{00000000-0008-0000-1200-000026000000}"/>
            </a:ext>
          </a:extLst>
        </xdr:cNvPr>
        <xdr:cNvSpPr/>
      </xdr:nvSpPr>
      <xdr:spPr>
        <a:xfrm>
          <a:off x="8832850" y="20144740"/>
          <a:ext cx="3420855" cy="551814"/>
        </a:xfrm>
        <a:prstGeom prst="borderCallout1">
          <a:avLst>
            <a:gd name="adj1" fmla="val 103632"/>
            <a:gd name="adj2" fmla="val 50622"/>
            <a:gd name="adj3" fmla="val 172571"/>
            <a:gd name="adj4" fmla="val 7591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値引きがある場合には値引き後の車両価格を入力してください。</a:t>
          </a:r>
          <a:endParaRPr kumimoji="1" lang="en-US" altLang="ja-JP" sz="900">
            <a:solidFill>
              <a:sysClr val="windowText" lastClr="000000"/>
            </a:solidFill>
          </a:endParaRPr>
        </a:p>
      </xdr:txBody>
    </xdr:sp>
    <xdr:clientData/>
  </xdr:twoCellAnchor>
  <xdr:twoCellAnchor>
    <xdr:from>
      <xdr:col>61</xdr:col>
      <xdr:colOff>26670</xdr:colOff>
      <xdr:row>95</xdr:row>
      <xdr:rowOff>87630</xdr:rowOff>
    </xdr:from>
    <xdr:to>
      <xdr:col>72</xdr:col>
      <xdr:colOff>64770</xdr:colOff>
      <xdr:row>97</xdr:row>
      <xdr:rowOff>86001</xdr:rowOff>
    </xdr:to>
    <xdr:sp macro="" textlink="">
      <xdr:nvSpPr>
        <xdr:cNvPr id="39" name="吹き出し: 線 38">
          <a:extLst>
            <a:ext uri="{FF2B5EF4-FFF2-40B4-BE49-F238E27FC236}">
              <a16:creationId xmlns:a16="http://schemas.microsoft.com/office/drawing/2014/main" id="{00000000-0008-0000-1200-000027000000}"/>
            </a:ext>
          </a:extLst>
        </xdr:cNvPr>
        <xdr:cNvSpPr/>
      </xdr:nvSpPr>
      <xdr:spPr>
        <a:xfrm>
          <a:off x="13895070" y="19607530"/>
          <a:ext cx="2571750" cy="366671"/>
        </a:xfrm>
        <a:prstGeom prst="borderCallout1">
          <a:avLst>
            <a:gd name="adj1" fmla="val 291"/>
            <a:gd name="adj2" fmla="val 49741"/>
            <a:gd name="adj3" fmla="val -240676"/>
            <a:gd name="adj4" fmla="val 2541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両方が</a:t>
          </a:r>
          <a:r>
            <a:rPr kumimoji="1" lang="en-US" altLang="ja-JP" sz="900">
              <a:solidFill>
                <a:sysClr val="windowText" lastClr="000000"/>
              </a:solidFill>
            </a:rPr>
            <a:t>"</a:t>
          </a:r>
          <a:r>
            <a:rPr kumimoji="1" lang="ja-JP" altLang="en-US" sz="900">
              <a:solidFill>
                <a:sysClr val="windowText" lastClr="000000"/>
              </a:solidFill>
            </a:rPr>
            <a:t>〇</a:t>
          </a:r>
          <a:r>
            <a:rPr kumimoji="1" lang="en-US" altLang="ja-JP" sz="900">
              <a:solidFill>
                <a:sysClr val="windowText" lastClr="000000"/>
              </a:solidFill>
            </a:rPr>
            <a:t>"</a:t>
          </a:r>
          <a:r>
            <a:rPr kumimoji="1" lang="ja-JP" altLang="en-US" sz="900">
              <a:solidFill>
                <a:sysClr val="windowText" lastClr="000000"/>
              </a:solidFill>
            </a:rPr>
            <a:t>であれば中小企業となります。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152</xdr:row>
          <xdr:rowOff>63500</xdr:rowOff>
        </xdr:to>
        <xdr:sp macro="" textlink="">
          <xdr:nvSpPr>
            <xdr:cNvPr id="114756" name="Check Box 68" hidden="1">
              <a:extLst>
                <a:ext uri="{63B3BB69-23CF-44E3-9099-C40C66FF867C}">
                  <a14:compatExt spid="_x0000_s114756"/>
                </a:ext>
                <a:ext uri="{FF2B5EF4-FFF2-40B4-BE49-F238E27FC236}">
                  <a16:creationId xmlns:a16="http://schemas.microsoft.com/office/drawing/2014/main" id="{00000000-0008-0000-0400-00004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152</xdr:row>
          <xdr:rowOff>25400</xdr:rowOff>
        </xdr:to>
        <xdr:sp macro="" textlink="">
          <xdr:nvSpPr>
            <xdr:cNvPr id="114757" name="Check Box 69" hidden="1">
              <a:extLst>
                <a:ext uri="{63B3BB69-23CF-44E3-9099-C40C66FF867C}">
                  <a14:compatExt spid="_x0000_s114757"/>
                </a:ext>
                <a:ext uri="{FF2B5EF4-FFF2-40B4-BE49-F238E27FC236}">
                  <a16:creationId xmlns:a16="http://schemas.microsoft.com/office/drawing/2014/main" id="{00000000-0008-0000-0400-00004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101600</xdr:rowOff>
        </xdr:to>
        <xdr:sp macro="" textlink="">
          <xdr:nvSpPr>
            <xdr:cNvPr id="114758" name="Check Box 70" hidden="1">
              <a:extLst>
                <a:ext uri="{63B3BB69-23CF-44E3-9099-C40C66FF867C}">
                  <a14:compatExt spid="_x0000_s114758"/>
                </a:ext>
                <a:ext uri="{FF2B5EF4-FFF2-40B4-BE49-F238E27FC236}">
                  <a16:creationId xmlns:a16="http://schemas.microsoft.com/office/drawing/2014/main" id="{00000000-0008-0000-0400-00004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82550</xdr:rowOff>
        </xdr:to>
        <xdr:sp macro="" textlink="">
          <xdr:nvSpPr>
            <xdr:cNvPr id="114759" name="Check Box 71" hidden="1">
              <a:extLst>
                <a:ext uri="{63B3BB69-23CF-44E3-9099-C40C66FF867C}">
                  <a14:compatExt spid="_x0000_s114759"/>
                </a:ext>
                <a:ext uri="{FF2B5EF4-FFF2-40B4-BE49-F238E27FC236}">
                  <a16:creationId xmlns:a16="http://schemas.microsoft.com/office/drawing/2014/main" id="{00000000-0008-0000-0400-00004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101600</xdr:rowOff>
        </xdr:to>
        <xdr:sp macro="" textlink="">
          <xdr:nvSpPr>
            <xdr:cNvPr id="114760" name="Check Box 72" hidden="1">
              <a:extLst>
                <a:ext uri="{63B3BB69-23CF-44E3-9099-C40C66FF867C}">
                  <a14:compatExt spid="_x0000_s114760"/>
                </a:ext>
                <a:ext uri="{FF2B5EF4-FFF2-40B4-BE49-F238E27FC236}">
                  <a16:creationId xmlns:a16="http://schemas.microsoft.com/office/drawing/2014/main" id="{00000000-0008-0000-0400-00004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82550</xdr:rowOff>
        </xdr:to>
        <xdr:sp macro="" textlink="">
          <xdr:nvSpPr>
            <xdr:cNvPr id="114761" name="Check Box 73" hidden="1">
              <a:extLst>
                <a:ext uri="{63B3BB69-23CF-44E3-9099-C40C66FF867C}">
                  <a14:compatExt spid="_x0000_s114761"/>
                </a:ext>
                <a:ext uri="{FF2B5EF4-FFF2-40B4-BE49-F238E27FC236}">
                  <a16:creationId xmlns:a16="http://schemas.microsoft.com/office/drawing/2014/main" id="{00000000-0008-0000-0400-00004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101600</xdr:rowOff>
        </xdr:to>
        <xdr:sp macro="" textlink="">
          <xdr:nvSpPr>
            <xdr:cNvPr id="114762" name="Check Box 74" hidden="1">
              <a:extLst>
                <a:ext uri="{63B3BB69-23CF-44E3-9099-C40C66FF867C}">
                  <a14:compatExt spid="_x0000_s114762"/>
                </a:ext>
                <a:ext uri="{FF2B5EF4-FFF2-40B4-BE49-F238E27FC236}">
                  <a16:creationId xmlns:a16="http://schemas.microsoft.com/office/drawing/2014/main" id="{00000000-0008-0000-0400-00004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82550</xdr:rowOff>
        </xdr:to>
        <xdr:sp macro="" textlink="">
          <xdr:nvSpPr>
            <xdr:cNvPr id="114763" name="Check Box 75" hidden="1">
              <a:extLst>
                <a:ext uri="{63B3BB69-23CF-44E3-9099-C40C66FF867C}">
                  <a14:compatExt spid="_x0000_s114763"/>
                </a:ext>
                <a:ext uri="{FF2B5EF4-FFF2-40B4-BE49-F238E27FC236}">
                  <a16:creationId xmlns:a16="http://schemas.microsoft.com/office/drawing/2014/main" id="{00000000-0008-0000-0400-00004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101600</xdr:rowOff>
        </xdr:to>
        <xdr:sp macro="" textlink="">
          <xdr:nvSpPr>
            <xdr:cNvPr id="114764" name="Check Box 76" hidden="1">
              <a:extLst>
                <a:ext uri="{63B3BB69-23CF-44E3-9099-C40C66FF867C}">
                  <a14:compatExt spid="_x0000_s114764"/>
                </a:ext>
                <a:ext uri="{FF2B5EF4-FFF2-40B4-BE49-F238E27FC236}">
                  <a16:creationId xmlns:a16="http://schemas.microsoft.com/office/drawing/2014/main" id="{00000000-0008-0000-0400-00004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82550</xdr:rowOff>
        </xdr:to>
        <xdr:sp macro="" textlink="">
          <xdr:nvSpPr>
            <xdr:cNvPr id="114765" name="Check Box 77" hidden="1">
              <a:extLst>
                <a:ext uri="{63B3BB69-23CF-44E3-9099-C40C66FF867C}">
                  <a14:compatExt spid="_x0000_s114765"/>
                </a:ext>
                <a:ext uri="{FF2B5EF4-FFF2-40B4-BE49-F238E27FC236}">
                  <a16:creationId xmlns:a16="http://schemas.microsoft.com/office/drawing/2014/main" id="{00000000-0008-0000-0400-00004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101600</xdr:rowOff>
        </xdr:to>
        <xdr:sp macro="" textlink="">
          <xdr:nvSpPr>
            <xdr:cNvPr id="114766" name="Check Box 78" hidden="1">
              <a:extLst>
                <a:ext uri="{63B3BB69-23CF-44E3-9099-C40C66FF867C}">
                  <a14:compatExt spid="_x0000_s114766"/>
                </a:ext>
                <a:ext uri="{FF2B5EF4-FFF2-40B4-BE49-F238E27FC236}">
                  <a16:creationId xmlns:a16="http://schemas.microsoft.com/office/drawing/2014/main" id="{00000000-0008-0000-0400-00004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6350</xdr:colOff>
          <xdr:row>156</xdr:row>
          <xdr:rowOff>82550</xdr:rowOff>
        </xdr:to>
        <xdr:sp macro="" textlink="">
          <xdr:nvSpPr>
            <xdr:cNvPr id="114767" name="Check Box 79" hidden="1">
              <a:extLst>
                <a:ext uri="{63B3BB69-23CF-44E3-9099-C40C66FF867C}">
                  <a14:compatExt spid="_x0000_s114767"/>
                </a:ext>
                <a:ext uri="{FF2B5EF4-FFF2-40B4-BE49-F238E27FC236}">
                  <a16:creationId xmlns:a16="http://schemas.microsoft.com/office/drawing/2014/main" id="{00000000-0008-0000-0400-00004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0</xdr:colOff>
          <xdr:row>152</xdr:row>
          <xdr:rowOff>63500</xdr:rowOff>
        </xdr:to>
        <xdr:sp macro="" textlink="">
          <xdr:nvSpPr>
            <xdr:cNvPr id="114768" name="Check Box 80" hidden="1">
              <a:extLst>
                <a:ext uri="{63B3BB69-23CF-44E3-9099-C40C66FF867C}">
                  <a14:compatExt spid="_x0000_s114768"/>
                </a:ext>
                <a:ext uri="{FF2B5EF4-FFF2-40B4-BE49-F238E27FC236}">
                  <a16:creationId xmlns:a16="http://schemas.microsoft.com/office/drawing/2014/main" id="{00000000-0008-0000-0400-00005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0</xdr:colOff>
          <xdr:row>152</xdr:row>
          <xdr:rowOff>31750</xdr:rowOff>
        </xdr:to>
        <xdr:sp macro="" textlink="">
          <xdr:nvSpPr>
            <xdr:cNvPr id="114769" name="Check Box 81" hidden="1">
              <a:extLst>
                <a:ext uri="{63B3BB69-23CF-44E3-9099-C40C66FF867C}">
                  <a14:compatExt spid="_x0000_s114769"/>
                </a:ext>
                <a:ext uri="{FF2B5EF4-FFF2-40B4-BE49-F238E27FC236}">
                  <a16:creationId xmlns:a16="http://schemas.microsoft.com/office/drawing/2014/main" id="{00000000-0008-0000-0400-00005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228600</xdr:colOff>
          <xdr:row>156</xdr:row>
          <xdr:rowOff>139700</xdr:rowOff>
        </xdr:to>
        <xdr:sp macro="" textlink="">
          <xdr:nvSpPr>
            <xdr:cNvPr id="114770" name="Check Box 82" hidden="1">
              <a:extLst>
                <a:ext uri="{63B3BB69-23CF-44E3-9099-C40C66FF867C}">
                  <a14:compatExt spid="_x0000_s114770"/>
                </a:ext>
                <a:ext uri="{FF2B5EF4-FFF2-40B4-BE49-F238E27FC236}">
                  <a16:creationId xmlns:a16="http://schemas.microsoft.com/office/drawing/2014/main" id="{00000000-0008-0000-0400-00005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228600</xdr:colOff>
          <xdr:row>156</xdr:row>
          <xdr:rowOff>82550</xdr:rowOff>
        </xdr:to>
        <xdr:sp macro="" textlink="">
          <xdr:nvSpPr>
            <xdr:cNvPr id="114771" name="Check Box 83" hidden="1">
              <a:extLst>
                <a:ext uri="{63B3BB69-23CF-44E3-9099-C40C66FF867C}">
                  <a14:compatExt spid="_x0000_s114771"/>
                </a:ext>
                <a:ext uri="{FF2B5EF4-FFF2-40B4-BE49-F238E27FC236}">
                  <a16:creationId xmlns:a16="http://schemas.microsoft.com/office/drawing/2014/main" id="{00000000-0008-0000-0400-00005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228600</xdr:colOff>
          <xdr:row>156</xdr:row>
          <xdr:rowOff>139700</xdr:rowOff>
        </xdr:to>
        <xdr:sp macro="" textlink="">
          <xdr:nvSpPr>
            <xdr:cNvPr id="114772" name="Check Box 84" hidden="1">
              <a:extLst>
                <a:ext uri="{63B3BB69-23CF-44E3-9099-C40C66FF867C}">
                  <a14:compatExt spid="_x0000_s114772"/>
                </a:ext>
                <a:ext uri="{FF2B5EF4-FFF2-40B4-BE49-F238E27FC236}">
                  <a16:creationId xmlns:a16="http://schemas.microsoft.com/office/drawing/2014/main" id="{00000000-0008-0000-0400-00005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228600</xdr:colOff>
          <xdr:row>156</xdr:row>
          <xdr:rowOff>82550</xdr:rowOff>
        </xdr:to>
        <xdr:sp macro="" textlink="">
          <xdr:nvSpPr>
            <xdr:cNvPr id="114773" name="Check Box 85" hidden="1">
              <a:extLst>
                <a:ext uri="{63B3BB69-23CF-44E3-9099-C40C66FF867C}">
                  <a14:compatExt spid="_x0000_s114773"/>
                </a:ext>
                <a:ext uri="{FF2B5EF4-FFF2-40B4-BE49-F238E27FC236}">
                  <a16:creationId xmlns:a16="http://schemas.microsoft.com/office/drawing/2014/main" id="{00000000-0008-0000-0400-00005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139700</xdr:rowOff>
        </xdr:to>
        <xdr:sp macro="" textlink="">
          <xdr:nvSpPr>
            <xdr:cNvPr id="114774" name="Check Box 86" hidden="1">
              <a:extLst>
                <a:ext uri="{63B3BB69-23CF-44E3-9099-C40C66FF867C}">
                  <a14:compatExt spid="_x0000_s114774"/>
                </a:ext>
                <a:ext uri="{FF2B5EF4-FFF2-40B4-BE49-F238E27FC236}">
                  <a16:creationId xmlns:a16="http://schemas.microsoft.com/office/drawing/2014/main" id="{00000000-0008-0000-0400-00005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82550</xdr:rowOff>
        </xdr:to>
        <xdr:sp macro="" textlink="">
          <xdr:nvSpPr>
            <xdr:cNvPr id="114775" name="Check Box 87" hidden="1">
              <a:extLst>
                <a:ext uri="{63B3BB69-23CF-44E3-9099-C40C66FF867C}">
                  <a14:compatExt spid="_x0000_s114775"/>
                </a:ext>
                <a:ext uri="{FF2B5EF4-FFF2-40B4-BE49-F238E27FC236}">
                  <a16:creationId xmlns:a16="http://schemas.microsoft.com/office/drawing/2014/main" id="{00000000-0008-0000-0400-00005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139700</xdr:rowOff>
        </xdr:to>
        <xdr:sp macro="" textlink="">
          <xdr:nvSpPr>
            <xdr:cNvPr id="114776" name="Check Box 88" hidden="1">
              <a:extLst>
                <a:ext uri="{63B3BB69-23CF-44E3-9099-C40C66FF867C}">
                  <a14:compatExt spid="_x0000_s114776"/>
                </a:ext>
                <a:ext uri="{FF2B5EF4-FFF2-40B4-BE49-F238E27FC236}">
                  <a16:creationId xmlns:a16="http://schemas.microsoft.com/office/drawing/2014/main" id="{00000000-0008-0000-0400-00005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82550</xdr:rowOff>
        </xdr:to>
        <xdr:sp macro="" textlink="">
          <xdr:nvSpPr>
            <xdr:cNvPr id="114777" name="Check Box 89" hidden="1">
              <a:extLst>
                <a:ext uri="{63B3BB69-23CF-44E3-9099-C40C66FF867C}">
                  <a14:compatExt spid="_x0000_s114777"/>
                </a:ext>
                <a:ext uri="{FF2B5EF4-FFF2-40B4-BE49-F238E27FC236}">
                  <a16:creationId xmlns:a16="http://schemas.microsoft.com/office/drawing/2014/main" id="{00000000-0008-0000-0400-00005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139700</xdr:rowOff>
        </xdr:to>
        <xdr:sp macro="" textlink="">
          <xdr:nvSpPr>
            <xdr:cNvPr id="114778" name="Check Box 90" hidden="1">
              <a:extLst>
                <a:ext uri="{63B3BB69-23CF-44E3-9099-C40C66FF867C}">
                  <a14:compatExt spid="_x0000_s114778"/>
                </a:ext>
                <a:ext uri="{FF2B5EF4-FFF2-40B4-BE49-F238E27FC236}">
                  <a16:creationId xmlns:a16="http://schemas.microsoft.com/office/drawing/2014/main" id="{00000000-0008-0000-0400-00005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156</xdr:row>
          <xdr:rowOff>82550</xdr:rowOff>
        </xdr:to>
        <xdr:sp macro="" textlink="">
          <xdr:nvSpPr>
            <xdr:cNvPr id="114779" name="Check Box 91" hidden="1">
              <a:extLst>
                <a:ext uri="{63B3BB69-23CF-44E3-9099-C40C66FF867C}">
                  <a14:compatExt spid="_x0000_s114779"/>
                </a:ext>
                <a:ext uri="{FF2B5EF4-FFF2-40B4-BE49-F238E27FC236}">
                  <a16:creationId xmlns:a16="http://schemas.microsoft.com/office/drawing/2014/main" id="{00000000-0008-0000-0400-00005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152</xdr:row>
          <xdr:rowOff>63500</xdr:rowOff>
        </xdr:to>
        <xdr:sp macro="" textlink="">
          <xdr:nvSpPr>
            <xdr:cNvPr id="114780" name="Check Box 92" hidden="1">
              <a:extLst>
                <a:ext uri="{63B3BB69-23CF-44E3-9099-C40C66FF867C}">
                  <a14:compatExt spid="_x0000_s114780"/>
                </a:ext>
                <a:ext uri="{FF2B5EF4-FFF2-40B4-BE49-F238E27FC236}">
                  <a16:creationId xmlns:a16="http://schemas.microsoft.com/office/drawing/2014/main" id="{00000000-0008-0000-0400-00005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228600</xdr:colOff>
          <xdr:row>152</xdr:row>
          <xdr:rowOff>31750</xdr:rowOff>
        </xdr:to>
        <xdr:sp macro="" textlink="">
          <xdr:nvSpPr>
            <xdr:cNvPr id="114781" name="Check Box 93" hidden="1">
              <a:extLst>
                <a:ext uri="{63B3BB69-23CF-44E3-9099-C40C66FF867C}">
                  <a14:compatExt spid="_x0000_s114781"/>
                </a:ext>
                <a:ext uri="{FF2B5EF4-FFF2-40B4-BE49-F238E27FC236}">
                  <a16:creationId xmlns:a16="http://schemas.microsoft.com/office/drawing/2014/main" id="{00000000-0008-0000-0400-00005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228600</xdr:colOff>
          <xdr:row>157</xdr:row>
          <xdr:rowOff>6350</xdr:rowOff>
        </xdr:to>
        <xdr:sp macro="" textlink="">
          <xdr:nvSpPr>
            <xdr:cNvPr id="114782" name="Check Box 94" hidden="1">
              <a:extLst>
                <a:ext uri="{63B3BB69-23CF-44E3-9099-C40C66FF867C}">
                  <a14:compatExt spid="_x0000_s114782"/>
                </a:ext>
                <a:ext uri="{FF2B5EF4-FFF2-40B4-BE49-F238E27FC236}">
                  <a16:creationId xmlns:a16="http://schemas.microsoft.com/office/drawing/2014/main" id="{00000000-0008-0000-0400-00005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228600</xdr:colOff>
          <xdr:row>156</xdr:row>
          <xdr:rowOff>101600</xdr:rowOff>
        </xdr:to>
        <xdr:sp macro="" textlink="">
          <xdr:nvSpPr>
            <xdr:cNvPr id="114783" name="Check Box 95" hidden="1">
              <a:extLst>
                <a:ext uri="{63B3BB69-23CF-44E3-9099-C40C66FF867C}">
                  <a14:compatExt spid="_x0000_s114783"/>
                </a:ext>
                <a:ext uri="{FF2B5EF4-FFF2-40B4-BE49-F238E27FC236}">
                  <a16:creationId xmlns:a16="http://schemas.microsoft.com/office/drawing/2014/main" id="{00000000-0008-0000-0400-00005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228600</xdr:colOff>
          <xdr:row>157</xdr:row>
          <xdr:rowOff>6350</xdr:rowOff>
        </xdr:to>
        <xdr:sp macro="" textlink="">
          <xdr:nvSpPr>
            <xdr:cNvPr id="114784" name="Check Box 96" hidden="1">
              <a:extLst>
                <a:ext uri="{63B3BB69-23CF-44E3-9099-C40C66FF867C}">
                  <a14:compatExt spid="_x0000_s114784"/>
                </a:ext>
                <a:ext uri="{FF2B5EF4-FFF2-40B4-BE49-F238E27FC236}">
                  <a16:creationId xmlns:a16="http://schemas.microsoft.com/office/drawing/2014/main" id="{00000000-0008-0000-0400-00006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228600</xdr:colOff>
          <xdr:row>156</xdr:row>
          <xdr:rowOff>101600</xdr:rowOff>
        </xdr:to>
        <xdr:sp macro="" textlink="">
          <xdr:nvSpPr>
            <xdr:cNvPr id="114785" name="Check Box 97" hidden="1">
              <a:extLst>
                <a:ext uri="{63B3BB69-23CF-44E3-9099-C40C66FF867C}">
                  <a14:compatExt spid="_x0000_s114785"/>
                </a:ext>
                <a:ext uri="{FF2B5EF4-FFF2-40B4-BE49-F238E27FC236}">
                  <a16:creationId xmlns:a16="http://schemas.microsoft.com/office/drawing/2014/main" id="{00000000-0008-0000-0400-00006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157</xdr:row>
          <xdr:rowOff>6350</xdr:rowOff>
        </xdr:to>
        <xdr:sp macro="" textlink="">
          <xdr:nvSpPr>
            <xdr:cNvPr id="114786" name="Check Box 98" hidden="1">
              <a:extLst>
                <a:ext uri="{63B3BB69-23CF-44E3-9099-C40C66FF867C}">
                  <a14:compatExt spid="_x0000_s114786"/>
                </a:ext>
                <a:ext uri="{FF2B5EF4-FFF2-40B4-BE49-F238E27FC236}">
                  <a16:creationId xmlns:a16="http://schemas.microsoft.com/office/drawing/2014/main" id="{00000000-0008-0000-0400-00006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156</xdr:row>
          <xdr:rowOff>101600</xdr:rowOff>
        </xdr:to>
        <xdr:sp macro="" textlink="">
          <xdr:nvSpPr>
            <xdr:cNvPr id="114787" name="Check Box 99" hidden="1">
              <a:extLst>
                <a:ext uri="{63B3BB69-23CF-44E3-9099-C40C66FF867C}">
                  <a14:compatExt spid="_x0000_s114787"/>
                </a:ext>
                <a:ext uri="{FF2B5EF4-FFF2-40B4-BE49-F238E27FC236}">
                  <a16:creationId xmlns:a16="http://schemas.microsoft.com/office/drawing/2014/main" id="{00000000-0008-0000-0400-00006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157</xdr:row>
          <xdr:rowOff>6350</xdr:rowOff>
        </xdr:to>
        <xdr:sp macro="" textlink="">
          <xdr:nvSpPr>
            <xdr:cNvPr id="114788" name="Check Box 100" hidden="1">
              <a:extLst>
                <a:ext uri="{63B3BB69-23CF-44E3-9099-C40C66FF867C}">
                  <a14:compatExt spid="_x0000_s114788"/>
                </a:ext>
                <a:ext uri="{FF2B5EF4-FFF2-40B4-BE49-F238E27FC236}">
                  <a16:creationId xmlns:a16="http://schemas.microsoft.com/office/drawing/2014/main" id="{00000000-0008-0000-0400-00006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156</xdr:row>
          <xdr:rowOff>101600</xdr:rowOff>
        </xdr:to>
        <xdr:sp macro="" textlink="">
          <xdr:nvSpPr>
            <xdr:cNvPr id="114789" name="Check Box 101" hidden="1">
              <a:extLst>
                <a:ext uri="{63B3BB69-23CF-44E3-9099-C40C66FF867C}">
                  <a14:compatExt spid="_x0000_s114789"/>
                </a:ext>
                <a:ext uri="{FF2B5EF4-FFF2-40B4-BE49-F238E27FC236}">
                  <a16:creationId xmlns:a16="http://schemas.microsoft.com/office/drawing/2014/main" id="{00000000-0008-0000-0400-00006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157</xdr:row>
          <xdr:rowOff>6350</xdr:rowOff>
        </xdr:to>
        <xdr:sp macro="" textlink="">
          <xdr:nvSpPr>
            <xdr:cNvPr id="114790" name="Check Box 102" hidden="1">
              <a:extLst>
                <a:ext uri="{63B3BB69-23CF-44E3-9099-C40C66FF867C}">
                  <a14:compatExt spid="_x0000_s114790"/>
                </a:ext>
                <a:ext uri="{FF2B5EF4-FFF2-40B4-BE49-F238E27FC236}">
                  <a16:creationId xmlns:a16="http://schemas.microsoft.com/office/drawing/2014/main" id="{00000000-0008-0000-0400-00006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156</xdr:row>
          <xdr:rowOff>101600</xdr:rowOff>
        </xdr:to>
        <xdr:sp macro="" textlink="">
          <xdr:nvSpPr>
            <xdr:cNvPr id="114791" name="Check Box 103" hidden="1">
              <a:extLst>
                <a:ext uri="{63B3BB69-23CF-44E3-9099-C40C66FF867C}">
                  <a14:compatExt spid="_x0000_s114791"/>
                </a:ext>
                <a:ext uri="{FF2B5EF4-FFF2-40B4-BE49-F238E27FC236}">
                  <a16:creationId xmlns:a16="http://schemas.microsoft.com/office/drawing/2014/main" id="{00000000-0008-0000-0400-00006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156</xdr:row>
          <xdr:rowOff>139700</xdr:rowOff>
        </xdr:to>
        <xdr:sp macro="" textlink="">
          <xdr:nvSpPr>
            <xdr:cNvPr id="114792" name="Check Box 104" hidden="1">
              <a:extLst>
                <a:ext uri="{63B3BB69-23CF-44E3-9099-C40C66FF867C}">
                  <a14:compatExt spid="_x0000_s114792"/>
                </a:ext>
                <a:ext uri="{FF2B5EF4-FFF2-40B4-BE49-F238E27FC236}">
                  <a16:creationId xmlns:a16="http://schemas.microsoft.com/office/drawing/2014/main" id="{00000000-0008-0000-0400-00006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228600</xdr:colOff>
          <xdr:row>152</xdr:row>
          <xdr:rowOff>31750</xdr:rowOff>
        </xdr:to>
        <xdr:sp macro="" textlink="">
          <xdr:nvSpPr>
            <xdr:cNvPr id="114793" name="Check Box 105" hidden="1">
              <a:extLst>
                <a:ext uri="{63B3BB69-23CF-44E3-9099-C40C66FF867C}">
                  <a14:compatExt spid="_x0000_s114793"/>
                </a:ext>
                <a:ext uri="{FF2B5EF4-FFF2-40B4-BE49-F238E27FC236}">
                  <a16:creationId xmlns:a16="http://schemas.microsoft.com/office/drawing/2014/main" id="{00000000-0008-0000-0400-00006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122</xdr:row>
          <xdr:rowOff>0</xdr:rowOff>
        </xdr:from>
        <xdr:to>
          <xdr:col>42</xdr:col>
          <xdr:colOff>222250</xdr:colOff>
          <xdr:row>123</xdr:row>
          <xdr:rowOff>63500</xdr:rowOff>
        </xdr:to>
        <xdr:sp macro="" textlink="">
          <xdr:nvSpPr>
            <xdr:cNvPr id="114794" name="Check Box 106" hidden="1">
              <a:extLst>
                <a:ext uri="{63B3BB69-23CF-44E3-9099-C40C66FF867C}">
                  <a14:compatExt spid="_x0000_s114794"/>
                </a:ext>
                <a:ext uri="{FF2B5EF4-FFF2-40B4-BE49-F238E27FC236}">
                  <a16:creationId xmlns:a16="http://schemas.microsoft.com/office/drawing/2014/main" id="{00000000-0008-0000-0400-00006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122</xdr:row>
          <xdr:rowOff>0</xdr:rowOff>
        </xdr:from>
        <xdr:to>
          <xdr:col>42</xdr:col>
          <xdr:colOff>222250</xdr:colOff>
          <xdr:row>123</xdr:row>
          <xdr:rowOff>44450</xdr:rowOff>
        </xdr:to>
        <xdr:sp macro="" textlink="">
          <xdr:nvSpPr>
            <xdr:cNvPr id="114795" name="Check Box 107" hidden="1">
              <a:extLst>
                <a:ext uri="{63B3BB69-23CF-44E3-9099-C40C66FF867C}">
                  <a14:compatExt spid="_x0000_s114795"/>
                </a:ext>
                <a:ext uri="{FF2B5EF4-FFF2-40B4-BE49-F238E27FC236}">
                  <a16:creationId xmlns:a16="http://schemas.microsoft.com/office/drawing/2014/main" id="{00000000-0008-0000-0400-00006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138</xdr:row>
          <xdr:rowOff>25400</xdr:rowOff>
        </xdr:to>
        <xdr:sp macro="" textlink="">
          <xdr:nvSpPr>
            <xdr:cNvPr id="114796" name="Check Box 108" hidden="1">
              <a:extLst>
                <a:ext uri="{63B3BB69-23CF-44E3-9099-C40C66FF867C}">
                  <a14:compatExt spid="_x0000_s114796"/>
                </a:ext>
                <a:ext uri="{FF2B5EF4-FFF2-40B4-BE49-F238E27FC236}">
                  <a16:creationId xmlns:a16="http://schemas.microsoft.com/office/drawing/2014/main" id="{00000000-0008-0000-0400-00006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137</xdr:row>
          <xdr:rowOff>234950</xdr:rowOff>
        </xdr:to>
        <xdr:sp macro="" textlink="">
          <xdr:nvSpPr>
            <xdr:cNvPr id="114797" name="Check Box 109" hidden="1">
              <a:extLst>
                <a:ext uri="{63B3BB69-23CF-44E3-9099-C40C66FF867C}">
                  <a14:compatExt spid="_x0000_s114797"/>
                </a:ext>
                <a:ext uri="{FF2B5EF4-FFF2-40B4-BE49-F238E27FC236}">
                  <a16:creationId xmlns:a16="http://schemas.microsoft.com/office/drawing/2014/main" id="{00000000-0008-0000-0400-00006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138</xdr:row>
          <xdr:rowOff>25400</xdr:rowOff>
        </xdr:to>
        <xdr:sp macro="" textlink="">
          <xdr:nvSpPr>
            <xdr:cNvPr id="114798" name="Check Box 110" hidden="1">
              <a:extLst>
                <a:ext uri="{63B3BB69-23CF-44E3-9099-C40C66FF867C}">
                  <a14:compatExt spid="_x0000_s114798"/>
                </a:ext>
                <a:ext uri="{FF2B5EF4-FFF2-40B4-BE49-F238E27FC236}">
                  <a16:creationId xmlns:a16="http://schemas.microsoft.com/office/drawing/2014/main" id="{00000000-0008-0000-0400-00006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137</xdr:row>
          <xdr:rowOff>234950</xdr:rowOff>
        </xdr:to>
        <xdr:sp macro="" textlink="">
          <xdr:nvSpPr>
            <xdr:cNvPr id="114799" name="Check Box 111" hidden="1">
              <a:extLst>
                <a:ext uri="{63B3BB69-23CF-44E3-9099-C40C66FF867C}">
                  <a14:compatExt spid="_x0000_s114799"/>
                </a:ext>
                <a:ext uri="{FF2B5EF4-FFF2-40B4-BE49-F238E27FC236}">
                  <a16:creationId xmlns:a16="http://schemas.microsoft.com/office/drawing/2014/main" id="{00000000-0008-0000-0400-00006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126</xdr:row>
          <xdr:rowOff>63500</xdr:rowOff>
        </xdr:from>
        <xdr:to>
          <xdr:col>41</xdr:col>
          <xdr:colOff>0</xdr:colOff>
          <xdr:row>128</xdr:row>
          <xdr:rowOff>107950</xdr:rowOff>
        </xdr:to>
        <xdr:sp macro="" textlink="">
          <xdr:nvSpPr>
            <xdr:cNvPr id="114800" name="Check Box 112" hidden="1">
              <a:extLst>
                <a:ext uri="{63B3BB69-23CF-44E3-9099-C40C66FF867C}">
                  <a14:compatExt spid="_x0000_s114800"/>
                </a:ext>
                <a:ext uri="{FF2B5EF4-FFF2-40B4-BE49-F238E27FC236}">
                  <a16:creationId xmlns:a16="http://schemas.microsoft.com/office/drawing/2014/main" id="{00000000-0008-0000-0400-00007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127</xdr:row>
          <xdr:rowOff>215900</xdr:rowOff>
        </xdr:from>
        <xdr:to>
          <xdr:col>41</xdr:col>
          <xdr:colOff>50800</xdr:colOff>
          <xdr:row>129</xdr:row>
          <xdr:rowOff>50800</xdr:rowOff>
        </xdr:to>
        <xdr:sp macro="" textlink="">
          <xdr:nvSpPr>
            <xdr:cNvPr id="114801" name="Check Box 113" hidden="1">
              <a:extLst>
                <a:ext uri="{63B3BB69-23CF-44E3-9099-C40C66FF867C}">
                  <a14:compatExt spid="_x0000_s114801"/>
                </a:ext>
                <a:ext uri="{FF2B5EF4-FFF2-40B4-BE49-F238E27FC236}">
                  <a16:creationId xmlns:a16="http://schemas.microsoft.com/office/drawing/2014/main" id="{00000000-0008-0000-0400-00007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126</xdr:row>
          <xdr:rowOff>63500</xdr:rowOff>
        </xdr:from>
        <xdr:to>
          <xdr:col>41</xdr:col>
          <xdr:colOff>0</xdr:colOff>
          <xdr:row>128</xdr:row>
          <xdr:rowOff>107950</xdr:rowOff>
        </xdr:to>
        <xdr:sp macro="" textlink="">
          <xdr:nvSpPr>
            <xdr:cNvPr id="114802" name="Check Box 114" hidden="1">
              <a:extLst>
                <a:ext uri="{63B3BB69-23CF-44E3-9099-C40C66FF867C}">
                  <a14:compatExt spid="_x0000_s114802"/>
                </a:ext>
                <a:ext uri="{FF2B5EF4-FFF2-40B4-BE49-F238E27FC236}">
                  <a16:creationId xmlns:a16="http://schemas.microsoft.com/office/drawing/2014/main" id="{00000000-0008-0000-0400-00007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127</xdr:row>
          <xdr:rowOff>215900</xdr:rowOff>
        </xdr:from>
        <xdr:to>
          <xdr:col>41</xdr:col>
          <xdr:colOff>50800</xdr:colOff>
          <xdr:row>129</xdr:row>
          <xdr:rowOff>50800</xdr:rowOff>
        </xdr:to>
        <xdr:sp macro="" textlink="">
          <xdr:nvSpPr>
            <xdr:cNvPr id="114803" name="Check Box 115" hidden="1">
              <a:extLst>
                <a:ext uri="{63B3BB69-23CF-44E3-9099-C40C66FF867C}">
                  <a14:compatExt spid="_x0000_s114803"/>
                </a:ext>
                <a:ext uri="{FF2B5EF4-FFF2-40B4-BE49-F238E27FC236}">
                  <a16:creationId xmlns:a16="http://schemas.microsoft.com/office/drawing/2014/main" id="{00000000-0008-0000-0400-00007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125</xdr:row>
          <xdr:rowOff>120650</xdr:rowOff>
        </xdr:from>
        <xdr:to>
          <xdr:col>44</xdr:col>
          <xdr:colOff>6350</xdr:colOff>
          <xdr:row>128</xdr:row>
          <xdr:rowOff>215900</xdr:rowOff>
        </xdr:to>
        <xdr:sp macro="" textlink="">
          <xdr:nvSpPr>
            <xdr:cNvPr id="114804" name="Check Box 116" hidden="1">
              <a:extLst>
                <a:ext uri="{63B3BB69-23CF-44E3-9099-C40C66FF867C}">
                  <a14:compatExt spid="_x0000_s114804"/>
                </a:ext>
                <a:ext uri="{FF2B5EF4-FFF2-40B4-BE49-F238E27FC236}">
                  <a16:creationId xmlns:a16="http://schemas.microsoft.com/office/drawing/2014/main" id="{00000000-0008-0000-0400-00007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138</xdr:row>
          <xdr:rowOff>0</xdr:rowOff>
        </xdr:from>
        <xdr:to>
          <xdr:col>6</xdr:col>
          <xdr:colOff>222250</xdr:colOff>
          <xdr:row>139</xdr:row>
          <xdr:rowOff>139700</xdr:rowOff>
        </xdr:to>
        <xdr:sp macro="" textlink="">
          <xdr:nvSpPr>
            <xdr:cNvPr id="114805" name="Check Box 117" hidden="1">
              <a:extLst>
                <a:ext uri="{63B3BB69-23CF-44E3-9099-C40C66FF867C}">
                  <a14:compatExt spid="_x0000_s114805"/>
                </a:ext>
                <a:ext uri="{FF2B5EF4-FFF2-40B4-BE49-F238E27FC236}">
                  <a16:creationId xmlns:a16="http://schemas.microsoft.com/office/drawing/2014/main" id="{00000000-0008-0000-0400-00007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138</xdr:row>
          <xdr:rowOff>0</xdr:rowOff>
        </xdr:from>
        <xdr:to>
          <xdr:col>6</xdr:col>
          <xdr:colOff>222250</xdr:colOff>
          <xdr:row>139</xdr:row>
          <xdr:rowOff>120650</xdr:rowOff>
        </xdr:to>
        <xdr:sp macro="" textlink="">
          <xdr:nvSpPr>
            <xdr:cNvPr id="114806" name="Check Box 118" hidden="1">
              <a:extLst>
                <a:ext uri="{63B3BB69-23CF-44E3-9099-C40C66FF867C}">
                  <a14:compatExt spid="_x0000_s114806"/>
                </a:ext>
                <a:ext uri="{FF2B5EF4-FFF2-40B4-BE49-F238E27FC236}">
                  <a16:creationId xmlns:a16="http://schemas.microsoft.com/office/drawing/2014/main" id="{00000000-0008-0000-0400-00007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138</xdr:row>
          <xdr:rowOff>0</xdr:rowOff>
        </xdr:from>
        <xdr:to>
          <xdr:col>6</xdr:col>
          <xdr:colOff>222250</xdr:colOff>
          <xdr:row>139</xdr:row>
          <xdr:rowOff>139700</xdr:rowOff>
        </xdr:to>
        <xdr:sp macro="" textlink="">
          <xdr:nvSpPr>
            <xdr:cNvPr id="114807" name="Check Box 119" hidden="1">
              <a:extLst>
                <a:ext uri="{63B3BB69-23CF-44E3-9099-C40C66FF867C}">
                  <a14:compatExt spid="_x0000_s114807"/>
                </a:ext>
                <a:ext uri="{FF2B5EF4-FFF2-40B4-BE49-F238E27FC236}">
                  <a16:creationId xmlns:a16="http://schemas.microsoft.com/office/drawing/2014/main" id="{00000000-0008-0000-0400-00007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138</xdr:row>
          <xdr:rowOff>0</xdr:rowOff>
        </xdr:from>
        <xdr:to>
          <xdr:col>6</xdr:col>
          <xdr:colOff>222250</xdr:colOff>
          <xdr:row>139</xdr:row>
          <xdr:rowOff>120650</xdr:rowOff>
        </xdr:to>
        <xdr:sp macro="" textlink="">
          <xdr:nvSpPr>
            <xdr:cNvPr id="114808" name="Check Box 120" hidden="1">
              <a:extLst>
                <a:ext uri="{63B3BB69-23CF-44E3-9099-C40C66FF867C}">
                  <a14:compatExt spid="_x0000_s114808"/>
                </a:ext>
                <a:ext uri="{FF2B5EF4-FFF2-40B4-BE49-F238E27FC236}">
                  <a16:creationId xmlns:a16="http://schemas.microsoft.com/office/drawing/2014/main" id="{00000000-0008-0000-0400-00007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138</xdr:row>
          <xdr:rowOff>25400</xdr:rowOff>
        </xdr:to>
        <xdr:sp macro="" textlink="">
          <xdr:nvSpPr>
            <xdr:cNvPr id="114809" name="Check Box 121" hidden="1">
              <a:extLst>
                <a:ext uri="{63B3BB69-23CF-44E3-9099-C40C66FF867C}">
                  <a14:compatExt spid="_x0000_s114809"/>
                </a:ext>
                <a:ext uri="{FF2B5EF4-FFF2-40B4-BE49-F238E27FC236}">
                  <a16:creationId xmlns:a16="http://schemas.microsoft.com/office/drawing/2014/main" id="{00000000-0008-0000-0400-00007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137</xdr:row>
          <xdr:rowOff>234950</xdr:rowOff>
        </xdr:to>
        <xdr:sp macro="" textlink="">
          <xdr:nvSpPr>
            <xdr:cNvPr id="114810" name="Check Box 122" hidden="1">
              <a:extLst>
                <a:ext uri="{63B3BB69-23CF-44E3-9099-C40C66FF867C}">
                  <a14:compatExt spid="_x0000_s114810"/>
                </a:ext>
                <a:ext uri="{FF2B5EF4-FFF2-40B4-BE49-F238E27FC236}">
                  <a16:creationId xmlns:a16="http://schemas.microsoft.com/office/drawing/2014/main" id="{00000000-0008-0000-0400-00007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138</xdr:row>
          <xdr:rowOff>25400</xdr:rowOff>
        </xdr:to>
        <xdr:sp macro="" textlink="">
          <xdr:nvSpPr>
            <xdr:cNvPr id="114811" name="Check Box 123" hidden="1">
              <a:extLst>
                <a:ext uri="{63B3BB69-23CF-44E3-9099-C40C66FF867C}">
                  <a14:compatExt spid="_x0000_s114811"/>
                </a:ext>
                <a:ext uri="{FF2B5EF4-FFF2-40B4-BE49-F238E27FC236}">
                  <a16:creationId xmlns:a16="http://schemas.microsoft.com/office/drawing/2014/main" id="{00000000-0008-0000-0400-00007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136</xdr:row>
          <xdr:rowOff>0</xdr:rowOff>
        </xdr:from>
        <xdr:to>
          <xdr:col>5</xdr:col>
          <xdr:colOff>222250</xdr:colOff>
          <xdr:row>137</xdr:row>
          <xdr:rowOff>234950</xdr:rowOff>
        </xdr:to>
        <xdr:sp macro="" textlink="">
          <xdr:nvSpPr>
            <xdr:cNvPr id="114812" name="Check Box 124" hidden="1">
              <a:extLst>
                <a:ext uri="{63B3BB69-23CF-44E3-9099-C40C66FF867C}">
                  <a14:compatExt spid="_x0000_s114812"/>
                </a:ext>
                <a:ext uri="{FF2B5EF4-FFF2-40B4-BE49-F238E27FC236}">
                  <a16:creationId xmlns:a16="http://schemas.microsoft.com/office/drawing/2014/main" id="{00000000-0008-0000-0400-00007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152</xdr:row>
          <xdr:rowOff>69850</xdr:rowOff>
        </xdr:to>
        <xdr:sp macro="" textlink="">
          <xdr:nvSpPr>
            <xdr:cNvPr id="114813" name="Check Box 125" hidden="1">
              <a:extLst>
                <a:ext uri="{63B3BB69-23CF-44E3-9099-C40C66FF867C}">
                  <a14:compatExt spid="_x0000_s114813"/>
                </a:ext>
                <a:ext uri="{FF2B5EF4-FFF2-40B4-BE49-F238E27FC236}">
                  <a16:creationId xmlns:a16="http://schemas.microsoft.com/office/drawing/2014/main" id="{00000000-0008-0000-0400-00007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152</xdr:row>
          <xdr:rowOff>25400</xdr:rowOff>
        </xdr:to>
        <xdr:sp macro="" textlink="">
          <xdr:nvSpPr>
            <xdr:cNvPr id="114814" name="Check Box 126" hidden="1">
              <a:extLst>
                <a:ext uri="{63B3BB69-23CF-44E3-9099-C40C66FF867C}">
                  <a14:compatExt spid="_x0000_s114814"/>
                </a:ext>
                <a:ext uri="{FF2B5EF4-FFF2-40B4-BE49-F238E27FC236}">
                  <a16:creationId xmlns:a16="http://schemas.microsoft.com/office/drawing/2014/main" id="{00000000-0008-0000-0400-00007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127000</xdr:rowOff>
        </xdr:to>
        <xdr:sp macro="" textlink="">
          <xdr:nvSpPr>
            <xdr:cNvPr id="114815" name="Check Box 127" hidden="1">
              <a:extLst>
                <a:ext uri="{63B3BB69-23CF-44E3-9099-C40C66FF867C}">
                  <a14:compatExt spid="_x0000_s114815"/>
                </a:ext>
                <a:ext uri="{FF2B5EF4-FFF2-40B4-BE49-F238E27FC236}">
                  <a16:creationId xmlns:a16="http://schemas.microsoft.com/office/drawing/2014/main" id="{00000000-0008-0000-0400-00007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88900</xdr:rowOff>
        </xdr:to>
        <xdr:sp macro="" textlink="">
          <xdr:nvSpPr>
            <xdr:cNvPr id="114816" name="Check Box 128" hidden="1">
              <a:extLst>
                <a:ext uri="{63B3BB69-23CF-44E3-9099-C40C66FF867C}">
                  <a14:compatExt spid="_x0000_s114816"/>
                </a:ext>
                <a:ext uri="{FF2B5EF4-FFF2-40B4-BE49-F238E27FC236}">
                  <a16:creationId xmlns:a16="http://schemas.microsoft.com/office/drawing/2014/main" id="{00000000-0008-0000-0400-00008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127000</xdr:rowOff>
        </xdr:to>
        <xdr:sp macro="" textlink="">
          <xdr:nvSpPr>
            <xdr:cNvPr id="114817" name="Check Box 129" hidden="1">
              <a:extLst>
                <a:ext uri="{63B3BB69-23CF-44E3-9099-C40C66FF867C}">
                  <a14:compatExt spid="_x0000_s114817"/>
                </a:ext>
                <a:ext uri="{FF2B5EF4-FFF2-40B4-BE49-F238E27FC236}">
                  <a16:creationId xmlns:a16="http://schemas.microsoft.com/office/drawing/2014/main" id="{00000000-0008-0000-0400-00008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88900</xdr:rowOff>
        </xdr:to>
        <xdr:sp macro="" textlink="">
          <xdr:nvSpPr>
            <xdr:cNvPr id="114818" name="Check Box 130" hidden="1">
              <a:extLst>
                <a:ext uri="{63B3BB69-23CF-44E3-9099-C40C66FF867C}">
                  <a14:compatExt spid="_x0000_s114818"/>
                </a:ext>
                <a:ext uri="{FF2B5EF4-FFF2-40B4-BE49-F238E27FC236}">
                  <a16:creationId xmlns:a16="http://schemas.microsoft.com/office/drawing/2014/main" id="{00000000-0008-0000-0400-00008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127000</xdr:rowOff>
        </xdr:to>
        <xdr:sp macro="" textlink="">
          <xdr:nvSpPr>
            <xdr:cNvPr id="114819" name="Check Box 131" hidden="1">
              <a:extLst>
                <a:ext uri="{63B3BB69-23CF-44E3-9099-C40C66FF867C}">
                  <a14:compatExt spid="_x0000_s114819"/>
                </a:ext>
                <a:ext uri="{FF2B5EF4-FFF2-40B4-BE49-F238E27FC236}">
                  <a16:creationId xmlns:a16="http://schemas.microsoft.com/office/drawing/2014/main" id="{00000000-0008-0000-0400-00008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88900</xdr:rowOff>
        </xdr:to>
        <xdr:sp macro="" textlink="">
          <xdr:nvSpPr>
            <xdr:cNvPr id="114820" name="Check Box 132" hidden="1">
              <a:extLst>
                <a:ext uri="{63B3BB69-23CF-44E3-9099-C40C66FF867C}">
                  <a14:compatExt spid="_x0000_s114820"/>
                </a:ext>
                <a:ext uri="{FF2B5EF4-FFF2-40B4-BE49-F238E27FC236}">
                  <a16:creationId xmlns:a16="http://schemas.microsoft.com/office/drawing/2014/main" id="{00000000-0008-0000-0400-00008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127000</xdr:rowOff>
        </xdr:to>
        <xdr:sp macro="" textlink="">
          <xdr:nvSpPr>
            <xdr:cNvPr id="114821" name="Check Box 133" hidden="1">
              <a:extLst>
                <a:ext uri="{63B3BB69-23CF-44E3-9099-C40C66FF867C}">
                  <a14:compatExt spid="_x0000_s114821"/>
                </a:ext>
                <a:ext uri="{FF2B5EF4-FFF2-40B4-BE49-F238E27FC236}">
                  <a16:creationId xmlns:a16="http://schemas.microsoft.com/office/drawing/2014/main" id="{00000000-0008-0000-0400-00008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88900</xdr:rowOff>
        </xdr:to>
        <xdr:sp macro="" textlink="">
          <xdr:nvSpPr>
            <xdr:cNvPr id="114822" name="Check Box 134" hidden="1">
              <a:extLst>
                <a:ext uri="{63B3BB69-23CF-44E3-9099-C40C66FF867C}">
                  <a14:compatExt spid="_x0000_s114822"/>
                </a:ext>
                <a:ext uri="{FF2B5EF4-FFF2-40B4-BE49-F238E27FC236}">
                  <a16:creationId xmlns:a16="http://schemas.microsoft.com/office/drawing/2014/main" id="{00000000-0008-0000-0400-00008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127000</xdr:rowOff>
        </xdr:to>
        <xdr:sp macro="" textlink="">
          <xdr:nvSpPr>
            <xdr:cNvPr id="114823" name="Check Box 135" hidden="1">
              <a:extLst>
                <a:ext uri="{63B3BB69-23CF-44E3-9099-C40C66FF867C}">
                  <a14:compatExt spid="_x0000_s114823"/>
                </a:ext>
                <a:ext uri="{FF2B5EF4-FFF2-40B4-BE49-F238E27FC236}">
                  <a16:creationId xmlns:a16="http://schemas.microsoft.com/office/drawing/2014/main" id="{00000000-0008-0000-0400-00008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12700</xdr:colOff>
          <xdr:row>156</xdr:row>
          <xdr:rowOff>88900</xdr:rowOff>
        </xdr:to>
        <xdr:sp macro="" textlink="">
          <xdr:nvSpPr>
            <xdr:cNvPr id="114824" name="Check Box 136" hidden="1">
              <a:extLst>
                <a:ext uri="{63B3BB69-23CF-44E3-9099-C40C66FF867C}">
                  <a14:compatExt spid="_x0000_s114824"/>
                </a:ext>
                <a:ext uri="{FF2B5EF4-FFF2-40B4-BE49-F238E27FC236}">
                  <a16:creationId xmlns:a16="http://schemas.microsoft.com/office/drawing/2014/main" id="{00000000-0008-0000-0400-00008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0</xdr:colOff>
          <xdr:row>156</xdr:row>
          <xdr:rowOff>139700</xdr:rowOff>
        </xdr:to>
        <xdr:sp macro="" textlink="">
          <xdr:nvSpPr>
            <xdr:cNvPr id="114825" name="Check Box 137" hidden="1">
              <a:extLst>
                <a:ext uri="{63B3BB69-23CF-44E3-9099-C40C66FF867C}">
                  <a14:compatExt spid="_x0000_s114825"/>
                </a:ext>
                <a:ext uri="{FF2B5EF4-FFF2-40B4-BE49-F238E27FC236}">
                  <a16:creationId xmlns:a16="http://schemas.microsoft.com/office/drawing/2014/main" id="{00000000-0008-0000-0400-00008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150</xdr:row>
          <xdr:rowOff>0</xdr:rowOff>
        </xdr:from>
        <xdr:to>
          <xdr:col>73</xdr:col>
          <xdr:colOff>0</xdr:colOff>
          <xdr:row>152</xdr:row>
          <xdr:rowOff>31750</xdr:rowOff>
        </xdr:to>
        <xdr:sp macro="" textlink="">
          <xdr:nvSpPr>
            <xdr:cNvPr id="114826" name="Check Box 138" hidden="1">
              <a:extLst>
                <a:ext uri="{63B3BB69-23CF-44E3-9099-C40C66FF867C}">
                  <a14:compatExt spid="_x0000_s114826"/>
                </a:ext>
                <a:ext uri="{FF2B5EF4-FFF2-40B4-BE49-F238E27FC236}">
                  <a16:creationId xmlns:a16="http://schemas.microsoft.com/office/drawing/2014/main" id="{00000000-0008-0000-0400-00008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222250</xdr:colOff>
          <xdr:row>157</xdr:row>
          <xdr:rowOff>6350</xdr:rowOff>
        </xdr:to>
        <xdr:sp macro="" textlink="">
          <xdr:nvSpPr>
            <xdr:cNvPr id="114827" name="Check Box 139" hidden="1">
              <a:extLst>
                <a:ext uri="{63B3BB69-23CF-44E3-9099-C40C66FF867C}">
                  <a14:compatExt spid="_x0000_s114827"/>
                </a:ext>
                <a:ext uri="{FF2B5EF4-FFF2-40B4-BE49-F238E27FC236}">
                  <a16:creationId xmlns:a16="http://schemas.microsoft.com/office/drawing/2014/main" id="{00000000-0008-0000-0400-00008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222250</xdr:colOff>
          <xdr:row>156</xdr:row>
          <xdr:rowOff>88900</xdr:rowOff>
        </xdr:to>
        <xdr:sp macro="" textlink="">
          <xdr:nvSpPr>
            <xdr:cNvPr id="114828" name="Check Box 140" hidden="1">
              <a:extLst>
                <a:ext uri="{63B3BB69-23CF-44E3-9099-C40C66FF867C}">
                  <a14:compatExt spid="_x0000_s114828"/>
                </a:ext>
                <a:ext uri="{FF2B5EF4-FFF2-40B4-BE49-F238E27FC236}">
                  <a16:creationId xmlns:a16="http://schemas.microsoft.com/office/drawing/2014/main" id="{00000000-0008-0000-0400-00008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222250</xdr:colOff>
          <xdr:row>157</xdr:row>
          <xdr:rowOff>6350</xdr:rowOff>
        </xdr:to>
        <xdr:sp macro="" textlink="">
          <xdr:nvSpPr>
            <xdr:cNvPr id="114829" name="Check Box 141" hidden="1">
              <a:extLst>
                <a:ext uri="{63B3BB69-23CF-44E3-9099-C40C66FF867C}">
                  <a14:compatExt spid="_x0000_s114829"/>
                </a:ext>
                <a:ext uri="{FF2B5EF4-FFF2-40B4-BE49-F238E27FC236}">
                  <a16:creationId xmlns:a16="http://schemas.microsoft.com/office/drawing/2014/main" id="{00000000-0008-0000-0400-00008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150</xdr:row>
          <xdr:rowOff>0</xdr:rowOff>
        </xdr:from>
        <xdr:to>
          <xdr:col>44</xdr:col>
          <xdr:colOff>222250</xdr:colOff>
          <xdr:row>156</xdr:row>
          <xdr:rowOff>88900</xdr:rowOff>
        </xdr:to>
        <xdr:sp macro="" textlink="">
          <xdr:nvSpPr>
            <xdr:cNvPr id="114830" name="Check Box 142" hidden="1">
              <a:extLst>
                <a:ext uri="{63B3BB69-23CF-44E3-9099-C40C66FF867C}">
                  <a14:compatExt spid="_x0000_s114830"/>
                </a:ext>
                <a:ext uri="{FF2B5EF4-FFF2-40B4-BE49-F238E27FC236}">
                  <a16:creationId xmlns:a16="http://schemas.microsoft.com/office/drawing/2014/main" id="{00000000-0008-0000-0400-00008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157</xdr:row>
          <xdr:rowOff>6350</xdr:rowOff>
        </xdr:to>
        <xdr:sp macro="" textlink="">
          <xdr:nvSpPr>
            <xdr:cNvPr id="114831" name="Check Box 143" hidden="1">
              <a:extLst>
                <a:ext uri="{63B3BB69-23CF-44E3-9099-C40C66FF867C}">
                  <a14:compatExt spid="_x0000_s114831"/>
                </a:ext>
                <a:ext uri="{FF2B5EF4-FFF2-40B4-BE49-F238E27FC236}">
                  <a16:creationId xmlns:a16="http://schemas.microsoft.com/office/drawing/2014/main" id="{00000000-0008-0000-0400-00008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156</xdr:row>
          <xdr:rowOff>88900</xdr:rowOff>
        </xdr:to>
        <xdr:sp macro="" textlink="">
          <xdr:nvSpPr>
            <xdr:cNvPr id="114832" name="Check Box 144" hidden="1">
              <a:extLst>
                <a:ext uri="{63B3BB69-23CF-44E3-9099-C40C66FF867C}">
                  <a14:compatExt spid="_x0000_s114832"/>
                </a:ext>
                <a:ext uri="{FF2B5EF4-FFF2-40B4-BE49-F238E27FC236}">
                  <a16:creationId xmlns:a16="http://schemas.microsoft.com/office/drawing/2014/main" id="{00000000-0008-0000-0400-00009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157</xdr:row>
          <xdr:rowOff>6350</xdr:rowOff>
        </xdr:to>
        <xdr:sp macro="" textlink="">
          <xdr:nvSpPr>
            <xdr:cNvPr id="114833" name="Check Box 145" hidden="1">
              <a:extLst>
                <a:ext uri="{63B3BB69-23CF-44E3-9099-C40C66FF867C}">
                  <a14:compatExt spid="_x0000_s114833"/>
                </a:ext>
                <a:ext uri="{FF2B5EF4-FFF2-40B4-BE49-F238E27FC236}">
                  <a16:creationId xmlns:a16="http://schemas.microsoft.com/office/drawing/2014/main" id="{00000000-0008-0000-0400-00009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156</xdr:row>
          <xdr:rowOff>88900</xdr:rowOff>
        </xdr:to>
        <xdr:sp macro="" textlink="">
          <xdr:nvSpPr>
            <xdr:cNvPr id="114834" name="Check Box 146" hidden="1">
              <a:extLst>
                <a:ext uri="{63B3BB69-23CF-44E3-9099-C40C66FF867C}">
                  <a14:compatExt spid="_x0000_s114834"/>
                </a:ext>
                <a:ext uri="{FF2B5EF4-FFF2-40B4-BE49-F238E27FC236}">
                  <a16:creationId xmlns:a16="http://schemas.microsoft.com/office/drawing/2014/main" id="{00000000-0008-0000-0400-00009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157</xdr:row>
          <xdr:rowOff>6350</xdr:rowOff>
        </xdr:to>
        <xdr:sp macro="" textlink="">
          <xdr:nvSpPr>
            <xdr:cNvPr id="114835" name="Check Box 147" hidden="1">
              <a:extLst>
                <a:ext uri="{63B3BB69-23CF-44E3-9099-C40C66FF867C}">
                  <a14:compatExt spid="_x0000_s114835"/>
                </a:ext>
                <a:ext uri="{FF2B5EF4-FFF2-40B4-BE49-F238E27FC236}">
                  <a16:creationId xmlns:a16="http://schemas.microsoft.com/office/drawing/2014/main" id="{00000000-0008-0000-0400-00009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156</xdr:row>
          <xdr:rowOff>88900</xdr:rowOff>
        </xdr:to>
        <xdr:sp macro="" textlink="">
          <xdr:nvSpPr>
            <xdr:cNvPr id="114836" name="Check Box 148" hidden="1">
              <a:extLst>
                <a:ext uri="{63B3BB69-23CF-44E3-9099-C40C66FF867C}">
                  <a14:compatExt spid="_x0000_s114836"/>
                </a:ext>
                <a:ext uri="{FF2B5EF4-FFF2-40B4-BE49-F238E27FC236}">
                  <a16:creationId xmlns:a16="http://schemas.microsoft.com/office/drawing/2014/main" id="{00000000-0008-0000-0400-00009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156</xdr:row>
          <xdr:rowOff>139700</xdr:rowOff>
        </xdr:to>
        <xdr:sp macro="" textlink="">
          <xdr:nvSpPr>
            <xdr:cNvPr id="114837" name="Check Box 149" hidden="1">
              <a:extLst>
                <a:ext uri="{63B3BB69-23CF-44E3-9099-C40C66FF867C}">
                  <a14:compatExt spid="_x0000_s114837"/>
                </a:ext>
                <a:ext uri="{FF2B5EF4-FFF2-40B4-BE49-F238E27FC236}">
                  <a16:creationId xmlns:a16="http://schemas.microsoft.com/office/drawing/2014/main" id="{00000000-0008-0000-0400-00009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150</xdr:row>
          <xdr:rowOff>0</xdr:rowOff>
        </xdr:from>
        <xdr:to>
          <xdr:col>43</xdr:col>
          <xdr:colOff>222250</xdr:colOff>
          <xdr:row>152</xdr:row>
          <xdr:rowOff>31750</xdr:rowOff>
        </xdr:to>
        <xdr:sp macro="" textlink="">
          <xdr:nvSpPr>
            <xdr:cNvPr id="114838" name="Check Box 150" hidden="1">
              <a:extLst>
                <a:ext uri="{63B3BB69-23CF-44E3-9099-C40C66FF867C}">
                  <a14:compatExt spid="_x0000_s114838"/>
                </a:ext>
                <a:ext uri="{FF2B5EF4-FFF2-40B4-BE49-F238E27FC236}">
                  <a16:creationId xmlns:a16="http://schemas.microsoft.com/office/drawing/2014/main" id="{00000000-0008-0000-0400-00009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222250</xdr:colOff>
          <xdr:row>157</xdr:row>
          <xdr:rowOff>12700</xdr:rowOff>
        </xdr:to>
        <xdr:sp macro="" textlink="">
          <xdr:nvSpPr>
            <xdr:cNvPr id="114839" name="Check Box 151" hidden="1">
              <a:extLst>
                <a:ext uri="{63B3BB69-23CF-44E3-9099-C40C66FF867C}">
                  <a14:compatExt spid="_x0000_s114839"/>
                </a:ext>
                <a:ext uri="{FF2B5EF4-FFF2-40B4-BE49-F238E27FC236}">
                  <a16:creationId xmlns:a16="http://schemas.microsoft.com/office/drawing/2014/main" id="{00000000-0008-0000-0400-00009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222250</xdr:colOff>
          <xdr:row>156</xdr:row>
          <xdr:rowOff>101600</xdr:rowOff>
        </xdr:to>
        <xdr:sp macro="" textlink="">
          <xdr:nvSpPr>
            <xdr:cNvPr id="114840" name="Check Box 152" hidden="1">
              <a:extLst>
                <a:ext uri="{63B3BB69-23CF-44E3-9099-C40C66FF867C}">
                  <a14:compatExt spid="_x0000_s114840"/>
                </a:ext>
                <a:ext uri="{FF2B5EF4-FFF2-40B4-BE49-F238E27FC236}">
                  <a16:creationId xmlns:a16="http://schemas.microsoft.com/office/drawing/2014/main" id="{00000000-0008-0000-0400-00009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222250</xdr:colOff>
          <xdr:row>157</xdr:row>
          <xdr:rowOff>12700</xdr:rowOff>
        </xdr:to>
        <xdr:sp macro="" textlink="">
          <xdr:nvSpPr>
            <xdr:cNvPr id="114841" name="Check Box 153" hidden="1">
              <a:extLst>
                <a:ext uri="{63B3BB69-23CF-44E3-9099-C40C66FF867C}">
                  <a14:compatExt spid="_x0000_s114841"/>
                </a:ext>
                <a:ext uri="{FF2B5EF4-FFF2-40B4-BE49-F238E27FC236}">
                  <a16:creationId xmlns:a16="http://schemas.microsoft.com/office/drawing/2014/main" id="{00000000-0008-0000-0400-00009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150</xdr:row>
          <xdr:rowOff>0</xdr:rowOff>
        </xdr:from>
        <xdr:to>
          <xdr:col>7</xdr:col>
          <xdr:colOff>222250</xdr:colOff>
          <xdr:row>156</xdr:row>
          <xdr:rowOff>101600</xdr:rowOff>
        </xdr:to>
        <xdr:sp macro="" textlink="">
          <xdr:nvSpPr>
            <xdr:cNvPr id="114842" name="Check Box 154" hidden="1">
              <a:extLst>
                <a:ext uri="{63B3BB69-23CF-44E3-9099-C40C66FF867C}">
                  <a14:compatExt spid="_x0000_s114842"/>
                </a:ext>
                <a:ext uri="{FF2B5EF4-FFF2-40B4-BE49-F238E27FC236}">
                  <a16:creationId xmlns:a16="http://schemas.microsoft.com/office/drawing/2014/main" id="{00000000-0008-0000-0400-00009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157</xdr:row>
          <xdr:rowOff>12700</xdr:rowOff>
        </xdr:to>
        <xdr:sp macro="" textlink="">
          <xdr:nvSpPr>
            <xdr:cNvPr id="114843" name="Check Box 155" hidden="1">
              <a:extLst>
                <a:ext uri="{63B3BB69-23CF-44E3-9099-C40C66FF867C}">
                  <a14:compatExt spid="_x0000_s114843"/>
                </a:ext>
                <a:ext uri="{FF2B5EF4-FFF2-40B4-BE49-F238E27FC236}">
                  <a16:creationId xmlns:a16="http://schemas.microsoft.com/office/drawing/2014/main" id="{00000000-0008-0000-0400-00009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156</xdr:row>
          <xdr:rowOff>101600</xdr:rowOff>
        </xdr:to>
        <xdr:sp macro="" textlink="">
          <xdr:nvSpPr>
            <xdr:cNvPr id="114844" name="Check Box 156" hidden="1">
              <a:extLst>
                <a:ext uri="{63B3BB69-23CF-44E3-9099-C40C66FF867C}">
                  <a14:compatExt spid="_x0000_s114844"/>
                </a:ext>
                <a:ext uri="{FF2B5EF4-FFF2-40B4-BE49-F238E27FC236}">
                  <a16:creationId xmlns:a16="http://schemas.microsoft.com/office/drawing/2014/main" id="{00000000-0008-0000-0400-00009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157</xdr:row>
          <xdr:rowOff>12700</xdr:rowOff>
        </xdr:to>
        <xdr:sp macro="" textlink="">
          <xdr:nvSpPr>
            <xdr:cNvPr id="114845" name="Check Box 157" hidden="1">
              <a:extLst>
                <a:ext uri="{63B3BB69-23CF-44E3-9099-C40C66FF867C}">
                  <a14:compatExt spid="_x0000_s114845"/>
                </a:ext>
                <a:ext uri="{FF2B5EF4-FFF2-40B4-BE49-F238E27FC236}">
                  <a16:creationId xmlns:a16="http://schemas.microsoft.com/office/drawing/2014/main" id="{00000000-0008-0000-0400-00009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156</xdr:row>
          <xdr:rowOff>101600</xdr:rowOff>
        </xdr:to>
        <xdr:sp macro="" textlink="">
          <xdr:nvSpPr>
            <xdr:cNvPr id="114846" name="Check Box 158" hidden="1">
              <a:extLst>
                <a:ext uri="{63B3BB69-23CF-44E3-9099-C40C66FF867C}">
                  <a14:compatExt spid="_x0000_s114846"/>
                </a:ext>
                <a:ext uri="{FF2B5EF4-FFF2-40B4-BE49-F238E27FC236}">
                  <a16:creationId xmlns:a16="http://schemas.microsoft.com/office/drawing/2014/main" id="{00000000-0008-0000-0400-00009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157</xdr:row>
          <xdr:rowOff>12700</xdr:rowOff>
        </xdr:to>
        <xdr:sp macro="" textlink="">
          <xdr:nvSpPr>
            <xdr:cNvPr id="114847" name="Check Box 159" hidden="1">
              <a:extLst>
                <a:ext uri="{63B3BB69-23CF-44E3-9099-C40C66FF867C}">
                  <a14:compatExt spid="_x0000_s114847"/>
                </a:ext>
                <a:ext uri="{FF2B5EF4-FFF2-40B4-BE49-F238E27FC236}">
                  <a16:creationId xmlns:a16="http://schemas.microsoft.com/office/drawing/2014/main" id="{00000000-0008-0000-0400-00009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156</xdr:row>
          <xdr:rowOff>101600</xdr:rowOff>
        </xdr:to>
        <xdr:sp macro="" textlink="">
          <xdr:nvSpPr>
            <xdr:cNvPr id="114848" name="Check Box 160" hidden="1">
              <a:extLst>
                <a:ext uri="{63B3BB69-23CF-44E3-9099-C40C66FF867C}">
                  <a14:compatExt spid="_x0000_s114848"/>
                </a:ext>
                <a:ext uri="{FF2B5EF4-FFF2-40B4-BE49-F238E27FC236}">
                  <a16:creationId xmlns:a16="http://schemas.microsoft.com/office/drawing/2014/main" id="{00000000-0008-0000-0400-0000A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157</xdr:row>
          <xdr:rowOff>0</xdr:rowOff>
        </xdr:to>
        <xdr:sp macro="" textlink="">
          <xdr:nvSpPr>
            <xdr:cNvPr id="114849" name="Check Box 161" hidden="1">
              <a:extLst>
                <a:ext uri="{63B3BB69-23CF-44E3-9099-C40C66FF867C}">
                  <a14:compatExt spid="_x0000_s114849"/>
                </a:ext>
                <a:ext uri="{FF2B5EF4-FFF2-40B4-BE49-F238E27FC236}">
                  <a16:creationId xmlns:a16="http://schemas.microsoft.com/office/drawing/2014/main" id="{00000000-0008-0000-0400-0000A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150</xdr:row>
          <xdr:rowOff>0</xdr:rowOff>
        </xdr:from>
        <xdr:to>
          <xdr:col>6</xdr:col>
          <xdr:colOff>222250</xdr:colOff>
          <xdr:row>152</xdr:row>
          <xdr:rowOff>31750</xdr:rowOff>
        </xdr:to>
        <xdr:sp macro="" textlink="">
          <xdr:nvSpPr>
            <xdr:cNvPr id="114850" name="Check Box 162" hidden="1">
              <a:extLst>
                <a:ext uri="{63B3BB69-23CF-44E3-9099-C40C66FF867C}">
                  <a14:compatExt spid="_x0000_s114850"/>
                </a:ext>
                <a:ext uri="{FF2B5EF4-FFF2-40B4-BE49-F238E27FC236}">
                  <a16:creationId xmlns:a16="http://schemas.microsoft.com/office/drawing/2014/main" id="{00000000-0008-0000-0400-0000A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138</xdr:row>
          <xdr:rowOff>25400</xdr:rowOff>
        </xdr:to>
        <xdr:sp macro="" textlink="">
          <xdr:nvSpPr>
            <xdr:cNvPr id="114851" name="Check Box 163" hidden="1">
              <a:extLst>
                <a:ext uri="{63B3BB69-23CF-44E3-9099-C40C66FF867C}">
                  <a14:compatExt spid="_x0000_s114851"/>
                </a:ext>
                <a:ext uri="{FF2B5EF4-FFF2-40B4-BE49-F238E27FC236}">
                  <a16:creationId xmlns:a16="http://schemas.microsoft.com/office/drawing/2014/main" id="{00000000-0008-0000-0400-0000A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137</xdr:row>
          <xdr:rowOff>228600</xdr:rowOff>
        </xdr:to>
        <xdr:sp macro="" textlink="">
          <xdr:nvSpPr>
            <xdr:cNvPr id="114852" name="Check Box 164" hidden="1">
              <a:extLst>
                <a:ext uri="{63B3BB69-23CF-44E3-9099-C40C66FF867C}">
                  <a14:compatExt spid="_x0000_s114852"/>
                </a:ext>
                <a:ext uri="{FF2B5EF4-FFF2-40B4-BE49-F238E27FC236}">
                  <a16:creationId xmlns:a16="http://schemas.microsoft.com/office/drawing/2014/main" id="{00000000-0008-0000-0400-0000A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138</xdr:row>
          <xdr:rowOff>25400</xdr:rowOff>
        </xdr:to>
        <xdr:sp macro="" textlink="">
          <xdr:nvSpPr>
            <xdr:cNvPr id="114853" name="Check Box 165" hidden="1">
              <a:extLst>
                <a:ext uri="{63B3BB69-23CF-44E3-9099-C40C66FF867C}">
                  <a14:compatExt spid="_x0000_s114853"/>
                </a:ext>
                <a:ext uri="{FF2B5EF4-FFF2-40B4-BE49-F238E27FC236}">
                  <a16:creationId xmlns:a16="http://schemas.microsoft.com/office/drawing/2014/main" id="{00000000-0008-0000-0400-0000A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222250</xdr:colOff>
          <xdr:row>137</xdr:row>
          <xdr:rowOff>228600</xdr:rowOff>
        </xdr:to>
        <xdr:sp macro="" textlink="">
          <xdr:nvSpPr>
            <xdr:cNvPr id="114854" name="Check Box 166" hidden="1">
              <a:extLst>
                <a:ext uri="{63B3BB69-23CF-44E3-9099-C40C66FF867C}">
                  <a14:compatExt spid="_x0000_s114854"/>
                </a:ext>
                <a:ext uri="{FF2B5EF4-FFF2-40B4-BE49-F238E27FC236}">
                  <a16:creationId xmlns:a16="http://schemas.microsoft.com/office/drawing/2014/main" id="{00000000-0008-0000-0400-0000A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228600</xdr:colOff>
          <xdr:row>139</xdr:row>
          <xdr:rowOff>146050</xdr:rowOff>
        </xdr:to>
        <xdr:sp macro="" textlink="">
          <xdr:nvSpPr>
            <xdr:cNvPr id="114855" name="Check Box 167" hidden="1">
              <a:extLst>
                <a:ext uri="{63B3BB69-23CF-44E3-9099-C40C66FF867C}">
                  <a14:compatExt spid="_x0000_s114855"/>
                </a:ext>
                <a:ext uri="{FF2B5EF4-FFF2-40B4-BE49-F238E27FC236}">
                  <a16:creationId xmlns:a16="http://schemas.microsoft.com/office/drawing/2014/main" id="{00000000-0008-0000-0400-0000A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228600</xdr:colOff>
          <xdr:row>139</xdr:row>
          <xdr:rowOff>127000</xdr:rowOff>
        </xdr:to>
        <xdr:sp macro="" textlink="">
          <xdr:nvSpPr>
            <xdr:cNvPr id="114856" name="Check Box 168" hidden="1">
              <a:extLst>
                <a:ext uri="{63B3BB69-23CF-44E3-9099-C40C66FF867C}">
                  <a14:compatExt spid="_x0000_s114856"/>
                </a:ext>
                <a:ext uri="{FF2B5EF4-FFF2-40B4-BE49-F238E27FC236}">
                  <a16:creationId xmlns:a16="http://schemas.microsoft.com/office/drawing/2014/main" id="{00000000-0008-0000-0400-0000A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228600</xdr:colOff>
          <xdr:row>139</xdr:row>
          <xdr:rowOff>146050</xdr:rowOff>
        </xdr:to>
        <xdr:sp macro="" textlink="">
          <xdr:nvSpPr>
            <xdr:cNvPr id="114857" name="Check Box 169" hidden="1">
              <a:extLst>
                <a:ext uri="{63B3BB69-23CF-44E3-9099-C40C66FF867C}">
                  <a14:compatExt spid="_x0000_s114857"/>
                </a:ext>
                <a:ext uri="{FF2B5EF4-FFF2-40B4-BE49-F238E27FC236}">
                  <a16:creationId xmlns:a16="http://schemas.microsoft.com/office/drawing/2014/main" id="{00000000-0008-0000-0400-0000A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138</xdr:row>
          <xdr:rowOff>0</xdr:rowOff>
        </xdr:from>
        <xdr:to>
          <xdr:col>42</xdr:col>
          <xdr:colOff>228600</xdr:colOff>
          <xdr:row>139</xdr:row>
          <xdr:rowOff>127000</xdr:rowOff>
        </xdr:to>
        <xdr:sp macro="" textlink="">
          <xdr:nvSpPr>
            <xdr:cNvPr id="114858" name="Check Box 170" hidden="1">
              <a:extLst>
                <a:ext uri="{63B3BB69-23CF-44E3-9099-C40C66FF867C}">
                  <a14:compatExt spid="_x0000_s114858"/>
                </a:ext>
                <a:ext uri="{FF2B5EF4-FFF2-40B4-BE49-F238E27FC236}">
                  <a16:creationId xmlns:a16="http://schemas.microsoft.com/office/drawing/2014/main" id="{00000000-0008-0000-0400-0000A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228600</xdr:colOff>
          <xdr:row>138</xdr:row>
          <xdr:rowOff>31750</xdr:rowOff>
        </xdr:to>
        <xdr:sp macro="" textlink="">
          <xdr:nvSpPr>
            <xdr:cNvPr id="114859" name="Check Box 171" hidden="1">
              <a:extLst>
                <a:ext uri="{63B3BB69-23CF-44E3-9099-C40C66FF867C}">
                  <a14:compatExt spid="_x0000_s114859"/>
                </a:ext>
                <a:ext uri="{FF2B5EF4-FFF2-40B4-BE49-F238E27FC236}">
                  <a16:creationId xmlns:a16="http://schemas.microsoft.com/office/drawing/2014/main" id="{00000000-0008-0000-0400-0000A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228600</xdr:colOff>
          <xdr:row>137</xdr:row>
          <xdr:rowOff>234950</xdr:rowOff>
        </xdr:to>
        <xdr:sp macro="" textlink="">
          <xdr:nvSpPr>
            <xdr:cNvPr id="114860" name="Check Box 172" hidden="1">
              <a:extLst>
                <a:ext uri="{63B3BB69-23CF-44E3-9099-C40C66FF867C}">
                  <a14:compatExt spid="_x0000_s114860"/>
                </a:ext>
                <a:ext uri="{FF2B5EF4-FFF2-40B4-BE49-F238E27FC236}">
                  <a16:creationId xmlns:a16="http://schemas.microsoft.com/office/drawing/2014/main" id="{00000000-0008-0000-0400-0000A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228600</xdr:colOff>
          <xdr:row>138</xdr:row>
          <xdr:rowOff>31750</xdr:rowOff>
        </xdr:to>
        <xdr:sp macro="" textlink="">
          <xdr:nvSpPr>
            <xdr:cNvPr id="114861" name="Check Box 173" hidden="1">
              <a:extLst>
                <a:ext uri="{63B3BB69-23CF-44E3-9099-C40C66FF867C}">
                  <a14:compatExt spid="_x0000_s114861"/>
                </a:ext>
                <a:ext uri="{FF2B5EF4-FFF2-40B4-BE49-F238E27FC236}">
                  <a16:creationId xmlns:a16="http://schemas.microsoft.com/office/drawing/2014/main" id="{00000000-0008-0000-0400-0000A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215900</xdr:colOff>
          <xdr:row>136</xdr:row>
          <xdr:rowOff>0</xdr:rowOff>
        </xdr:from>
        <xdr:to>
          <xdr:col>41</xdr:col>
          <xdr:colOff>228600</xdr:colOff>
          <xdr:row>137</xdr:row>
          <xdr:rowOff>234950</xdr:rowOff>
        </xdr:to>
        <xdr:sp macro="" textlink="">
          <xdr:nvSpPr>
            <xdr:cNvPr id="114862" name="Check Box 174" hidden="1">
              <a:extLst>
                <a:ext uri="{63B3BB69-23CF-44E3-9099-C40C66FF867C}">
                  <a14:compatExt spid="_x0000_s114862"/>
                </a:ext>
                <a:ext uri="{FF2B5EF4-FFF2-40B4-BE49-F238E27FC236}">
                  <a16:creationId xmlns:a16="http://schemas.microsoft.com/office/drawing/2014/main" id="{00000000-0008-0000-0400-0000A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215900</xdr:colOff>
          <xdr:row>49</xdr:row>
          <xdr:rowOff>0</xdr:rowOff>
        </xdr:from>
        <xdr:to>
          <xdr:col>6</xdr:col>
          <xdr:colOff>222250</xdr:colOff>
          <xdr:row>50</xdr:row>
          <xdr:rowOff>146050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49</xdr:row>
          <xdr:rowOff>0</xdr:rowOff>
        </xdr:from>
        <xdr:to>
          <xdr:col>6</xdr:col>
          <xdr:colOff>222250</xdr:colOff>
          <xdr:row>50</xdr:row>
          <xdr:rowOff>120650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146050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120650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146050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5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120650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5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146050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5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120650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5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146050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5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6350</xdr:colOff>
          <xdr:row>50</xdr:row>
          <xdr:rowOff>120650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5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49</xdr:row>
          <xdr:rowOff>0</xdr:rowOff>
        </xdr:from>
        <xdr:to>
          <xdr:col>6</xdr:col>
          <xdr:colOff>215900</xdr:colOff>
          <xdr:row>50</xdr:row>
          <xdr:rowOff>139700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5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49</xdr:row>
          <xdr:rowOff>0</xdr:rowOff>
        </xdr:from>
        <xdr:to>
          <xdr:col>6</xdr:col>
          <xdr:colOff>215900</xdr:colOff>
          <xdr:row>50</xdr:row>
          <xdr:rowOff>114300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5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139700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5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114300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5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139700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5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114300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5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139700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5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114300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5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139700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5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0</xdr:rowOff>
        </xdr:from>
        <xdr:to>
          <xdr:col>36</xdr:col>
          <xdr:colOff>12700</xdr:colOff>
          <xdr:row>50</xdr:row>
          <xdr:rowOff>114300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5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49</xdr:row>
          <xdr:rowOff>0</xdr:rowOff>
        </xdr:from>
        <xdr:to>
          <xdr:col>43</xdr:col>
          <xdr:colOff>0</xdr:colOff>
          <xdr:row>50</xdr:row>
          <xdr:rowOff>127000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5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49</xdr:row>
          <xdr:rowOff>0</xdr:rowOff>
        </xdr:from>
        <xdr:to>
          <xdr:col>43</xdr:col>
          <xdr:colOff>0</xdr:colOff>
          <xdr:row>50</xdr:row>
          <xdr:rowOff>114300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5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49</xdr:col>
      <xdr:colOff>91440</xdr:colOff>
      <xdr:row>0</xdr:row>
      <xdr:rowOff>38100</xdr:rowOff>
    </xdr:from>
    <xdr:ext cx="1607820" cy="504825"/>
    <xdr:sp macro="" textlink="">
      <xdr:nvSpPr>
        <xdr:cNvPr id="24" name="テキスト ボックス 23">
          <a:extLst>
            <a:ext uri="{FF2B5EF4-FFF2-40B4-BE49-F238E27FC236}">
              <a16:creationId xmlns:a16="http://schemas.microsoft.com/office/drawing/2014/main" id="{00000000-0008-0000-1300-000018000000}"/>
            </a:ext>
          </a:extLst>
        </xdr:cNvPr>
        <xdr:cNvSpPr txBox="1"/>
      </xdr:nvSpPr>
      <xdr:spPr>
        <a:xfrm>
          <a:off x="9810750" y="38100"/>
          <a:ext cx="1607820" cy="504825"/>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twoCellAnchor>
    <xdr:from>
      <xdr:col>36</xdr:col>
      <xdr:colOff>104775</xdr:colOff>
      <xdr:row>3</xdr:row>
      <xdr:rowOff>29209</xdr:rowOff>
    </xdr:from>
    <xdr:to>
      <xdr:col>71</xdr:col>
      <xdr:colOff>6350</xdr:colOff>
      <xdr:row>49</xdr:row>
      <xdr:rowOff>105409</xdr:rowOff>
    </xdr:to>
    <xdr:sp macro="" textlink="">
      <xdr:nvSpPr>
        <xdr:cNvPr id="25" name="正方形/長方形 24">
          <a:extLst>
            <a:ext uri="{FF2B5EF4-FFF2-40B4-BE49-F238E27FC236}">
              <a16:creationId xmlns:a16="http://schemas.microsoft.com/office/drawing/2014/main" id="{00000000-0008-0000-1300-000019000000}"/>
            </a:ext>
          </a:extLst>
        </xdr:cNvPr>
        <xdr:cNvSpPr/>
      </xdr:nvSpPr>
      <xdr:spPr>
        <a:xfrm>
          <a:off x="7277100" y="372109"/>
          <a:ext cx="6416675" cy="111633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15241</xdr:colOff>
      <xdr:row>0</xdr:row>
      <xdr:rowOff>95251</xdr:rowOff>
    </xdr:from>
    <xdr:to>
      <xdr:col>71</xdr:col>
      <xdr:colOff>114300</xdr:colOff>
      <xdr:row>2</xdr:row>
      <xdr:rowOff>135256</xdr:rowOff>
    </xdr:to>
    <xdr:sp macro="" textlink="">
      <xdr:nvSpPr>
        <xdr:cNvPr id="26" name="吹き出し: 線 25">
          <a:extLst>
            <a:ext uri="{FF2B5EF4-FFF2-40B4-BE49-F238E27FC236}">
              <a16:creationId xmlns:a16="http://schemas.microsoft.com/office/drawing/2014/main" id="{00000000-0008-0000-1300-00001A000000}"/>
            </a:ext>
          </a:extLst>
        </xdr:cNvPr>
        <xdr:cNvSpPr/>
      </xdr:nvSpPr>
      <xdr:spPr>
        <a:xfrm>
          <a:off x="11483341" y="95251"/>
          <a:ext cx="2270759" cy="382905"/>
        </a:xfrm>
        <a:prstGeom prst="borderCallout1">
          <a:avLst>
            <a:gd name="adj1" fmla="val 100949"/>
            <a:gd name="adj2" fmla="val 49540"/>
            <a:gd name="adj3" fmla="val 166175"/>
            <a:gd name="adj4" fmla="val -22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第８号様式と同様に必要箇所の記入下さい。</a:t>
          </a:r>
          <a:endParaRPr kumimoji="1" lang="en-US" altLang="ja-JP" sz="9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142875</xdr:colOff>
      <xdr:row>0</xdr:row>
      <xdr:rowOff>66675</xdr:rowOff>
    </xdr:from>
    <xdr:ext cx="1607820" cy="559192"/>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9372600" y="66675"/>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48</xdr:col>
      <xdr:colOff>161290</xdr:colOff>
      <xdr:row>1</xdr:row>
      <xdr:rowOff>47625</xdr:rowOff>
    </xdr:from>
    <xdr:ext cx="1607820" cy="559192"/>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1334115" y="20955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215900</xdr:colOff>
          <xdr:row>114</xdr:row>
          <xdr:rowOff>0</xdr:rowOff>
        </xdr:from>
        <xdr:to>
          <xdr:col>6</xdr:col>
          <xdr:colOff>215900</xdr:colOff>
          <xdr:row>116</xdr:row>
          <xdr:rowOff>76200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8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114</xdr:row>
          <xdr:rowOff>0</xdr:rowOff>
        </xdr:from>
        <xdr:to>
          <xdr:col>6</xdr:col>
          <xdr:colOff>215900</xdr:colOff>
          <xdr:row>116</xdr:row>
          <xdr:rowOff>44450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8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215900</xdr:colOff>
          <xdr:row>116</xdr:row>
          <xdr:rowOff>76200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8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215900</xdr:colOff>
          <xdr:row>116</xdr:row>
          <xdr:rowOff>38100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8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215900</xdr:colOff>
          <xdr:row>116</xdr:row>
          <xdr:rowOff>76200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8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114</xdr:row>
          <xdr:rowOff>0</xdr:rowOff>
        </xdr:from>
        <xdr:to>
          <xdr:col>43</xdr:col>
          <xdr:colOff>215900</xdr:colOff>
          <xdr:row>116</xdr:row>
          <xdr:rowOff>38100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8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76200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8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38100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8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14</xdr:row>
          <xdr:rowOff>44450</xdr:rowOff>
        </xdr:from>
        <xdr:to>
          <xdr:col>30</xdr:col>
          <xdr:colOff>50800</xdr:colOff>
          <xdr:row>15</xdr:row>
          <xdr:rowOff>101600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8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76200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8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38100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8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76200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8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38100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8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62</xdr:row>
          <xdr:rowOff>63500</xdr:rowOff>
        </xdr:from>
        <xdr:to>
          <xdr:col>20</xdr:col>
          <xdr:colOff>101600</xdr:colOff>
          <xdr:row>63</xdr:row>
          <xdr:rowOff>139700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8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62</xdr:row>
          <xdr:rowOff>63500</xdr:rowOff>
        </xdr:from>
        <xdr:to>
          <xdr:col>6</xdr:col>
          <xdr:colOff>101600</xdr:colOff>
          <xdr:row>63</xdr:row>
          <xdr:rowOff>139700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8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76200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8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44450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8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50800</xdr:colOff>
          <xdr:row>14</xdr:row>
          <xdr:rowOff>44450</xdr:rowOff>
        </xdr:from>
        <xdr:to>
          <xdr:col>66</xdr:col>
          <xdr:colOff>50800</xdr:colOff>
          <xdr:row>15</xdr:row>
          <xdr:rowOff>101600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8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146050</xdr:colOff>
          <xdr:row>62</xdr:row>
          <xdr:rowOff>63500</xdr:rowOff>
        </xdr:from>
        <xdr:to>
          <xdr:col>56</xdr:col>
          <xdr:colOff>120650</xdr:colOff>
          <xdr:row>63</xdr:row>
          <xdr:rowOff>139700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8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62</xdr:row>
          <xdr:rowOff>63500</xdr:rowOff>
        </xdr:from>
        <xdr:to>
          <xdr:col>42</xdr:col>
          <xdr:colOff>107950</xdr:colOff>
          <xdr:row>63</xdr:row>
          <xdr:rowOff>120650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8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xdr:colOff>
      <xdr:row>14</xdr:row>
      <xdr:rowOff>19051</xdr:rowOff>
    </xdr:from>
    <xdr:to>
      <xdr:col>54</xdr:col>
      <xdr:colOff>9525</xdr:colOff>
      <xdr:row>16</xdr:row>
      <xdr:rowOff>1</xdr:rowOff>
    </xdr:to>
    <xdr:sp macro="" textlink="">
      <xdr:nvSpPr>
        <xdr:cNvPr id="29" name="正方形/長方形 28">
          <a:extLst>
            <a:ext uri="{FF2B5EF4-FFF2-40B4-BE49-F238E27FC236}">
              <a16:creationId xmlns:a16="http://schemas.microsoft.com/office/drawing/2014/main" id="{00000000-0008-0000-1700-00001D000000}"/>
            </a:ext>
          </a:extLst>
        </xdr:cNvPr>
        <xdr:cNvSpPr/>
      </xdr:nvSpPr>
      <xdr:spPr>
        <a:xfrm>
          <a:off x="9220200" y="2625091"/>
          <a:ext cx="2040255" cy="3276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6350</xdr:colOff>
      <xdr:row>14</xdr:row>
      <xdr:rowOff>11430</xdr:rowOff>
    </xdr:from>
    <xdr:to>
      <xdr:col>70</xdr:col>
      <xdr:colOff>19050</xdr:colOff>
      <xdr:row>16</xdr:row>
      <xdr:rowOff>0</xdr:rowOff>
    </xdr:to>
    <xdr:sp macro="" textlink="">
      <xdr:nvSpPr>
        <xdr:cNvPr id="30" name="正方形/長方形 29">
          <a:extLst>
            <a:ext uri="{FF2B5EF4-FFF2-40B4-BE49-F238E27FC236}">
              <a16:creationId xmlns:a16="http://schemas.microsoft.com/office/drawing/2014/main" id="{00000000-0008-0000-1700-00001E000000}"/>
            </a:ext>
          </a:extLst>
        </xdr:cNvPr>
        <xdr:cNvSpPr/>
      </xdr:nvSpPr>
      <xdr:spPr>
        <a:xfrm>
          <a:off x="14512925" y="2602230"/>
          <a:ext cx="1917700" cy="3314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144145</xdr:colOff>
      <xdr:row>10</xdr:row>
      <xdr:rowOff>152400</xdr:rowOff>
    </xdr:from>
    <xdr:to>
      <xdr:col>55</xdr:col>
      <xdr:colOff>142240</xdr:colOff>
      <xdr:row>13</xdr:row>
      <xdr:rowOff>12065</xdr:rowOff>
    </xdr:to>
    <xdr:sp macro="" textlink="">
      <xdr:nvSpPr>
        <xdr:cNvPr id="31" name="吹き出し: 線 30">
          <a:extLst>
            <a:ext uri="{FF2B5EF4-FFF2-40B4-BE49-F238E27FC236}">
              <a16:creationId xmlns:a16="http://schemas.microsoft.com/office/drawing/2014/main" id="{00000000-0008-0000-1700-00001F000000}"/>
            </a:ext>
          </a:extLst>
        </xdr:cNvPr>
        <xdr:cNvSpPr/>
      </xdr:nvSpPr>
      <xdr:spPr>
        <a:xfrm>
          <a:off x="10840720" y="2066925"/>
          <a:ext cx="2141220" cy="364490"/>
        </a:xfrm>
        <a:prstGeom prst="borderCallout1">
          <a:avLst>
            <a:gd name="adj1" fmla="val 100949"/>
            <a:gd name="adj2" fmla="val 49540"/>
            <a:gd name="adj3" fmla="val 150164"/>
            <a:gd name="adj4" fmla="val 270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交付決定番号を記載してください。</a:t>
          </a:r>
        </a:p>
      </xdr:txBody>
    </xdr:sp>
    <xdr:clientData/>
  </xdr:twoCellAnchor>
  <xdr:twoCellAnchor>
    <xdr:from>
      <xdr:col>60</xdr:col>
      <xdr:colOff>66040</xdr:colOff>
      <xdr:row>10</xdr:row>
      <xdr:rowOff>28575</xdr:rowOff>
    </xdr:from>
    <xdr:to>
      <xdr:col>70</xdr:col>
      <xdr:colOff>38100</xdr:colOff>
      <xdr:row>12</xdr:row>
      <xdr:rowOff>106680</xdr:rowOff>
    </xdr:to>
    <xdr:sp macro="" textlink="">
      <xdr:nvSpPr>
        <xdr:cNvPr id="32" name="吹き出し: 線 31">
          <a:extLst>
            <a:ext uri="{FF2B5EF4-FFF2-40B4-BE49-F238E27FC236}">
              <a16:creationId xmlns:a16="http://schemas.microsoft.com/office/drawing/2014/main" id="{00000000-0008-0000-1700-000020000000}"/>
            </a:ext>
          </a:extLst>
        </xdr:cNvPr>
        <xdr:cNvSpPr/>
      </xdr:nvSpPr>
      <xdr:spPr>
        <a:xfrm>
          <a:off x="14096365" y="1943100"/>
          <a:ext cx="2353310" cy="411480"/>
        </a:xfrm>
        <a:prstGeom prst="borderCallout1">
          <a:avLst>
            <a:gd name="adj1" fmla="val 100949"/>
            <a:gd name="adj2" fmla="val 49540"/>
            <a:gd name="adj3" fmla="val 159794"/>
            <a:gd name="adj4" fmla="val 5220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リース契約の場合にチェックください。</a:t>
          </a:r>
          <a:endParaRPr kumimoji="1" lang="en-US" altLang="ja-JP" sz="900">
            <a:solidFill>
              <a:sysClr val="windowText" lastClr="000000"/>
            </a:solidFill>
          </a:endParaRPr>
        </a:p>
      </xdr:txBody>
    </xdr:sp>
    <xdr:clientData/>
  </xdr:twoCellAnchor>
  <xdr:twoCellAnchor>
    <xdr:from>
      <xdr:col>48</xdr:col>
      <xdr:colOff>20955</xdr:colOff>
      <xdr:row>26</xdr:row>
      <xdr:rowOff>68580</xdr:rowOff>
    </xdr:from>
    <xdr:to>
      <xdr:col>49</xdr:col>
      <xdr:colOff>47625</xdr:colOff>
      <xdr:row>27</xdr:row>
      <xdr:rowOff>19050</xdr:rowOff>
    </xdr:to>
    <xdr:sp macro="" textlink="">
      <xdr:nvSpPr>
        <xdr:cNvPr id="33" name="楕円 32">
          <a:extLst>
            <a:ext uri="{FF2B5EF4-FFF2-40B4-BE49-F238E27FC236}">
              <a16:creationId xmlns:a16="http://schemas.microsoft.com/office/drawing/2014/main" id="{00000000-0008-0000-1700-000021000000}"/>
            </a:ext>
          </a:extLst>
        </xdr:cNvPr>
        <xdr:cNvSpPr/>
      </xdr:nvSpPr>
      <xdr:spPr>
        <a:xfrm>
          <a:off x="10037445" y="4819650"/>
          <a:ext cx="241935" cy="19621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171450</xdr:colOff>
      <xdr:row>26</xdr:row>
      <xdr:rowOff>47625</xdr:rowOff>
    </xdr:from>
    <xdr:to>
      <xdr:col>55</xdr:col>
      <xdr:colOff>47625</xdr:colOff>
      <xdr:row>26</xdr:row>
      <xdr:rowOff>245745</xdr:rowOff>
    </xdr:to>
    <xdr:sp macro="" textlink="">
      <xdr:nvSpPr>
        <xdr:cNvPr id="34" name="楕円 33">
          <a:extLst>
            <a:ext uri="{FF2B5EF4-FFF2-40B4-BE49-F238E27FC236}">
              <a16:creationId xmlns:a16="http://schemas.microsoft.com/office/drawing/2014/main" id="{00000000-0008-0000-1700-000022000000}"/>
            </a:ext>
          </a:extLst>
        </xdr:cNvPr>
        <xdr:cNvSpPr/>
      </xdr:nvSpPr>
      <xdr:spPr>
        <a:xfrm>
          <a:off x="11235690" y="4802505"/>
          <a:ext cx="243840" cy="2000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32</xdr:row>
      <xdr:rowOff>76200</xdr:rowOff>
    </xdr:from>
    <xdr:to>
      <xdr:col>49</xdr:col>
      <xdr:colOff>40005</xdr:colOff>
      <xdr:row>33</xdr:row>
      <xdr:rowOff>17145</xdr:rowOff>
    </xdr:to>
    <xdr:sp macro="" textlink="">
      <xdr:nvSpPr>
        <xdr:cNvPr id="35" name="楕円 34">
          <a:extLst>
            <a:ext uri="{FF2B5EF4-FFF2-40B4-BE49-F238E27FC236}">
              <a16:creationId xmlns:a16="http://schemas.microsoft.com/office/drawing/2014/main" id="{00000000-0008-0000-1700-000023000000}"/>
            </a:ext>
          </a:extLst>
        </xdr:cNvPr>
        <xdr:cNvSpPr/>
      </xdr:nvSpPr>
      <xdr:spPr>
        <a:xfrm>
          <a:off x="10031730" y="6515100"/>
          <a:ext cx="238125" cy="2019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171450</xdr:colOff>
      <xdr:row>32</xdr:row>
      <xdr:rowOff>66675</xdr:rowOff>
    </xdr:from>
    <xdr:to>
      <xdr:col>55</xdr:col>
      <xdr:colOff>49530</xdr:colOff>
      <xdr:row>33</xdr:row>
      <xdr:rowOff>7620</xdr:rowOff>
    </xdr:to>
    <xdr:sp macro="" textlink="">
      <xdr:nvSpPr>
        <xdr:cNvPr id="36" name="楕円 35">
          <a:extLst>
            <a:ext uri="{FF2B5EF4-FFF2-40B4-BE49-F238E27FC236}">
              <a16:creationId xmlns:a16="http://schemas.microsoft.com/office/drawing/2014/main" id="{00000000-0008-0000-1700-000024000000}"/>
            </a:ext>
          </a:extLst>
        </xdr:cNvPr>
        <xdr:cNvSpPr/>
      </xdr:nvSpPr>
      <xdr:spPr>
        <a:xfrm>
          <a:off x="11235690" y="6503670"/>
          <a:ext cx="247650" cy="2019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148590</xdr:colOff>
      <xdr:row>44</xdr:row>
      <xdr:rowOff>95250</xdr:rowOff>
    </xdr:from>
    <xdr:to>
      <xdr:col>55</xdr:col>
      <xdr:colOff>142875</xdr:colOff>
      <xdr:row>45</xdr:row>
      <xdr:rowOff>11430</xdr:rowOff>
    </xdr:to>
    <xdr:sp macro="" textlink="">
      <xdr:nvSpPr>
        <xdr:cNvPr id="37" name="楕円 36">
          <a:extLst>
            <a:ext uri="{FF2B5EF4-FFF2-40B4-BE49-F238E27FC236}">
              <a16:creationId xmlns:a16="http://schemas.microsoft.com/office/drawing/2014/main" id="{00000000-0008-0000-1700-000025000000}"/>
            </a:ext>
          </a:extLst>
        </xdr:cNvPr>
        <xdr:cNvSpPr/>
      </xdr:nvSpPr>
      <xdr:spPr>
        <a:xfrm>
          <a:off x="11397615" y="8892540"/>
          <a:ext cx="173355" cy="1619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xdr:colOff>
      <xdr:row>44</xdr:row>
      <xdr:rowOff>53340</xdr:rowOff>
    </xdr:from>
    <xdr:to>
      <xdr:col>49</xdr:col>
      <xdr:colOff>38100</xdr:colOff>
      <xdr:row>45</xdr:row>
      <xdr:rowOff>20955</xdr:rowOff>
    </xdr:to>
    <xdr:sp macro="" textlink="">
      <xdr:nvSpPr>
        <xdr:cNvPr id="38" name="楕円 37">
          <a:extLst>
            <a:ext uri="{FF2B5EF4-FFF2-40B4-BE49-F238E27FC236}">
              <a16:creationId xmlns:a16="http://schemas.microsoft.com/office/drawing/2014/main" id="{00000000-0008-0000-1700-000026000000}"/>
            </a:ext>
          </a:extLst>
        </xdr:cNvPr>
        <xdr:cNvSpPr/>
      </xdr:nvSpPr>
      <xdr:spPr>
        <a:xfrm>
          <a:off x="10027920" y="8858250"/>
          <a:ext cx="240030" cy="1981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18416</xdr:colOff>
      <xdr:row>62</xdr:row>
      <xdr:rowOff>7620</xdr:rowOff>
    </xdr:from>
    <xdr:to>
      <xdr:col>58</xdr:col>
      <xdr:colOff>19050</xdr:colOff>
      <xdr:row>64</xdr:row>
      <xdr:rowOff>6350</xdr:rowOff>
    </xdr:to>
    <xdr:sp macro="" textlink="">
      <xdr:nvSpPr>
        <xdr:cNvPr id="39" name="正方形/長方形 38">
          <a:extLst>
            <a:ext uri="{FF2B5EF4-FFF2-40B4-BE49-F238E27FC236}">
              <a16:creationId xmlns:a16="http://schemas.microsoft.com/office/drawing/2014/main" id="{00000000-0008-0000-1700-000027000000}"/>
            </a:ext>
          </a:extLst>
        </xdr:cNvPr>
        <xdr:cNvSpPr/>
      </xdr:nvSpPr>
      <xdr:spPr>
        <a:xfrm>
          <a:off x="12619991" y="12237720"/>
          <a:ext cx="953134" cy="3416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83820</xdr:colOff>
      <xdr:row>56</xdr:row>
      <xdr:rowOff>63500</xdr:rowOff>
    </xdr:from>
    <xdr:to>
      <xdr:col>70</xdr:col>
      <xdr:colOff>0</xdr:colOff>
      <xdr:row>59</xdr:row>
      <xdr:rowOff>104140</xdr:rowOff>
    </xdr:to>
    <xdr:sp macro="" textlink="">
      <xdr:nvSpPr>
        <xdr:cNvPr id="40" name="吹き出し: 線 39">
          <a:extLst>
            <a:ext uri="{FF2B5EF4-FFF2-40B4-BE49-F238E27FC236}">
              <a16:creationId xmlns:a16="http://schemas.microsoft.com/office/drawing/2014/main" id="{00000000-0008-0000-1700-000028000000}"/>
            </a:ext>
          </a:extLst>
        </xdr:cNvPr>
        <xdr:cNvSpPr/>
      </xdr:nvSpPr>
      <xdr:spPr>
        <a:xfrm>
          <a:off x="12685395" y="11169650"/>
          <a:ext cx="3726180" cy="621665"/>
        </a:xfrm>
        <a:prstGeom prst="borderCallout1">
          <a:avLst>
            <a:gd name="adj1" fmla="val 100949"/>
            <a:gd name="adj2" fmla="val 49540"/>
            <a:gd name="adj3" fmla="val 173223"/>
            <a:gd name="adj4" fmla="val 2367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助成金確定通知は、➀申請法人代表者、➁申請事務担当者へお送りします。</a:t>
          </a:r>
          <a:endParaRPr kumimoji="1" lang="en-US" altLang="ja-JP" sz="900">
            <a:solidFill>
              <a:sysClr val="windowText" lastClr="000000"/>
            </a:solidFill>
          </a:endParaRPr>
        </a:p>
        <a:p>
          <a:pPr algn="l"/>
          <a:r>
            <a:rPr kumimoji="1" lang="ja-JP" altLang="en-US" sz="900">
              <a:solidFill>
                <a:sysClr val="windowText" lastClr="000000"/>
              </a:solidFill>
            </a:rPr>
            <a:t>いずれかにチェックください。</a:t>
          </a:r>
          <a:endParaRPr kumimoji="1" lang="en-US" altLang="ja-JP" sz="900">
            <a:solidFill>
              <a:sysClr val="windowText" lastClr="000000"/>
            </a:solidFill>
          </a:endParaRPr>
        </a:p>
      </xdr:txBody>
    </xdr:sp>
    <xdr:clientData/>
  </xdr:twoCellAnchor>
  <xdr:twoCellAnchor>
    <xdr:from>
      <xdr:col>40</xdr:col>
      <xdr:colOff>6350</xdr:colOff>
      <xdr:row>62</xdr:row>
      <xdr:rowOff>0</xdr:rowOff>
    </xdr:from>
    <xdr:to>
      <xdr:col>44</xdr:col>
      <xdr:colOff>19050</xdr:colOff>
      <xdr:row>63</xdr:row>
      <xdr:rowOff>152400</xdr:rowOff>
    </xdr:to>
    <xdr:sp macro="" textlink="">
      <xdr:nvSpPr>
        <xdr:cNvPr id="41" name="正方形/長方形 40">
          <a:extLst>
            <a:ext uri="{FF2B5EF4-FFF2-40B4-BE49-F238E27FC236}">
              <a16:creationId xmlns:a16="http://schemas.microsoft.com/office/drawing/2014/main" id="{00000000-0008-0000-1700-000029000000}"/>
            </a:ext>
          </a:extLst>
        </xdr:cNvPr>
        <xdr:cNvSpPr/>
      </xdr:nvSpPr>
      <xdr:spPr>
        <a:xfrm>
          <a:off x="9274175" y="12230100"/>
          <a:ext cx="96520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57</xdr:row>
      <xdr:rowOff>187008</xdr:rowOff>
    </xdr:from>
    <xdr:to>
      <xdr:col>54</xdr:col>
      <xdr:colOff>86995</xdr:colOff>
      <xdr:row>62</xdr:row>
      <xdr:rowOff>161925</xdr:rowOff>
    </xdr:to>
    <xdr:cxnSp macro="">
      <xdr:nvCxnSpPr>
        <xdr:cNvPr id="42" name="直線コネクタ 41">
          <a:extLst>
            <a:ext uri="{FF2B5EF4-FFF2-40B4-BE49-F238E27FC236}">
              <a16:creationId xmlns:a16="http://schemas.microsoft.com/office/drawing/2014/main" id="{00000000-0008-0000-1700-00002A000000}"/>
            </a:ext>
          </a:extLst>
        </xdr:cNvPr>
        <xdr:cNvCxnSpPr>
          <a:cxnSpLocks/>
          <a:stCxn id="40" idx="2"/>
          <a:endCxn id="41" idx="3"/>
        </xdr:cNvCxnSpPr>
      </xdr:nvCxnSpPr>
      <xdr:spPr>
        <a:xfrm flipH="1">
          <a:off x="10239375" y="11483658"/>
          <a:ext cx="2449195" cy="90836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189229</xdr:colOff>
      <xdr:row>50</xdr:row>
      <xdr:rowOff>152400</xdr:rowOff>
    </xdr:from>
    <xdr:to>
      <xdr:col>52</xdr:col>
      <xdr:colOff>222249</xdr:colOff>
      <xdr:row>52</xdr:row>
      <xdr:rowOff>25400</xdr:rowOff>
    </xdr:to>
    <xdr:sp macro="" textlink="">
      <xdr:nvSpPr>
        <xdr:cNvPr id="43" name="正方形/長方形 42">
          <a:extLst>
            <a:ext uri="{FF2B5EF4-FFF2-40B4-BE49-F238E27FC236}">
              <a16:creationId xmlns:a16="http://schemas.microsoft.com/office/drawing/2014/main" id="{00000000-0008-0000-1700-00002B000000}"/>
            </a:ext>
          </a:extLst>
        </xdr:cNvPr>
        <xdr:cNvSpPr/>
      </xdr:nvSpPr>
      <xdr:spPr>
        <a:xfrm>
          <a:off x="9457054" y="10010775"/>
          <a:ext cx="2890520" cy="215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634</xdr:colOff>
      <xdr:row>53</xdr:row>
      <xdr:rowOff>0</xdr:rowOff>
    </xdr:from>
    <xdr:to>
      <xdr:col>60</xdr:col>
      <xdr:colOff>209550</xdr:colOff>
      <xdr:row>55</xdr:row>
      <xdr:rowOff>38100</xdr:rowOff>
    </xdr:to>
    <xdr:sp macro="" textlink="">
      <xdr:nvSpPr>
        <xdr:cNvPr id="44" name="吹き出し: 線 43">
          <a:extLst>
            <a:ext uri="{FF2B5EF4-FFF2-40B4-BE49-F238E27FC236}">
              <a16:creationId xmlns:a16="http://schemas.microsoft.com/office/drawing/2014/main" id="{00000000-0008-0000-1700-00002C000000}"/>
            </a:ext>
          </a:extLst>
        </xdr:cNvPr>
        <xdr:cNvSpPr/>
      </xdr:nvSpPr>
      <xdr:spPr>
        <a:xfrm>
          <a:off x="10220959" y="10429875"/>
          <a:ext cx="4018916" cy="552450"/>
        </a:xfrm>
        <a:prstGeom prst="borderCallout1">
          <a:avLst>
            <a:gd name="adj1" fmla="val -1286"/>
            <a:gd name="adj2" fmla="val 50752"/>
            <a:gd name="adj3" fmla="val -31781"/>
            <a:gd name="adj4" fmla="val 170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0.</a:t>
          </a:r>
          <a:r>
            <a:rPr kumimoji="1" lang="ja-JP" altLang="en-US" sz="900">
              <a:solidFill>
                <a:sysClr val="windowText" lastClr="000000"/>
              </a:solidFill>
            </a:rPr>
            <a:t>申請種別　にて</a:t>
          </a:r>
          <a:r>
            <a:rPr kumimoji="1" lang="en-US" altLang="ja-JP" sz="900">
              <a:solidFill>
                <a:sysClr val="windowText" lastClr="000000"/>
              </a:solidFill>
            </a:rPr>
            <a:t>"</a:t>
          </a:r>
          <a:r>
            <a:rPr kumimoji="1" lang="ja-JP" altLang="en-US" sz="900">
              <a:solidFill>
                <a:sysClr val="windowText" lastClr="000000"/>
              </a:solidFill>
            </a:rPr>
            <a:t>リース契約での導入</a:t>
          </a:r>
          <a:r>
            <a:rPr kumimoji="1" lang="en-US" altLang="ja-JP" sz="900">
              <a:solidFill>
                <a:sysClr val="windowText" lastClr="000000"/>
              </a:solidFill>
            </a:rPr>
            <a:t>"</a:t>
          </a:r>
          <a:r>
            <a:rPr kumimoji="1" lang="ja-JP" altLang="en-US" sz="900">
              <a:solidFill>
                <a:sysClr val="windowText" lastClr="000000"/>
              </a:solidFill>
            </a:rPr>
            <a:t>にチェックをした場合、記入してください。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リースでない場合は記入不要です。</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76200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8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114</xdr:row>
          <xdr:rowOff>0</xdr:rowOff>
        </xdr:from>
        <xdr:to>
          <xdr:col>42</xdr:col>
          <xdr:colOff>215900</xdr:colOff>
          <xdr:row>116</xdr:row>
          <xdr:rowOff>38100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8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106</xdr:row>
          <xdr:rowOff>0</xdr:rowOff>
        </xdr:from>
        <xdr:to>
          <xdr:col>7</xdr:col>
          <xdr:colOff>215900</xdr:colOff>
          <xdr:row>107</xdr:row>
          <xdr:rowOff>82550</xdr:rowOff>
        </xdr:to>
        <xdr:sp macro="" textlink="">
          <xdr:nvSpPr>
            <xdr:cNvPr id="49276" name="Check Box 124" hidden="1">
              <a:extLst>
                <a:ext uri="{63B3BB69-23CF-44E3-9099-C40C66FF867C}">
                  <a14:compatExt spid="_x0000_s49276"/>
                </a:ext>
                <a:ext uri="{FF2B5EF4-FFF2-40B4-BE49-F238E27FC236}">
                  <a16:creationId xmlns:a16="http://schemas.microsoft.com/office/drawing/2014/main" id="{00000000-0008-0000-0800-00007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106</xdr:row>
          <xdr:rowOff>0</xdr:rowOff>
        </xdr:from>
        <xdr:to>
          <xdr:col>7</xdr:col>
          <xdr:colOff>215900</xdr:colOff>
          <xdr:row>107</xdr:row>
          <xdr:rowOff>63500</xdr:rowOff>
        </xdr:to>
        <xdr:sp macro="" textlink="">
          <xdr:nvSpPr>
            <xdr:cNvPr id="49277" name="Check Box 125" hidden="1">
              <a:extLst>
                <a:ext uri="{63B3BB69-23CF-44E3-9099-C40C66FF867C}">
                  <a14:compatExt spid="_x0000_s49277"/>
                </a:ext>
                <a:ext uri="{FF2B5EF4-FFF2-40B4-BE49-F238E27FC236}">
                  <a16:creationId xmlns:a16="http://schemas.microsoft.com/office/drawing/2014/main" id="{00000000-0008-0000-0800-00007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106</xdr:row>
          <xdr:rowOff>0</xdr:rowOff>
        </xdr:from>
        <xdr:to>
          <xdr:col>44</xdr:col>
          <xdr:colOff>215900</xdr:colOff>
          <xdr:row>107</xdr:row>
          <xdr:rowOff>82550</xdr:rowOff>
        </xdr:to>
        <xdr:sp macro="" textlink="">
          <xdr:nvSpPr>
            <xdr:cNvPr id="49278" name="Check Box 126" hidden="1">
              <a:extLst>
                <a:ext uri="{63B3BB69-23CF-44E3-9099-C40C66FF867C}">
                  <a14:compatExt spid="_x0000_s49278"/>
                </a:ext>
                <a:ext uri="{FF2B5EF4-FFF2-40B4-BE49-F238E27FC236}">
                  <a16:creationId xmlns:a16="http://schemas.microsoft.com/office/drawing/2014/main" id="{00000000-0008-0000-0800-00007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106</xdr:row>
          <xdr:rowOff>0</xdr:rowOff>
        </xdr:from>
        <xdr:to>
          <xdr:col>44</xdr:col>
          <xdr:colOff>215900</xdr:colOff>
          <xdr:row>107</xdr:row>
          <xdr:rowOff>44450</xdr:rowOff>
        </xdr:to>
        <xdr:sp macro="" textlink="">
          <xdr:nvSpPr>
            <xdr:cNvPr id="49279" name="Check Box 127" hidden="1">
              <a:extLst>
                <a:ext uri="{63B3BB69-23CF-44E3-9099-C40C66FF867C}">
                  <a14:compatExt spid="_x0000_s49279"/>
                </a:ext>
                <a:ext uri="{FF2B5EF4-FFF2-40B4-BE49-F238E27FC236}">
                  <a16:creationId xmlns:a16="http://schemas.microsoft.com/office/drawing/2014/main" id="{00000000-0008-0000-0800-00007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106</xdr:row>
          <xdr:rowOff>0</xdr:rowOff>
        </xdr:from>
        <xdr:to>
          <xdr:col>44</xdr:col>
          <xdr:colOff>215900</xdr:colOff>
          <xdr:row>107</xdr:row>
          <xdr:rowOff>82550</xdr:rowOff>
        </xdr:to>
        <xdr:sp macro="" textlink="">
          <xdr:nvSpPr>
            <xdr:cNvPr id="49280" name="Check Box 128" hidden="1">
              <a:extLst>
                <a:ext uri="{63B3BB69-23CF-44E3-9099-C40C66FF867C}">
                  <a14:compatExt spid="_x0000_s49280"/>
                </a:ext>
                <a:ext uri="{FF2B5EF4-FFF2-40B4-BE49-F238E27FC236}">
                  <a16:creationId xmlns:a16="http://schemas.microsoft.com/office/drawing/2014/main" id="{00000000-0008-0000-08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106</xdr:row>
          <xdr:rowOff>0</xdr:rowOff>
        </xdr:from>
        <xdr:to>
          <xdr:col>44</xdr:col>
          <xdr:colOff>215900</xdr:colOff>
          <xdr:row>107</xdr:row>
          <xdr:rowOff>44450</xdr:rowOff>
        </xdr:to>
        <xdr:sp macro="" textlink="">
          <xdr:nvSpPr>
            <xdr:cNvPr id="49281" name="Check Box 129" hidden="1">
              <a:extLst>
                <a:ext uri="{63B3BB69-23CF-44E3-9099-C40C66FF867C}">
                  <a14:compatExt spid="_x0000_s49281"/>
                </a:ext>
                <a:ext uri="{FF2B5EF4-FFF2-40B4-BE49-F238E27FC236}">
                  <a16:creationId xmlns:a16="http://schemas.microsoft.com/office/drawing/2014/main" id="{00000000-0008-0000-0800-00008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82550</xdr:rowOff>
        </xdr:to>
        <xdr:sp macro="" textlink="">
          <xdr:nvSpPr>
            <xdr:cNvPr id="49282" name="Check Box 130" hidden="1">
              <a:extLst>
                <a:ext uri="{63B3BB69-23CF-44E3-9099-C40C66FF867C}">
                  <a14:compatExt spid="_x0000_s49282"/>
                </a:ext>
                <a:ext uri="{FF2B5EF4-FFF2-40B4-BE49-F238E27FC236}">
                  <a16:creationId xmlns:a16="http://schemas.microsoft.com/office/drawing/2014/main" id="{00000000-0008-0000-0800-00008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44450</xdr:rowOff>
        </xdr:to>
        <xdr:sp macro="" textlink="">
          <xdr:nvSpPr>
            <xdr:cNvPr id="49283" name="Check Box 131" hidden="1">
              <a:extLst>
                <a:ext uri="{63B3BB69-23CF-44E3-9099-C40C66FF867C}">
                  <a14:compatExt spid="_x0000_s49283"/>
                </a:ext>
                <a:ext uri="{FF2B5EF4-FFF2-40B4-BE49-F238E27FC236}">
                  <a16:creationId xmlns:a16="http://schemas.microsoft.com/office/drawing/2014/main" id="{00000000-0008-0000-0800-00008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82</xdr:row>
          <xdr:rowOff>31750</xdr:rowOff>
        </xdr:from>
        <xdr:to>
          <xdr:col>8</xdr:col>
          <xdr:colOff>114300</xdr:colOff>
          <xdr:row>82</xdr:row>
          <xdr:rowOff>266700</xdr:rowOff>
        </xdr:to>
        <xdr:sp macro="" textlink="">
          <xdr:nvSpPr>
            <xdr:cNvPr id="49284" name="Check Box 132" hidden="1">
              <a:extLst>
                <a:ext uri="{63B3BB69-23CF-44E3-9099-C40C66FF867C}">
                  <a14:compatExt spid="_x0000_s49284"/>
                </a:ext>
                <a:ext uri="{FF2B5EF4-FFF2-40B4-BE49-F238E27FC236}">
                  <a16:creationId xmlns:a16="http://schemas.microsoft.com/office/drawing/2014/main" id="{00000000-0008-0000-0800-00008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83</xdr:row>
          <xdr:rowOff>31750</xdr:rowOff>
        </xdr:from>
        <xdr:to>
          <xdr:col>8</xdr:col>
          <xdr:colOff>114300</xdr:colOff>
          <xdr:row>83</xdr:row>
          <xdr:rowOff>260350</xdr:rowOff>
        </xdr:to>
        <xdr:sp macro="" textlink="">
          <xdr:nvSpPr>
            <xdr:cNvPr id="49285" name="Check Box 133" hidden="1">
              <a:extLst>
                <a:ext uri="{63B3BB69-23CF-44E3-9099-C40C66FF867C}">
                  <a14:compatExt spid="_x0000_s49285"/>
                </a:ext>
                <a:ext uri="{FF2B5EF4-FFF2-40B4-BE49-F238E27FC236}">
                  <a16:creationId xmlns:a16="http://schemas.microsoft.com/office/drawing/2014/main" id="{00000000-0008-0000-0800-00008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82550</xdr:rowOff>
        </xdr:to>
        <xdr:sp macro="" textlink="">
          <xdr:nvSpPr>
            <xdr:cNvPr id="49286" name="Check Box 134" hidden="1">
              <a:extLst>
                <a:ext uri="{63B3BB69-23CF-44E3-9099-C40C66FF867C}">
                  <a14:compatExt spid="_x0000_s49286"/>
                </a:ext>
                <a:ext uri="{FF2B5EF4-FFF2-40B4-BE49-F238E27FC236}">
                  <a16:creationId xmlns:a16="http://schemas.microsoft.com/office/drawing/2014/main" id="{00000000-0008-0000-0800-00008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44450</xdr:rowOff>
        </xdr:to>
        <xdr:sp macro="" textlink="">
          <xdr:nvSpPr>
            <xdr:cNvPr id="49287" name="Check Box 135" hidden="1">
              <a:extLst>
                <a:ext uri="{63B3BB69-23CF-44E3-9099-C40C66FF867C}">
                  <a14:compatExt spid="_x0000_s49287"/>
                </a:ext>
                <a:ext uri="{FF2B5EF4-FFF2-40B4-BE49-F238E27FC236}">
                  <a16:creationId xmlns:a16="http://schemas.microsoft.com/office/drawing/2014/main" id="{00000000-0008-0000-0800-00008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82550</xdr:rowOff>
        </xdr:to>
        <xdr:sp macro="" textlink="">
          <xdr:nvSpPr>
            <xdr:cNvPr id="49288" name="Check Box 136" hidden="1">
              <a:extLst>
                <a:ext uri="{63B3BB69-23CF-44E3-9099-C40C66FF867C}">
                  <a14:compatExt spid="_x0000_s49288"/>
                </a:ext>
                <a:ext uri="{FF2B5EF4-FFF2-40B4-BE49-F238E27FC236}">
                  <a16:creationId xmlns:a16="http://schemas.microsoft.com/office/drawing/2014/main" id="{00000000-0008-0000-0800-00008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44450</xdr:rowOff>
        </xdr:to>
        <xdr:sp macro="" textlink="">
          <xdr:nvSpPr>
            <xdr:cNvPr id="49289" name="Check Box 137" hidden="1">
              <a:extLst>
                <a:ext uri="{63B3BB69-23CF-44E3-9099-C40C66FF867C}">
                  <a14:compatExt spid="_x0000_s49289"/>
                </a:ext>
                <a:ext uri="{FF2B5EF4-FFF2-40B4-BE49-F238E27FC236}">
                  <a16:creationId xmlns:a16="http://schemas.microsoft.com/office/drawing/2014/main" id="{00000000-0008-0000-0800-00008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82550</xdr:rowOff>
        </xdr:to>
        <xdr:sp macro="" textlink="">
          <xdr:nvSpPr>
            <xdr:cNvPr id="49290" name="Check Box 138" hidden="1">
              <a:extLst>
                <a:ext uri="{63B3BB69-23CF-44E3-9099-C40C66FF867C}">
                  <a14:compatExt spid="_x0000_s49290"/>
                </a:ext>
                <a:ext uri="{FF2B5EF4-FFF2-40B4-BE49-F238E27FC236}">
                  <a16:creationId xmlns:a16="http://schemas.microsoft.com/office/drawing/2014/main" id="{00000000-0008-0000-0800-00008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106</xdr:row>
          <xdr:rowOff>0</xdr:rowOff>
        </xdr:from>
        <xdr:to>
          <xdr:col>43</xdr:col>
          <xdr:colOff>215900</xdr:colOff>
          <xdr:row>107</xdr:row>
          <xdr:rowOff>63500</xdr:rowOff>
        </xdr:to>
        <xdr:sp macro="" textlink="">
          <xdr:nvSpPr>
            <xdr:cNvPr id="49291" name="Check Box 139" hidden="1">
              <a:extLst>
                <a:ext uri="{63B3BB69-23CF-44E3-9099-C40C66FF867C}">
                  <a14:compatExt spid="_x0000_s49291"/>
                </a:ext>
                <a:ext uri="{FF2B5EF4-FFF2-40B4-BE49-F238E27FC236}">
                  <a16:creationId xmlns:a16="http://schemas.microsoft.com/office/drawing/2014/main" id="{00000000-0008-0000-0800-00008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82</xdr:row>
          <xdr:rowOff>31750</xdr:rowOff>
        </xdr:from>
        <xdr:to>
          <xdr:col>44</xdr:col>
          <xdr:colOff>114300</xdr:colOff>
          <xdr:row>82</xdr:row>
          <xdr:rowOff>266700</xdr:rowOff>
        </xdr:to>
        <xdr:sp macro="" textlink="">
          <xdr:nvSpPr>
            <xdr:cNvPr id="49292" name="Check Box 140" hidden="1">
              <a:extLst>
                <a:ext uri="{63B3BB69-23CF-44E3-9099-C40C66FF867C}">
                  <a14:compatExt spid="_x0000_s49292"/>
                </a:ext>
                <a:ext uri="{FF2B5EF4-FFF2-40B4-BE49-F238E27FC236}">
                  <a16:creationId xmlns:a16="http://schemas.microsoft.com/office/drawing/2014/main" id="{00000000-0008-0000-0800-00008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139700</xdr:colOff>
          <xdr:row>83</xdr:row>
          <xdr:rowOff>31750</xdr:rowOff>
        </xdr:from>
        <xdr:to>
          <xdr:col>44</xdr:col>
          <xdr:colOff>114300</xdr:colOff>
          <xdr:row>83</xdr:row>
          <xdr:rowOff>260350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800-00008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15875</xdr:colOff>
      <xdr:row>73</xdr:row>
      <xdr:rowOff>161925</xdr:rowOff>
    </xdr:from>
    <xdr:to>
      <xdr:col>54</xdr:col>
      <xdr:colOff>47625</xdr:colOff>
      <xdr:row>75</xdr:row>
      <xdr:rowOff>11430</xdr:rowOff>
    </xdr:to>
    <xdr:sp macro="" textlink="">
      <xdr:nvSpPr>
        <xdr:cNvPr id="49302" name="楕円 49301">
          <a:extLst>
            <a:ext uri="{FF2B5EF4-FFF2-40B4-BE49-F238E27FC236}">
              <a16:creationId xmlns:a16="http://schemas.microsoft.com/office/drawing/2014/main" id="{00000000-0008-0000-1700-000096C00000}"/>
            </a:ext>
          </a:extLst>
        </xdr:cNvPr>
        <xdr:cNvSpPr/>
      </xdr:nvSpPr>
      <xdr:spPr>
        <a:xfrm>
          <a:off x="12379325" y="14268450"/>
          <a:ext cx="269875" cy="19240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82</xdr:row>
      <xdr:rowOff>20954</xdr:rowOff>
    </xdr:from>
    <xdr:to>
      <xdr:col>45</xdr:col>
      <xdr:colOff>2540</xdr:colOff>
      <xdr:row>83</xdr:row>
      <xdr:rowOff>266700</xdr:rowOff>
    </xdr:to>
    <xdr:sp macro="" textlink="">
      <xdr:nvSpPr>
        <xdr:cNvPr id="49303" name="正方形/長方形 49302">
          <a:extLst>
            <a:ext uri="{FF2B5EF4-FFF2-40B4-BE49-F238E27FC236}">
              <a16:creationId xmlns:a16="http://schemas.microsoft.com/office/drawing/2014/main" id="{00000000-0008-0000-1700-000097C00000}"/>
            </a:ext>
          </a:extLst>
        </xdr:cNvPr>
        <xdr:cNvSpPr/>
      </xdr:nvSpPr>
      <xdr:spPr>
        <a:xfrm>
          <a:off x="9991725" y="15575279"/>
          <a:ext cx="469265" cy="5219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36196</xdr:colOff>
      <xdr:row>80</xdr:row>
      <xdr:rowOff>9525</xdr:rowOff>
    </xdr:from>
    <xdr:to>
      <xdr:col>55</xdr:col>
      <xdr:colOff>116206</xdr:colOff>
      <xdr:row>82</xdr:row>
      <xdr:rowOff>83820</xdr:rowOff>
    </xdr:to>
    <xdr:sp macro="" textlink="">
      <xdr:nvSpPr>
        <xdr:cNvPr id="49304" name="吹き出し: 線 49303">
          <a:extLst>
            <a:ext uri="{FF2B5EF4-FFF2-40B4-BE49-F238E27FC236}">
              <a16:creationId xmlns:a16="http://schemas.microsoft.com/office/drawing/2014/main" id="{00000000-0008-0000-1700-000098C00000}"/>
            </a:ext>
          </a:extLst>
        </xdr:cNvPr>
        <xdr:cNvSpPr/>
      </xdr:nvSpPr>
      <xdr:spPr>
        <a:xfrm>
          <a:off x="10732771" y="15278100"/>
          <a:ext cx="2223135" cy="360045"/>
        </a:xfrm>
        <a:prstGeom prst="borderCallout1">
          <a:avLst>
            <a:gd name="adj1" fmla="val 48103"/>
            <a:gd name="adj2" fmla="val -116"/>
            <a:gd name="adj3" fmla="val 149782"/>
            <a:gd name="adj4" fmla="val -114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いずれかをチェック選択してください。</a:t>
          </a:r>
          <a:endParaRPr kumimoji="1" lang="en-US" altLang="ja-JP" sz="900">
            <a:solidFill>
              <a:sysClr val="windowText" lastClr="000000"/>
            </a:solidFill>
          </a:endParaRPr>
        </a:p>
      </xdr:txBody>
    </xdr:sp>
    <xdr:clientData/>
  </xdr:twoCellAnchor>
  <xdr:twoCellAnchor>
    <xdr:from>
      <xdr:col>46</xdr:col>
      <xdr:colOff>7327</xdr:colOff>
      <xdr:row>87</xdr:row>
      <xdr:rowOff>11430</xdr:rowOff>
    </xdr:from>
    <xdr:to>
      <xdr:col>52</xdr:col>
      <xdr:colOff>0</xdr:colOff>
      <xdr:row>88</xdr:row>
      <xdr:rowOff>139700</xdr:rowOff>
    </xdr:to>
    <xdr:sp macro="" textlink="">
      <xdr:nvSpPr>
        <xdr:cNvPr id="49305" name="正方形/長方形 49304">
          <a:extLst>
            <a:ext uri="{FF2B5EF4-FFF2-40B4-BE49-F238E27FC236}">
              <a16:creationId xmlns:a16="http://schemas.microsoft.com/office/drawing/2014/main" id="{00000000-0008-0000-1700-000099C00000}"/>
            </a:ext>
          </a:extLst>
        </xdr:cNvPr>
        <xdr:cNvSpPr/>
      </xdr:nvSpPr>
      <xdr:spPr>
        <a:xfrm>
          <a:off x="10858500" y="16606911"/>
          <a:ext cx="1443404" cy="2528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49306" name="正方形/長方形 49305">
          <a:extLst>
            <a:ext uri="{FF2B5EF4-FFF2-40B4-BE49-F238E27FC236}">
              <a16:creationId xmlns:a16="http://schemas.microsoft.com/office/drawing/2014/main" id="{00000000-0008-0000-1700-00009AC00000}"/>
            </a:ext>
          </a:extLst>
        </xdr:cNvPr>
        <xdr:cNvSpPr/>
      </xdr:nvSpPr>
      <xdr:spPr>
        <a:xfrm>
          <a:off x="12569189" y="16379190"/>
          <a:ext cx="2192655" cy="2819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11430</xdr:colOff>
      <xdr:row>89</xdr:row>
      <xdr:rowOff>11431</xdr:rowOff>
    </xdr:from>
    <xdr:to>
      <xdr:col>52</xdr:col>
      <xdr:colOff>0</xdr:colOff>
      <xdr:row>91</xdr:row>
      <xdr:rowOff>1</xdr:rowOff>
    </xdr:to>
    <xdr:sp macro="" textlink="">
      <xdr:nvSpPr>
        <xdr:cNvPr id="49307" name="正方形/長方形 49306">
          <a:extLst>
            <a:ext uri="{FF2B5EF4-FFF2-40B4-BE49-F238E27FC236}">
              <a16:creationId xmlns:a16="http://schemas.microsoft.com/office/drawing/2014/main" id="{00000000-0008-0000-1700-00009BC00000}"/>
            </a:ext>
          </a:extLst>
        </xdr:cNvPr>
        <xdr:cNvSpPr/>
      </xdr:nvSpPr>
      <xdr:spPr>
        <a:xfrm>
          <a:off x="10374630" y="16653511"/>
          <a:ext cx="122301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165099</xdr:colOff>
      <xdr:row>83</xdr:row>
      <xdr:rowOff>123825</xdr:rowOff>
    </xdr:from>
    <xdr:to>
      <xdr:col>70</xdr:col>
      <xdr:colOff>8255</xdr:colOff>
      <xdr:row>84</xdr:row>
      <xdr:rowOff>207644</xdr:rowOff>
    </xdr:to>
    <xdr:sp macro="" textlink="">
      <xdr:nvSpPr>
        <xdr:cNvPr id="49308" name="吹き出し: 線 49307">
          <a:extLst>
            <a:ext uri="{FF2B5EF4-FFF2-40B4-BE49-F238E27FC236}">
              <a16:creationId xmlns:a16="http://schemas.microsoft.com/office/drawing/2014/main" id="{00000000-0008-0000-1700-00009CC00000}"/>
            </a:ext>
          </a:extLst>
        </xdr:cNvPr>
        <xdr:cNvSpPr/>
      </xdr:nvSpPr>
      <xdr:spPr>
        <a:xfrm>
          <a:off x="11814174" y="15954375"/>
          <a:ext cx="4605656" cy="360044"/>
        </a:xfrm>
        <a:prstGeom prst="borderCallout1">
          <a:avLst>
            <a:gd name="adj1" fmla="val 99043"/>
            <a:gd name="adj2" fmla="val 31152"/>
            <a:gd name="adj3" fmla="val 209775"/>
            <a:gd name="adj4" fmla="val 709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３か所の数値入力をすると、”中小企業要件”の判別ができます。</a:t>
          </a:r>
          <a:endParaRPr kumimoji="1" lang="en-US" altLang="ja-JP" sz="900">
            <a:solidFill>
              <a:sysClr val="windowText" lastClr="000000"/>
            </a:solidFill>
          </a:endParaRPr>
        </a:p>
      </xdr:txBody>
    </xdr:sp>
    <xdr:clientData/>
  </xdr:twoCellAnchor>
  <xdr:twoCellAnchor>
    <xdr:from>
      <xdr:col>56</xdr:col>
      <xdr:colOff>133350</xdr:colOff>
      <xdr:row>84</xdr:row>
      <xdr:rowOff>228600</xdr:rowOff>
    </xdr:from>
    <xdr:to>
      <xdr:col>63</xdr:col>
      <xdr:colOff>7302</xdr:colOff>
      <xdr:row>87</xdr:row>
      <xdr:rowOff>10453</xdr:rowOff>
    </xdr:to>
    <xdr:cxnSp macro="">
      <xdr:nvCxnSpPr>
        <xdr:cNvPr id="49309" name="直線コネクタ 49308">
          <a:extLst>
            <a:ext uri="{FF2B5EF4-FFF2-40B4-BE49-F238E27FC236}">
              <a16:creationId xmlns:a16="http://schemas.microsoft.com/office/drawing/2014/main" id="{00000000-0008-0000-1700-00009DC00000}"/>
            </a:ext>
          </a:extLst>
        </xdr:cNvPr>
        <xdr:cNvCxnSpPr>
          <a:cxnSpLocks/>
        </xdr:cNvCxnSpPr>
      </xdr:nvCxnSpPr>
      <xdr:spPr>
        <a:xfrm flipH="1" flipV="1">
          <a:off x="13211175" y="16335375"/>
          <a:ext cx="1540827" cy="3724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84</xdr:row>
      <xdr:rowOff>228600</xdr:rowOff>
    </xdr:from>
    <xdr:to>
      <xdr:col>56</xdr:col>
      <xdr:colOff>104775</xdr:colOff>
      <xdr:row>89</xdr:row>
      <xdr:rowOff>94616</xdr:rowOff>
    </xdr:to>
    <xdr:cxnSp macro="">
      <xdr:nvCxnSpPr>
        <xdr:cNvPr id="49310" name="直線コネクタ 49309">
          <a:extLst>
            <a:ext uri="{FF2B5EF4-FFF2-40B4-BE49-F238E27FC236}">
              <a16:creationId xmlns:a16="http://schemas.microsoft.com/office/drawing/2014/main" id="{00000000-0008-0000-1700-00009EC00000}"/>
            </a:ext>
          </a:extLst>
        </xdr:cNvPr>
        <xdr:cNvCxnSpPr>
          <a:cxnSpLocks/>
          <a:endCxn id="49307" idx="3"/>
        </xdr:cNvCxnSpPr>
      </xdr:nvCxnSpPr>
      <xdr:spPr>
        <a:xfrm flipH="1">
          <a:off x="12125325" y="16335375"/>
          <a:ext cx="1057275" cy="72326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10501</xdr:colOff>
      <xdr:row>97</xdr:row>
      <xdr:rowOff>2004</xdr:rowOff>
    </xdr:from>
    <xdr:to>
      <xdr:col>54</xdr:col>
      <xdr:colOff>234460</xdr:colOff>
      <xdr:row>97</xdr:row>
      <xdr:rowOff>273051</xdr:rowOff>
    </xdr:to>
    <xdr:sp macro="" textlink="">
      <xdr:nvSpPr>
        <xdr:cNvPr id="49311" name="正方形/長方形 49310">
          <a:extLst>
            <a:ext uri="{FF2B5EF4-FFF2-40B4-BE49-F238E27FC236}">
              <a16:creationId xmlns:a16="http://schemas.microsoft.com/office/drawing/2014/main" id="{00000000-0008-0000-1700-00009FC00000}"/>
            </a:ext>
          </a:extLst>
        </xdr:cNvPr>
        <xdr:cNvSpPr/>
      </xdr:nvSpPr>
      <xdr:spPr>
        <a:xfrm>
          <a:off x="10861674" y="18099504"/>
          <a:ext cx="2158267" cy="2710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55245</xdr:colOff>
      <xdr:row>93</xdr:row>
      <xdr:rowOff>46990</xdr:rowOff>
    </xdr:from>
    <xdr:to>
      <xdr:col>71</xdr:col>
      <xdr:colOff>19050</xdr:colOff>
      <xdr:row>96</xdr:row>
      <xdr:rowOff>95250</xdr:rowOff>
    </xdr:to>
    <xdr:sp macro="" textlink="">
      <xdr:nvSpPr>
        <xdr:cNvPr id="49313" name="吹き出し: 線 49312">
          <a:extLst>
            <a:ext uri="{FF2B5EF4-FFF2-40B4-BE49-F238E27FC236}">
              <a16:creationId xmlns:a16="http://schemas.microsoft.com/office/drawing/2014/main" id="{00000000-0008-0000-1700-0000A1C00000}"/>
            </a:ext>
          </a:extLst>
        </xdr:cNvPr>
        <xdr:cNvSpPr/>
      </xdr:nvSpPr>
      <xdr:spPr>
        <a:xfrm>
          <a:off x="13237845" y="17719040"/>
          <a:ext cx="3253105" cy="422910"/>
        </a:xfrm>
        <a:prstGeom prst="borderCallout1">
          <a:avLst>
            <a:gd name="adj1" fmla="val 82528"/>
            <a:gd name="adj2" fmla="val -16534"/>
            <a:gd name="adj3" fmla="val 51077"/>
            <a:gd name="adj4" fmla="val 7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値引きがある場合には値引き後の車両価格を入力してください。</a:t>
          </a:r>
          <a:endParaRPr kumimoji="1" lang="en-US" altLang="ja-JP" sz="900">
            <a:solidFill>
              <a:sysClr val="windowText" lastClr="000000"/>
            </a:solidFill>
          </a:endParaRPr>
        </a:p>
      </xdr:txBody>
    </xdr:sp>
    <xdr:clientData/>
  </xdr:twoCellAnchor>
  <xdr:twoCellAnchor>
    <xdr:from>
      <xdr:col>57</xdr:col>
      <xdr:colOff>11429</xdr:colOff>
      <xdr:row>87</xdr:row>
      <xdr:rowOff>11430</xdr:rowOff>
    </xdr:from>
    <xdr:to>
      <xdr:col>69</xdr:col>
      <xdr:colOff>9524</xdr:colOff>
      <xdr:row>89</xdr:row>
      <xdr:rowOff>19050</xdr:rowOff>
    </xdr:to>
    <xdr:sp macro="" textlink="">
      <xdr:nvSpPr>
        <xdr:cNvPr id="49315" name="正方形/長方形 49314">
          <a:extLst>
            <a:ext uri="{FF2B5EF4-FFF2-40B4-BE49-F238E27FC236}">
              <a16:creationId xmlns:a16="http://schemas.microsoft.com/office/drawing/2014/main" id="{00000000-0008-0000-1700-0000A3C00000}"/>
            </a:ext>
          </a:extLst>
        </xdr:cNvPr>
        <xdr:cNvSpPr/>
      </xdr:nvSpPr>
      <xdr:spPr>
        <a:xfrm>
          <a:off x="12569189" y="16379190"/>
          <a:ext cx="2192655" cy="2819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12064</xdr:colOff>
      <xdr:row>100</xdr:row>
      <xdr:rowOff>8254</xdr:rowOff>
    </xdr:from>
    <xdr:to>
      <xdr:col>55</xdr:col>
      <xdr:colOff>0</xdr:colOff>
      <xdr:row>101</xdr:row>
      <xdr:rowOff>0</xdr:rowOff>
    </xdr:to>
    <xdr:sp macro="" textlink="">
      <xdr:nvSpPr>
        <xdr:cNvPr id="49319" name="正方形/長方形 49318">
          <a:extLst>
            <a:ext uri="{FF2B5EF4-FFF2-40B4-BE49-F238E27FC236}">
              <a16:creationId xmlns:a16="http://schemas.microsoft.com/office/drawing/2014/main" id="{00000000-0008-0000-1700-0000A7C00000}"/>
            </a:ext>
          </a:extLst>
        </xdr:cNvPr>
        <xdr:cNvSpPr/>
      </xdr:nvSpPr>
      <xdr:spPr>
        <a:xfrm>
          <a:off x="10863237" y="18867754"/>
          <a:ext cx="2164032" cy="2555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10502</xdr:colOff>
      <xdr:row>95</xdr:row>
      <xdr:rowOff>17146</xdr:rowOff>
    </xdr:from>
    <xdr:to>
      <xdr:col>54</xdr:col>
      <xdr:colOff>234461</xdr:colOff>
      <xdr:row>97</xdr:row>
      <xdr:rowOff>734</xdr:rowOff>
    </xdr:to>
    <xdr:sp macro="" textlink="">
      <xdr:nvSpPr>
        <xdr:cNvPr id="49321" name="正方形/長方形 49320">
          <a:extLst>
            <a:ext uri="{FF2B5EF4-FFF2-40B4-BE49-F238E27FC236}">
              <a16:creationId xmlns:a16="http://schemas.microsoft.com/office/drawing/2014/main" id="{00000000-0008-0000-1700-0000A9C00000}"/>
            </a:ext>
          </a:extLst>
        </xdr:cNvPr>
        <xdr:cNvSpPr/>
      </xdr:nvSpPr>
      <xdr:spPr>
        <a:xfrm>
          <a:off x="10861675" y="17806915"/>
          <a:ext cx="2158267" cy="2913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8254</xdr:colOff>
      <xdr:row>104</xdr:row>
      <xdr:rowOff>8255</xdr:rowOff>
    </xdr:from>
    <xdr:to>
      <xdr:col>55</xdr:col>
      <xdr:colOff>7327</xdr:colOff>
      <xdr:row>104</xdr:row>
      <xdr:rowOff>301625</xdr:rowOff>
    </xdr:to>
    <xdr:sp macro="" textlink="">
      <xdr:nvSpPr>
        <xdr:cNvPr id="49322" name="正方形/長方形 49321">
          <a:extLst>
            <a:ext uri="{FF2B5EF4-FFF2-40B4-BE49-F238E27FC236}">
              <a16:creationId xmlns:a16="http://schemas.microsoft.com/office/drawing/2014/main" id="{00000000-0008-0000-1700-0000AAC00000}"/>
            </a:ext>
          </a:extLst>
        </xdr:cNvPr>
        <xdr:cNvSpPr/>
      </xdr:nvSpPr>
      <xdr:spPr>
        <a:xfrm>
          <a:off x="10859427" y="19424601"/>
          <a:ext cx="2175169" cy="293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75613</xdr:colOff>
      <xdr:row>99</xdr:row>
      <xdr:rowOff>125003</xdr:rowOff>
    </xdr:from>
    <xdr:to>
      <xdr:col>66</xdr:col>
      <xdr:colOff>196850</xdr:colOff>
      <xdr:row>101</xdr:row>
      <xdr:rowOff>0</xdr:rowOff>
    </xdr:to>
    <xdr:sp macro="" textlink="">
      <xdr:nvSpPr>
        <xdr:cNvPr id="49323" name="吹き出し: 線 49322">
          <a:extLst>
            <a:ext uri="{FF2B5EF4-FFF2-40B4-BE49-F238E27FC236}">
              <a16:creationId xmlns:a16="http://schemas.microsoft.com/office/drawing/2014/main" id="{00000000-0008-0000-1700-0000ABC00000}"/>
            </a:ext>
          </a:extLst>
        </xdr:cNvPr>
        <xdr:cNvSpPr/>
      </xdr:nvSpPr>
      <xdr:spPr>
        <a:xfrm>
          <a:off x="13391563" y="18832103"/>
          <a:ext cx="2264362" cy="398872"/>
        </a:xfrm>
        <a:prstGeom prst="borderCallout1">
          <a:avLst>
            <a:gd name="adj1" fmla="val 53839"/>
            <a:gd name="adj2" fmla="val 6"/>
            <a:gd name="adj3" fmla="val 68026"/>
            <a:gd name="adj4" fmla="val -2382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国補助の額を記載ください。</a:t>
          </a:r>
          <a:endParaRPr kumimoji="1" lang="en-US" altLang="ja-JP" sz="900">
            <a:solidFill>
              <a:sysClr val="windowText" lastClr="000000"/>
            </a:solidFill>
          </a:endParaRPr>
        </a:p>
        <a:p>
          <a:pPr algn="l"/>
          <a:r>
            <a:rPr kumimoji="1" lang="ja-JP" altLang="en-US" sz="900">
              <a:solidFill>
                <a:sysClr val="windowText" lastClr="000000"/>
              </a:solidFill>
            </a:rPr>
            <a:t>（国補助交付決定または額確定通知）</a:t>
          </a:r>
          <a:endParaRPr kumimoji="1" lang="en-US" altLang="ja-JP" sz="900">
            <a:solidFill>
              <a:sysClr val="windowText" lastClr="000000"/>
            </a:solidFill>
          </a:endParaRPr>
        </a:p>
      </xdr:txBody>
    </xdr:sp>
    <xdr:clientData/>
  </xdr:twoCellAnchor>
  <xdr:twoCellAnchor>
    <xdr:from>
      <xdr:col>57</xdr:col>
      <xdr:colOff>78252</xdr:colOff>
      <xdr:row>102</xdr:row>
      <xdr:rowOff>199296</xdr:rowOff>
    </xdr:from>
    <xdr:to>
      <xdr:col>71</xdr:col>
      <xdr:colOff>10942</xdr:colOff>
      <xdr:row>105</xdr:row>
      <xdr:rowOff>295817</xdr:rowOff>
    </xdr:to>
    <xdr:sp macro="" textlink="">
      <xdr:nvSpPr>
        <xdr:cNvPr id="49324" name="吹き出し: 線 49323">
          <a:extLst>
            <a:ext uri="{FF2B5EF4-FFF2-40B4-BE49-F238E27FC236}">
              <a16:creationId xmlns:a16="http://schemas.microsoft.com/office/drawing/2014/main" id="{00000000-0008-0000-1700-0000ACC00000}"/>
            </a:ext>
          </a:extLst>
        </xdr:cNvPr>
        <xdr:cNvSpPr/>
      </xdr:nvSpPr>
      <xdr:spPr>
        <a:xfrm>
          <a:off x="13589098" y="19322565"/>
          <a:ext cx="3317729" cy="697329"/>
        </a:xfrm>
        <a:prstGeom prst="borderCallout1">
          <a:avLst>
            <a:gd name="adj1" fmla="val 53839"/>
            <a:gd name="adj2" fmla="val 6"/>
            <a:gd name="adj3" fmla="val 34177"/>
            <a:gd name="adj4" fmla="val -1730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６</a:t>
          </a:r>
          <a:r>
            <a:rPr kumimoji="1" lang="en-US" altLang="ja-JP" sz="900">
              <a:solidFill>
                <a:sysClr val="windowText" lastClr="000000"/>
              </a:solidFill>
            </a:rPr>
            <a:t>.</a:t>
          </a:r>
          <a:r>
            <a:rPr kumimoji="1" lang="ja-JP" altLang="en-US" sz="900">
              <a:solidFill>
                <a:sysClr val="windowText" lastClr="000000"/>
              </a:solidFill>
            </a:rPr>
            <a:t>企業規模で出た中小企業要件判定の結果をプルダウン選択ください。（中小企業要件を満たすには２か所に〇がでる必要があります。）</a:t>
          </a:r>
          <a:endParaRPr kumimoji="1" lang="en-US" altLang="ja-JP" sz="900">
            <a:solidFill>
              <a:sysClr val="windowText" lastClr="000000"/>
            </a:solidFill>
          </a:endParaRPr>
        </a:p>
      </xdr:txBody>
    </xdr:sp>
    <xdr:clientData/>
  </xdr:twoCellAnchor>
  <xdr:twoCellAnchor>
    <xdr:from>
      <xdr:col>46</xdr:col>
      <xdr:colOff>10502</xdr:colOff>
      <xdr:row>98</xdr:row>
      <xdr:rowOff>0</xdr:rowOff>
    </xdr:from>
    <xdr:to>
      <xdr:col>54</xdr:col>
      <xdr:colOff>231457</xdr:colOff>
      <xdr:row>99</xdr:row>
      <xdr:rowOff>9525</xdr:rowOff>
    </xdr:to>
    <xdr:sp macro="" textlink="">
      <xdr:nvSpPr>
        <xdr:cNvPr id="49325" name="正方形/長方形 49324">
          <a:extLst>
            <a:ext uri="{FF2B5EF4-FFF2-40B4-BE49-F238E27FC236}">
              <a16:creationId xmlns:a16="http://schemas.microsoft.com/office/drawing/2014/main" id="{00000000-0008-0000-1700-0000ADC00000}"/>
            </a:ext>
          </a:extLst>
        </xdr:cNvPr>
        <xdr:cNvSpPr/>
      </xdr:nvSpPr>
      <xdr:spPr>
        <a:xfrm>
          <a:off x="10861675" y="18375923"/>
          <a:ext cx="2155263" cy="2366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59546</xdr:colOff>
      <xdr:row>97</xdr:row>
      <xdr:rowOff>59835</xdr:rowOff>
    </xdr:from>
    <xdr:to>
      <xdr:col>71</xdr:col>
      <xdr:colOff>6350</xdr:colOff>
      <xdr:row>98</xdr:row>
      <xdr:rowOff>207106</xdr:rowOff>
    </xdr:to>
    <xdr:sp macro="" textlink="">
      <xdr:nvSpPr>
        <xdr:cNvPr id="49326" name="吹き出し: 線 49325">
          <a:extLst>
            <a:ext uri="{FF2B5EF4-FFF2-40B4-BE49-F238E27FC236}">
              <a16:creationId xmlns:a16="http://schemas.microsoft.com/office/drawing/2014/main" id="{00000000-0008-0000-1700-0000AEC00000}"/>
            </a:ext>
          </a:extLst>
        </xdr:cNvPr>
        <xdr:cNvSpPr/>
      </xdr:nvSpPr>
      <xdr:spPr>
        <a:xfrm>
          <a:off x="13242146" y="18271635"/>
          <a:ext cx="3236104" cy="426671"/>
        </a:xfrm>
        <a:prstGeom prst="borderCallout1">
          <a:avLst>
            <a:gd name="adj1" fmla="val 51589"/>
            <a:gd name="adj2" fmla="val -97"/>
            <a:gd name="adj3" fmla="val 76887"/>
            <a:gd name="adj4" fmla="val -159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環境配慮型先進トラック・バス導入加速事業</a:t>
          </a:r>
          <a:r>
            <a:rPr lang="ja-JP" altLang="en-US" sz="900" b="0" i="0" baseline="0">
              <a:solidFill>
                <a:sysClr val="windowText" lastClr="000000"/>
              </a:solidFill>
              <a:effectLst/>
              <a:latin typeface="+mn-lt"/>
              <a:ea typeface="+mn-ea"/>
              <a:cs typeface="+mn-cs"/>
            </a:rPr>
            <a:t>」における</a:t>
          </a:r>
          <a:endParaRPr lang="en-US" altLang="ja-JP" sz="9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当該車種の基準額を入力ください。</a:t>
          </a:r>
          <a:endParaRPr kumimoji="1" lang="en-US" altLang="ja-JP" sz="900">
            <a:solidFill>
              <a:sysClr val="windowText" lastClr="000000"/>
            </a:solidFill>
          </a:endParaRPr>
        </a:p>
      </xdr:txBody>
    </xdr:sp>
    <xdr:clientData/>
  </xdr:twoCellAnchor>
  <xdr:twoCellAnchor>
    <xdr:from>
      <xdr:col>38</xdr:col>
      <xdr:colOff>173355</xdr:colOff>
      <xdr:row>91</xdr:row>
      <xdr:rowOff>14653</xdr:rowOff>
    </xdr:from>
    <xdr:to>
      <xdr:col>70</xdr:col>
      <xdr:colOff>236855</xdr:colOff>
      <xdr:row>92</xdr:row>
      <xdr:rowOff>10501</xdr:rowOff>
    </xdr:to>
    <xdr:sp macro="" textlink="">
      <xdr:nvSpPr>
        <xdr:cNvPr id="49327" name="正方形/長方形 49326">
          <a:extLst>
            <a:ext uri="{FF2B5EF4-FFF2-40B4-BE49-F238E27FC236}">
              <a16:creationId xmlns:a16="http://schemas.microsoft.com/office/drawing/2014/main" id="{00000000-0008-0000-1700-0000AFC00000}"/>
            </a:ext>
          </a:extLst>
        </xdr:cNvPr>
        <xdr:cNvSpPr/>
      </xdr:nvSpPr>
      <xdr:spPr>
        <a:xfrm>
          <a:off x="9207451" y="17057076"/>
          <a:ext cx="7683500" cy="25961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215900</xdr:colOff>
          <xdr:row>128</xdr:row>
          <xdr:rowOff>0</xdr:rowOff>
        </xdr:from>
        <xdr:to>
          <xdr:col>5</xdr:col>
          <xdr:colOff>215900</xdr:colOff>
          <xdr:row>129</xdr:row>
          <xdr:rowOff>146050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800-00008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128</xdr:row>
          <xdr:rowOff>0</xdr:rowOff>
        </xdr:from>
        <xdr:to>
          <xdr:col>5</xdr:col>
          <xdr:colOff>215900</xdr:colOff>
          <xdr:row>129</xdr:row>
          <xdr:rowOff>114300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8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128</xdr:row>
          <xdr:rowOff>0</xdr:rowOff>
        </xdr:from>
        <xdr:to>
          <xdr:col>5</xdr:col>
          <xdr:colOff>215900</xdr:colOff>
          <xdr:row>129</xdr:row>
          <xdr:rowOff>146050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8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128</xdr:row>
          <xdr:rowOff>0</xdr:rowOff>
        </xdr:from>
        <xdr:to>
          <xdr:col>5</xdr:col>
          <xdr:colOff>215900</xdr:colOff>
          <xdr:row>129</xdr:row>
          <xdr:rowOff>114300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800-00009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8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49299" name="Check Box 147" hidden="1">
              <a:extLst>
                <a:ext uri="{63B3BB69-23CF-44E3-9099-C40C66FF867C}">
                  <a14:compatExt spid="_x0000_s49299"/>
                </a:ext>
                <a:ext uri="{FF2B5EF4-FFF2-40B4-BE49-F238E27FC236}">
                  <a16:creationId xmlns:a16="http://schemas.microsoft.com/office/drawing/2014/main" id="{00000000-0008-0000-0800-00009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49300" name="Check Box 148" hidden="1">
              <a:extLst>
                <a:ext uri="{63B3BB69-23CF-44E3-9099-C40C66FF867C}">
                  <a14:compatExt spid="_x0000_s49300"/>
                </a:ext>
                <a:ext uri="{FF2B5EF4-FFF2-40B4-BE49-F238E27FC236}">
                  <a16:creationId xmlns:a16="http://schemas.microsoft.com/office/drawing/2014/main" id="{00000000-0008-0000-0800-00009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49301" name="Check Box 149" hidden="1">
              <a:extLst>
                <a:ext uri="{63B3BB69-23CF-44E3-9099-C40C66FF867C}">
                  <a14:compatExt spid="_x0000_s49301"/>
                </a:ext>
                <a:ext uri="{FF2B5EF4-FFF2-40B4-BE49-F238E27FC236}">
                  <a16:creationId xmlns:a16="http://schemas.microsoft.com/office/drawing/2014/main" id="{00000000-0008-0000-0800-00009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3" name="Check Box 150" hidden="1">
              <a:extLst>
                <a:ext uri="{63B3BB69-23CF-44E3-9099-C40C66FF867C}">
                  <a14:compatExt spid="_x0000_s49302"/>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4" name="Check Box 151" hidden="1">
              <a:extLst>
                <a:ext uri="{63B3BB69-23CF-44E3-9099-C40C66FF867C}">
                  <a14:compatExt spid="_x0000_s49303"/>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5" name="Check Box 152" hidden="1">
              <a:extLst>
                <a:ext uri="{63B3BB69-23CF-44E3-9099-C40C66FF867C}">
                  <a14:compatExt spid="_x0000_s49304"/>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6" name="Check Box 153" hidden="1">
              <a:extLst>
                <a:ext uri="{63B3BB69-23CF-44E3-9099-C40C66FF867C}">
                  <a14:compatExt spid="_x0000_s49305"/>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7" name="Check Box 154" hidden="1">
              <a:extLst>
                <a:ext uri="{63B3BB69-23CF-44E3-9099-C40C66FF867C}">
                  <a14:compatExt spid="_x0000_s49306"/>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8" name="Check Box 155" hidden="1">
              <a:extLst>
                <a:ext uri="{63B3BB69-23CF-44E3-9099-C40C66FF867C}">
                  <a14:compatExt spid="_x0000_s49307"/>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9" name="Check Box 156" hidden="1">
              <a:extLst>
                <a:ext uri="{63B3BB69-23CF-44E3-9099-C40C66FF867C}">
                  <a14:compatExt spid="_x0000_s49308"/>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114300</xdr:rowOff>
        </xdr:to>
        <xdr:sp macro="" textlink="">
          <xdr:nvSpPr>
            <xdr:cNvPr id="10" name="Check Box 157" hidden="1">
              <a:extLst>
                <a:ext uri="{63B3BB69-23CF-44E3-9099-C40C66FF867C}">
                  <a14:compatExt spid="_x0000_s49309"/>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11" name="Check Box 158" hidden="1">
              <a:extLst>
                <a:ext uri="{63B3BB69-23CF-44E3-9099-C40C66FF867C}">
                  <a14:compatExt spid="_x0000_s49310"/>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12" name="Check Box 159" hidden="1">
              <a:extLst>
                <a:ext uri="{63B3BB69-23CF-44E3-9099-C40C66FF867C}">
                  <a14:compatExt spid="_x0000_s49311"/>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146050</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00000000-0008-0000-0800-0000A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128</xdr:row>
          <xdr:rowOff>0</xdr:rowOff>
        </xdr:from>
        <xdr:to>
          <xdr:col>73</xdr:col>
          <xdr:colOff>0</xdr:colOff>
          <xdr:row>129</xdr:row>
          <xdr:rowOff>107950</xdr:rowOff>
        </xdr:to>
        <xdr:sp macro="" textlink="">
          <xdr:nvSpPr>
            <xdr:cNvPr id="13" name="Check Box 161" hidden="1">
              <a:extLst>
                <a:ext uri="{63B3BB69-23CF-44E3-9099-C40C66FF867C}">
                  <a14:compatExt spid="_x0000_s49313"/>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128</xdr:row>
          <xdr:rowOff>0</xdr:rowOff>
        </xdr:from>
        <xdr:to>
          <xdr:col>42</xdr:col>
          <xdr:colOff>215900</xdr:colOff>
          <xdr:row>129</xdr:row>
          <xdr:rowOff>146050</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800-0000A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128</xdr:row>
          <xdr:rowOff>0</xdr:rowOff>
        </xdr:from>
        <xdr:to>
          <xdr:col>42</xdr:col>
          <xdr:colOff>215900</xdr:colOff>
          <xdr:row>129</xdr:row>
          <xdr:rowOff>120650</xdr:rowOff>
        </xdr:to>
        <xdr:sp macro="" textlink="">
          <xdr:nvSpPr>
            <xdr:cNvPr id="14" name="Check Box 163" hidden="1">
              <a:extLst>
                <a:ext uri="{63B3BB69-23CF-44E3-9099-C40C66FF867C}">
                  <a14:compatExt spid="_x0000_s49315"/>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88900</xdr:colOff>
          <xdr:row>119</xdr:row>
          <xdr:rowOff>6350</xdr:rowOff>
        </xdr:from>
        <xdr:to>
          <xdr:col>41</xdr:col>
          <xdr:colOff>38100</xdr:colOff>
          <xdr:row>121</xdr:row>
          <xdr:rowOff>114300</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8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118</xdr:row>
          <xdr:rowOff>152400</xdr:rowOff>
        </xdr:from>
        <xdr:to>
          <xdr:col>44</xdr:col>
          <xdr:colOff>222250</xdr:colOff>
          <xdr:row>121</xdr:row>
          <xdr:rowOff>114300</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8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128</xdr:row>
          <xdr:rowOff>0</xdr:rowOff>
        </xdr:from>
        <xdr:to>
          <xdr:col>42</xdr:col>
          <xdr:colOff>215900</xdr:colOff>
          <xdr:row>129</xdr:row>
          <xdr:rowOff>146050</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00000000-0008-0000-08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215900</xdr:colOff>
          <xdr:row>128</xdr:row>
          <xdr:rowOff>0</xdr:rowOff>
        </xdr:from>
        <xdr:to>
          <xdr:col>42</xdr:col>
          <xdr:colOff>215900</xdr:colOff>
          <xdr:row>129</xdr:row>
          <xdr:rowOff>120650</xdr:rowOff>
        </xdr:to>
        <xdr:sp macro="" textlink="">
          <xdr:nvSpPr>
            <xdr:cNvPr id="15" name="Check Box 167" hidden="1">
              <a:extLst>
                <a:ext uri="{63B3BB69-23CF-44E3-9099-C40C66FF867C}">
                  <a14:compatExt spid="_x0000_s49319"/>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82550</xdr:colOff>
          <xdr:row>120</xdr:row>
          <xdr:rowOff>101600</xdr:rowOff>
        </xdr:from>
        <xdr:to>
          <xdr:col>41</xdr:col>
          <xdr:colOff>101600</xdr:colOff>
          <xdr:row>122</xdr:row>
          <xdr:rowOff>120650</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00000000-0008-0000-0800-0000A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17062</xdr:colOff>
      <xdr:row>120</xdr:row>
      <xdr:rowOff>6374</xdr:rowOff>
    </xdr:from>
    <xdr:to>
      <xdr:col>48</xdr:col>
      <xdr:colOff>19712</xdr:colOff>
      <xdr:row>121</xdr:row>
      <xdr:rowOff>160268</xdr:rowOff>
    </xdr:to>
    <xdr:sp macro="" textlink="">
      <xdr:nvSpPr>
        <xdr:cNvPr id="49355" name="正方形/長方形 49354">
          <a:extLst>
            <a:ext uri="{FF2B5EF4-FFF2-40B4-BE49-F238E27FC236}">
              <a16:creationId xmlns:a16="http://schemas.microsoft.com/office/drawing/2014/main" id="{00000000-0008-0000-1700-0000CBC00000}"/>
            </a:ext>
          </a:extLst>
        </xdr:cNvPr>
        <xdr:cNvSpPr/>
      </xdr:nvSpPr>
      <xdr:spPr>
        <a:xfrm>
          <a:off x="8113312" y="22580624"/>
          <a:ext cx="1926700" cy="4110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118</xdr:row>
          <xdr:rowOff>177800</xdr:rowOff>
        </xdr:from>
        <xdr:to>
          <xdr:col>5</xdr:col>
          <xdr:colOff>12700</xdr:colOff>
          <xdr:row>121</xdr:row>
          <xdr:rowOff>114300</xdr:rowOff>
        </xdr:to>
        <xdr:sp macro="" textlink="">
          <xdr:nvSpPr>
            <xdr:cNvPr id="16" name="Check Box 169" hidden="1">
              <a:extLst>
                <a:ext uri="{63B3BB69-23CF-44E3-9099-C40C66FF867C}">
                  <a14:compatExt spid="_x0000_s49321"/>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118</xdr:row>
          <xdr:rowOff>63500</xdr:rowOff>
        </xdr:from>
        <xdr:to>
          <xdr:col>8</xdr:col>
          <xdr:colOff>50800</xdr:colOff>
          <xdr:row>122</xdr:row>
          <xdr:rowOff>69850</xdr:rowOff>
        </xdr:to>
        <xdr:sp macro="" textlink="">
          <xdr:nvSpPr>
            <xdr:cNvPr id="17" name="Check Box 170" hidden="1">
              <a:extLst>
                <a:ext uri="{63B3BB69-23CF-44E3-9099-C40C66FF867C}">
                  <a14:compatExt spid="_x0000_s49322"/>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120</xdr:row>
          <xdr:rowOff>114300</xdr:rowOff>
        </xdr:from>
        <xdr:to>
          <xdr:col>5</xdr:col>
          <xdr:colOff>101600</xdr:colOff>
          <xdr:row>122</xdr:row>
          <xdr:rowOff>139700</xdr:rowOff>
        </xdr:to>
        <xdr:sp macro="" textlink="">
          <xdr:nvSpPr>
            <xdr:cNvPr id="18" name="Check Box 171" hidden="1">
              <a:extLst>
                <a:ext uri="{63B3BB69-23CF-44E3-9099-C40C66FF867C}">
                  <a14:compatExt spid="_x0000_s49323"/>
                </a:ext>
                <a:ext uri="{FF2B5EF4-FFF2-40B4-BE49-F238E27FC236}">
                  <a16:creationId xmlns:a16="http://schemas.microsoft.com/office/drawing/2014/main" id="{00000000-0008-0000-08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F7A391F0-EB7B-4340-800C-C5F38E27B5E7}">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3.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trlProp" Target="../ctrlProps/ctrlProp13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44.xml"/><Relationship Id="rId21" Type="http://schemas.openxmlformats.org/officeDocument/2006/relationships/ctrlProp" Target="../ctrlProps/ctrlProp148.xml"/><Relationship Id="rId42" Type="http://schemas.openxmlformats.org/officeDocument/2006/relationships/ctrlProp" Target="../ctrlProps/ctrlProp169.xml"/><Relationship Id="rId63" Type="http://schemas.openxmlformats.org/officeDocument/2006/relationships/ctrlProp" Target="../ctrlProps/ctrlProp190.xml"/><Relationship Id="rId84" Type="http://schemas.openxmlformats.org/officeDocument/2006/relationships/ctrlProp" Target="../ctrlProps/ctrlProp211.xml"/><Relationship Id="rId138" Type="http://schemas.openxmlformats.org/officeDocument/2006/relationships/ctrlProp" Target="../ctrlProps/ctrlProp265.xml"/><Relationship Id="rId159" Type="http://schemas.openxmlformats.org/officeDocument/2006/relationships/ctrlProp" Target="../ctrlProps/ctrlProp286.xml"/><Relationship Id="rId170" Type="http://schemas.openxmlformats.org/officeDocument/2006/relationships/ctrlProp" Target="../ctrlProps/ctrlProp297.xml"/><Relationship Id="rId107" Type="http://schemas.openxmlformats.org/officeDocument/2006/relationships/ctrlProp" Target="../ctrlProps/ctrlProp234.xml"/><Relationship Id="rId11" Type="http://schemas.openxmlformats.org/officeDocument/2006/relationships/ctrlProp" Target="../ctrlProps/ctrlProp138.xml"/><Relationship Id="rId32" Type="http://schemas.openxmlformats.org/officeDocument/2006/relationships/ctrlProp" Target="../ctrlProps/ctrlProp159.xml"/><Relationship Id="rId53" Type="http://schemas.openxmlformats.org/officeDocument/2006/relationships/ctrlProp" Target="../ctrlProps/ctrlProp180.xml"/><Relationship Id="rId74" Type="http://schemas.openxmlformats.org/officeDocument/2006/relationships/ctrlProp" Target="../ctrlProps/ctrlProp201.xml"/><Relationship Id="rId128" Type="http://schemas.openxmlformats.org/officeDocument/2006/relationships/ctrlProp" Target="../ctrlProps/ctrlProp255.xml"/><Relationship Id="rId149" Type="http://schemas.openxmlformats.org/officeDocument/2006/relationships/ctrlProp" Target="../ctrlProps/ctrlProp276.xml"/><Relationship Id="rId5" Type="http://schemas.openxmlformats.org/officeDocument/2006/relationships/ctrlProp" Target="../ctrlProps/ctrlProp132.xml"/><Relationship Id="rId95" Type="http://schemas.openxmlformats.org/officeDocument/2006/relationships/ctrlProp" Target="../ctrlProps/ctrlProp222.xml"/><Relationship Id="rId160" Type="http://schemas.openxmlformats.org/officeDocument/2006/relationships/ctrlProp" Target="../ctrlProps/ctrlProp287.xml"/><Relationship Id="rId22" Type="http://schemas.openxmlformats.org/officeDocument/2006/relationships/ctrlProp" Target="../ctrlProps/ctrlProp149.xml"/><Relationship Id="rId43" Type="http://schemas.openxmlformats.org/officeDocument/2006/relationships/ctrlProp" Target="../ctrlProps/ctrlProp170.xml"/><Relationship Id="rId64" Type="http://schemas.openxmlformats.org/officeDocument/2006/relationships/ctrlProp" Target="../ctrlProps/ctrlProp191.xml"/><Relationship Id="rId118" Type="http://schemas.openxmlformats.org/officeDocument/2006/relationships/ctrlProp" Target="../ctrlProps/ctrlProp245.xml"/><Relationship Id="rId139" Type="http://schemas.openxmlformats.org/officeDocument/2006/relationships/ctrlProp" Target="../ctrlProps/ctrlProp266.xml"/><Relationship Id="rId85" Type="http://schemas.openxmlformats.org/officeDocument/2006/relationships/ctrlProp" Target="../ctrlProps/ctrlProp212.xml"/><Relationship Id="rId150" Type="http://schemas.openxmlformats.org/officeDocument/2006/relationships/ctrlProp" Target="../ctrlProps/ctrlProp277.xml"/><Relationship Id="rId171" Type="http://schemas.openxmlformats.org/officeDocument/2006/relationships/ctrlProp" Target="../ctrlProps/ctrlProp298.xml"/><Relationship Id="rId12" Type="http://schemas.openxmlformats.org/officeDocument/2006/relationships/ctrlProp" Target="../ctrlProps/ctrlProp139.xml"/><Relationship Id="rId33" Type="http://schemas.openxmlformats.org/officeDocument/2006/relationships/ctrlProp" Target="../ctrlProps/ctrlProp160.xml"/><Relationship Id="rId108" Type="http://schemas.openxmlformats.org/officeDocument/2006/relationships/ctrlProp" Target="../ctrlProps/ctrlProp235.xml"/><Relationship Id="rId129" Type="http://schemas.openxmlformats.org/officeDocument/2006/relationships/ctrlProp" Target="../ctrlProps/ctrlProp256.xml"/><Relationship Id="rId54" Type="http://schemas.openxmlformats.org/officeDocument/2006/relationships/ctrlProp" Target="../ctrlProps/ctrlProp181.xml"/><Relationship Id="rId75" Type="http://schemas.openxmlformats.org/officeDocument/2006/relationships/ctrlProp" Target="../ctrlProps/ctrlProp202.xml"/><Relationship Id="rId96" Type="http://schemas.openxmlformats.org/officeDocument/2006/relationships/ctrlProp" Target="../ctrlProps/ctrlProp223.xml"/><Relationship Id="rId140" Type="http://schemas.openxmlformats.org/officeDocument/2006/relationships/ctrlProp" Target="../ctrlProps/ctrlProp267.xml"/><Relationship Id="rId161" Type="http://schemas.openxmlformats.org/officeDocument/2006/relationships/ctrlProp" Target="../ctrlProps/ctrlProp288.xml"/><Relationship Id="rId6" Type="http://schemas.openxmlformats.org/officeDocument/2006/relationships/ctrlProp" Target="../ctrlProps/ctrlProp133.xml"/><Relationship Id="rId23" Type="http://schemas.openxmlformats.org/officeDocument/2006/relationships/ctrlProp" Target="../ctrlProps/ctrlProp150.xml"/><Relationship Id="rId28" Type="http://schemas.openxmlformats.org/officeDocument/2006/relationships/ctrlProp" Target="../ctrlProps/ctrlProp155.xml"/><Relationship Id="rId49" Type="http://schemas.openxmlformats.org/officeDocument/2006/relationships/ctrlProp" Target="../ctrlProps/ctrlProp176.xml"/><Relationship Id="rId114" Type="http://schemas.openxmlformats.org/officeDocument/2006/relationships/ctrlProp" Target="../ctrlProps/ctrlProp241.xml"/><Relationship Id="rId119" Type="http://schemas.openxmlformats.org/officeDocument/2006/relationships/ctrlProp" Target="../ctrlProps/ctrlProp246.xml"/><Relationship Id="rId44" Type="http://schemas.openxmlformats.org/officeDocument/2006/relationships/ctrlProp" Target="../ctrlProps/ctrlProp171.xml"/><Relationship Id="rId60" Type="http://schemas.openxmlformats.org/officeDocument/2006/relationships/ctrlProp" Target="../ctrlProps/ctrlProp187.xml"/><Relationship Id="rId65" Type="http://schemas.openxmlformats.org/officeDocument/2006/relationships/ctrlProp" Target="../ctrlProps/ctrlProp192.xml"/><Relationship Id="rId81" Type="http://schemas.openxmlformats.org/officeDocument/2006/relationships/ctrlProp" Target="../ctrlProps/ctrlProp208.xml"/><Relationship Id="rId86" Type="http://schemas.openxmlformats.org/officeDocument/2006/relationships/ctrlProp" Target="../ctrlProps/ctrlProp213.xml"/><Relationship Id="rId130" Type="http://schemas.openxmlformats.org/officeDocument/2006/relationships/ctrlProp" Target="../ctrlProps/ctrlProp257.xml"/><Relationship Id="rId135" Type="http://schemas.openxmlformats.org/officeDocument/2006/relationships/ctrlProp" Target="../ctrlProps/ctrlProp262.xml"/><Relationship Id="rId151" Type="http://schemas.openxmlformats.org/officeDocument/2006/relationships/ctrlProp" Target="../ctrlProps/ctrlProp278.xml"/><Relationship Id="rId156" Type="http://schemas.openxmlformats.org/officeDocument/2006/relationships/ctrlProp" Target="../ctrlProps/ctrlProp283.xml"/><Relationship Id="rId177" Type="http://schemas.openxmlformats.org/officeDocument/2006/relationships/ctrlProp" Target="../ctrlProps/ctrlProp304.xml"/><Relationship Id="rId172" Type="http://schemas.openxmlformats.org/officeDocument/2006/relationships/ctrlProp" Target="../ctrlProps/ctrlProp299.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109" Type="http://schemas.openxmlformats.org/officeDocument/2006/relationships/ctrlProp" Target="../ctrlProps/ctrlProp23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 Id="rId120" Type="http://schemas.openxmlformats.org/officeDocument/2006/relationships/ctrlProp" Target="../ctrlProps/ctrlProp247.xml"/><Relationship Id="rId125" Type="http://schemas.openxmlformats.org/officeDocument/2006/relationships/ctrlProp" Target="../ctrlProps/ctrlProp252.xml"/><Relationship Id="rId141" Type="http://schemas.openxmlformats.org/officeDocument/2006/relationships/ctrlProp" Target="../ctrlProps/ctrlProp268.xml"/><Relationship Id="rId146" Type="http://schemas.openxmlformats.org/officeDocument/2006/relationships/ctrlProp" Target="../ctrlProps/ctrlProp273.xml"/><Relationship Id="rId167" Type="http://schemas.openxmlformats.org/officeDocument/2006/relationships/ctrlProp" Target="../ctrlProps/ctrlProp294.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162" Type="http://schemas.openxmlformats.org/officeDocument/2006/relationships/ctrlProp" Target="../ctrlProps/ctrlProp289.xml"/><Relationship Id="rId2" Type="http://schemas.openxmlformats.org/officeDocument/2006/relationships/drawing" Target="../drawings/drawing4.xml"/><Relationship Id="rId29" Type="http://schemas.openxmlformats.org/officeDocument/2006/relationships/ctrlProp" Target="../ctrlProps/ctrlProp156.xml"/><Relationship Id="rId24" Type="http://schemas.openxmlformats.org/officeDocument/2006/relationships/ctrlProp" Target="../ctrlProps/ctrlProp151.xml"/><Relationship Id="rId40" Type="http://schemas.openxmlformats.org/officeDocument/2006/relationships/ctrlProp" Target="../ctrlProps/ctrlProp167.xml"/><Relationship Id="rId45" Type="http://schemas.openxmlformats.org/officeDocument/2006/relationships/ctrlProp" Target="../ctrlProps/ctrlProp172.xml"/><Relationship Id="rId66" Type="http://schemas.openxmlformats.org/officeDocument/2006/relationships/ctrlProp" Target="../ctrlProps/ctrlProp193.xml"/><Relationship Id="rId87" Type="http://schemas.openxmlformats.org/officeDocument/2006/relationships/ctrlProp" Target="../ctrlProps/ctrlProp214.xml"/><Relationship Id="rId110" Type="http://schemas.openxmlformats.org/officeDocument/2006/relationships/ctrlProp" Target="../ctrlProps/ctrlProp237.xml"/><Relationship Id="rId115" Type="http://schemas.openxmlformats.org/officeDocument/2006/relationships/ctrlProp" Target="../ctrlProps/ctrlProp242.xml"/><Relationship Id="rId131" Type="http://schemas.openxmlformats.org/officeDocument/2006/relationships/ctrlProp" Target="../ctrlProps/ctrlProp258.xml"/><Relationship Id="rId136" Type="http://schemas.openxmlformats.org/officeDocument/2006/relationships/ctrlProp" Target="../ctrlProps/ctrlProp263.xml"/><Relationship Id="rId157" Type="http://schemas.openxmlformats.org/officeDocument/2006/relationships/ctrlProp" Target="../ctrlProps/ctrlProp284.xml"/><Relationship Id="rId61" Type="http://schemas.openxmlformats.org/officeDocument/2006/relationships/ctrlProp" Target="../ctrlProps/ctrlProp188.xml"/><Relationship Id="rId82" Type="http://schemas.openxmlformats.org/officeDocument/2006/relationships/ctrlProp" Target="../ctrlProps/ctrlProp209.xml"/><Relationship Id="rId152" Type="http://schemas.openxmlformats.org/officeDocument/2006/relationships/ctrlProp" Target="../ctrlProps/ctrlProp279.xml"/><Relationship Id="rId173" Type="http://schemas.openxmlformats.org/officeDocument/2006/relationships/ctrlProp" Target="../ctrlProps/ctrlProp300.xml"/><Relationship Id="rId19" Type="http://schemas.openxmlformats.org/officeDocument/2006/relationships/ctrlProp" Target="../ctrlProps/ctrlProp146.xml"/><Relationship Id="rId14" Type="http://schemas.openxmlformats.org/officeDocument/2006/relationships/ctrlProp" Target="../ctrlProps/ctrlProp141.xml"/><Relationship Id="rId30" Type="http://schemas.openxmlformats.org/officeDocument/2006/relationships/ctrlProp" Target="../ctrlProps/ctrlProp157.xml"/><Relationship Id="rId35" Type="http://schemas.openxmlformats.org/officeDocument/2006/relationships/ctrlProp" Target="../ctrlProps/ctrlProp162.xml"/><Relationship Id="rId56" Type="http://schemas.openxmlformats.org/officeDocument/2006/relationships/ctrlProp" Target="../ctrlProps/ctrlProp183.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126" Type="http://schemas.openxmlformats.org/officeDocument/2006/relationships/ctrlProp" Target="../ctrlProps/ctrlProp253.xml"/><Relationship Id="rId147" Type="http://schemas.openxmlformats.org/officeDocument/2006/relationships/ctrlProp" Target="../ctrlProps/ctrlProp274.xml"/><Relationship Id="rId168" Type="http://schemas.openxmlformats.org/officeDocument/2006/relationships/ctrlProp" Target="../ctrlProps/ctrlProp295.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93" Type="http://schemas.openxmlformats.org/officeDocument/2006/relationships/ctrlProp" Target="../ctrlProps/ctrlProp220.xml"/><Relationship Id="rId98" Type="http://schemas.openxmlformats.org/officeDocument/2006/relationships/ctrlProp" Target="../ctrlProps/ctrlProp225.xml"/><Relationship Id="rId121" Type="http://schemas.openxmlformats.org/officeDocument/2006/relationships/ctrlProp" Target="../ctrlProps/ctrlProp248.xml"/><Relationship Id="rId142" Type="http://schemas.openxmlformats.org/officeDocument/2006/relationships/ctrlProp" Target="../ctrlProps/ctrlProp269.xml"/><Relationship Id="rId163" Type="http://schemas.openxmlformats.org/officeDocument/2006/relationships/ctrlProp" Target="../ctrlProps/ctrlProp290.xml"/><Relationship Id="rId3" Type="http://schemas.openxmlformats.org/officeDocument/2006/relationships/vmlDrawing" Target="../drawings/vmlDrawing4.vml"/><Relationship Id="rId25" Type="http://schemas.openxmlformats.org/officeDocument/2006/relationships/ctrlProp" Target="../ctrlProps/ctrlProp152.xml"/><Relationship Id="rId46" Type="http://schemas.openxmlformats.org/officeDocument/2006/relationships/ctrlProp" Target="../ctrlProps/ctrlProp173.xml"/><Relationship Id="rId67" Type="http://schemas.openxmlformats.org/officeDocument/2006/relationships/ctrlProp" Target="../ctrlProps/ctrlProp194.xml"/><Relationship Id="rId116" Type="http://schemas.openxmlformats.org/officeDocument/2006/relationships/ctrlProp" Target="../ctrlProps/ctrlProp243.xml"/><Relationship Id="rId137" Type="http://schemas.openxmlformats.org/officeDocument/2006/relationships/ctrlProp" Target="../ctrlProps/ctrlProp264.xml"/><Relationship Id="rId158" Type="http://schemas.openxmlformats.org/officeDocument/2006/relationships/ctrlProp" Target="../ctrlProps/ctrlProp285.xml"/><Relationship Id="rId20" Type="http://schemas.openxmlformats.org/officeDocument/2006/relationships/ctrlProp" Target="../ctrlProps/ctrlProp147.xml"/><Relationship Id="rId41" Type="http://schemas.openxmlformats.org/officeDocument/2006/relationships/ctrlProp" Target="../ctrlProps/ctrlProp168.xml"/><Relationship Id="rId62" Type="http://schemas.openxmlformats.org/officeDocument/2006/relationships/ctrlProp" Target="../ctrlProps/ctrlProp189.xml"/><Relationship Id="rId83" Type="http://schemas.openxmlformats.org/officeDocument/2006/relationships/ctrlProp" Target="../ctrlProps/ctrlProp210.xml"/><Relationship Id="rId88" Type="http://schemas.openxmlformats.org/officeDocument/2006/relationships/ctrlProp" Target="../ctrlProps/ctrlProp215.xml"/><Relationship Id="rId111" Type="http://schemas.openxmlformats.org/officeDocument/2006/relationships/ctrlProp" Target="../ctrlProps/ctrlProp238.xml"/><Relationship Id="rId132" Type="http://schemas.openxmlformats.org/officeDocument/2006/relationships/ctrlProp" Target="../ctrlProps/ctrlProp259.xml"/><Relationship Id="rId153" Type="http://schemas.openxmlformats.org/officeDocument/2006/relationships/ctrlProp" Target="../ctrlProps/ctrlProp280.xml"/><Relationship Id="rId174" Type="http://schemas.openxmlformats.org/officeDocument/2006/relationships/ctrlProp" Target="../ctrlProps/ctrlProp301.xml"/><Relationship Id="rId15" Type="http://schemas.openxmlformats.org/officeDocument/2006/relationships/ctrlProp" Target="../ctrlProps/ctrlProp142.xml"/><Relationship Id="rId36" Type="http://schemas.openxmlformats.org/officeDocument/2006/relationships/ctrlProp" Target="../ctrlProps/ctrlProp163.xml"/><Relationship Id="rId57" Type="http://schemas.openxmlformats.org/officeDocument/2006/relationships/ctrlProp" Target="../ctrlProps/ctrlProp184.xml"/><Relationship Id="rId106" Type="http://schemas.openxmlformats.org/officeDocument/2006/relationships/ctrlProp" Target="../ctrlProps/ctrlProp233.xml"/><Relationship Id="rId127" Type="http://schemas.openxmlformats.org/officeDocument/2006/relationships/ctrlProp" Target="../ctrlProps/ctrlProp254.xml"/><Relationship Id="rId10" Type="http://schemas.openxmlformats.org/officeDocument/2006/relationships/ctrlProp" Target="../ctrlProps/ctrlProp137.xml"/><Relationship Id="rId31" Type="http://schemas.openxmlformats.org/officeDocument/2006/relationships/ctrlProp" Target="../ctrlProps/ctrlProp158.xml"/><Relationship Id="rId52" Type="http://schemas.openxmlformats.org/officeDocument/2006/relationships/ctrlProp" Target="../ctrlProps/ctrlProp179.xml"/><Relationship Id="rId73" Type="http://schemas.openxmlformats.org/officeDocument/2006/relationships/ctrlProp" Target="../ctrlProps/ctrlProp200.xml"/><Relationship Id="rId78" Type="http://schemas.openxmlformats.org/officeDocument/2006/relationships/ctrlProp" Target="../ctrlProps/ctrlProp205.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122" Type="http://schemas.openxmlformats.org/officeDocument/2006/relationships/ctrlProp" Target="../ctrlProps/ctrlProp249.xml"/><Relationship Id="rId143" Type="http://schemas.openxmlformats.org/officeDocument/2006/relationships/ctrlProp" Target="../ctrlProps/ctrlProp270.xml"/><Relationship Id="rId148" Type="http://schemas.openxmlformats.org/officeDocument/2006/relationships/ctrlProp" Target="../ctrlProps/ctrlProp275.xml"/><Relationship Id="rId164" Type="http://schemas.openxmlformats.org/officeDocument/2006/relationships/ctrlProp" Target="../ctrlProps/ctrlProp291.xml"/><Relationship Id="rId169" Type="http://schemas.openxmlformats.org/officeDocument/2006/relationships/ctrlProp" Target="../ctrlProps/ctrlProp296.xml"/><Relationship Id="rId4" Type="http://schemas.openxmlformats.org/officeDocument/2006/relationships/ctrlProp" Target="../ctrlProps/ctrlProp131.xml"/><Relationship Id="rId9" Type="http://schemas.openxmlformats.org/officeDocument/2006/relationships/ctrlProp" Target="../ctrlProps/ctrlProp136.xml"/><Relationship Id="rId26" Type="http://schemas.openxmlformats.org/officeDocument/2006/relationships/ctrlProp" Target="../ctrlProps/ctrlProp153.xml"/><Relationship Id="rId47" Type="http://schemas.openxmlformats.org/officeDocument/2006/relationships/ctrlProp" Target="../ctrlProps/ctrlProp174.xml"/><Relationship Id="rId68" Type="http://schemas.openxmlformats.org/officeDocument/2006/relationships/ctrlProp" Target="../ctrlProps/ctrlProp195.xml"/><Relationship Id="rId89" Type="http://schemas.openxmlformats.org/officeDocument/2006/relationships/ctrlProp" Target="../ctrlProps/ctrlProp216.xml"/><Relationship Id="rId112" Type="http://schemas.openxmlformats.org/officeDocument/2006/relationships/ctrlProp" Target="../ctrlProps/ctrlProp239.xml"/><Relationship Id="rId133" Type="http://schemas.openxmlformats.org/officeDocument/2006/relationships/ctrlProp" Target="../ctrlProps/ctrlProp260.xml"/><Relationship Id="rId154" Type="http://schemas.openxmlformats.org/officeDocument/2006/relationships/ctrlProp" Target="../ctrlProps/ctrlProp281.xml"/><Relationship Id="rId175" Type="http://schemas.openxmlformats.org/officeDocument/2006/relationships/ctrlProp" Target="../ctrlProps/ctrlProp302.xml"/><Relationship Id="rId16" Type="http://schemas.openxmlformats.org/officeDocument/2006/relationships/ctrlProp" Target="../ctrlProps/ctrlProp143.xml"/><Relationship Id="rId37" Type="http://schemas.openxmlformats.org/officeDocument/2006/relationships/ctrlProp" Target="../ctrlProps/ctrlProp164.xml"/><Relationship Id="rId58" Type="http://schemas.openxmlformats.org/officeDocument/2006/relationships/ctrlProp" Target="../ctrlProps/ctrlProp185.xml"/><Relationship Id="rId79" Type="http://schemas.openxmlformats.org/officeDocument/2006/relationships/ctrlProp" Target="../ctrlProps/ctrlProp206.xml"/><Relationship Id="rId102" Type="http://schemas.openxmlformats.org/officeDocument/2006/relationships/ctrlProp" Target="../ctrlProps/ctrlProp229.xml"/><Relationship Id="rId123" Type="http://schemas.openxmlformats.org/officeDocument/2006/relationships/ctrlProp" Target="../ctrlProps/ctrlProp250.xml"/><Relationship Id="rId144" Type="http://schemas.openxmlformats.org/officeDocument/2006/relationships/ctrlProp" Target="../ctrlProps/ctrlProp271.xml"/><Relationship Id="rId90" Type="http://schemas.openxmlformats.org/officeDocument/2006/relationships/ctrlProp" Target="../ctrlProps/ctrlProp217.xml"/><Relationship Id="rId165" Type="http://schemas.openxmlformats.org/officeDocument/2006/relationships/ctrlProp" Target="../ctrlProps/ctrlProp292.xml"/><Relationship Id="rId27" Type="http://schemas.openxmlformats.org/officeDocument/2006/relationships/ctrlProp" Target="../ctrlProps/ctrlProp154.xml"/><Relationship Id="rId48" Type="http://schemas.openxmlformats.org/officeDocument/2006/relationships/ctrlProp" Target="../ctrlProps/ctrlProp175.xml"/><Relationship Id="rId69" Type="http://schemas.openxmlformats.org/officeDocument/2006/relationships/ctrlProp" Target="../ctrlProps/ctrlProp196.xml"/><Relationship Id="rId113" Type="http://schemas.openxmlformats.org/officeDocument/2006/relationships/ctrlProp" Target="../ctrlProps/ctrlProp240.xml"/><Relationship Id="rId134" Type="http://schemas.openxmlformats.org/officeDocument/2006/relationships/ctrlProp" Target="../ctrlProps/ctrlProp261.xml"/><Relationship Id="rId80" Type="http://schemas.openxmlformats.org/officeDocument/2006/relationships/ctrlProp" Target="../ctrlProps/ctrlProp207.xml"/><Relationship Id="rId155" Type="http://schemas.openxmlformats.org/officeDocument/2006/relationships/ctrlProp" Target="../ctrlProps/ctrlProp282.xml"/><Relationship Id="rId176" Type="http://schemas.openxmlformats.org/officeDocument/2006/relationships/ctrlProp" Target="../ctrlProps/ctrlProp303.xml"/><Relationship Id="rId17" Type="http://schemas.openxmlformats.org/officeDocument/2006/relationships/ctrlProp" Target="../ctrlProps/ctrlProp144.xml"/><Relationship Id="rId38" Type="http://schemas.openxmlformats.org/officeDocument/2006/relationships/ctrlProp" Target="../ctrlProps/ctrlProp165.xml"/><Relationship Id="rId59" Type="http://schemas.openxmlformats.org/officeDocument/2006/relationships/ctrlProp" Target="../ctrlProps/ctrlProp186.xml"/><Relationship Id="rId103" Type="http://schemas.openxmlformats.org/officeDocument/2006/relationships/ctrlProp" Target="../ctrlProps/ctrlProp230.xml"/><Relationship Id="rId124" Type="http://schemas.openxmlformats.org/officeDocument/2006/relationships/ctrlProp" Target="../ctrlProps/ctrlProp251.xml"/><Relationship Id="rId70" Type="http://schemas.openxmlformats.org/officeDocument/2006/relationships/ctrlProp" Target="../ctrlProps/ctrlProp197.xml"/><Relationship Id="rId91" Type="http://schemas.openxmlformats.org/officeDocument/2006/relationships/ctrlProp" Target="../ctrlProps/ctrlProp218.xml"/><Relationship Id="rId145" Type="http://schemas.openxmlformats.org/officeDocument/2006/relationships/ctrlProp" Target="../ctrlProps/ctrlProp272.xml"/><Relationship Id="rId166" Type="http://schemas.openxmlformats.org/officeDocument/2006/relationships/ctrlProp" Target="../ctrlProps/ctrlProp29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18.xml"/><Relationship Id="rId21" Type="http://schemas.openxmlformats.org/officeDocument/2006/relationships/ctrlProp" Target="../ctrlProps/ctrlProp322.xml"/><Relationship Id="rId42" Type="http://schemas.openxmlformats.org/officeDocument/2006/relationships/ctrlProp" Target="../ctrlProps/ctrlProp343.xml"/><Relationship Id="rId63" Type="http://schemas.openxmlformats.org/officeDocument/2006/relationships/ctrlProp" Target="../ctrlProps/ctrlProp364.xml"/><Relationship Id="rId84" Type="http://schemas.openxmlformats.org/officeDocument/2006/relationships/ctrlProp" Target="../ctrlProps/ctrlProp385.xml"/><Relationship Id="rId138" Type="http://schemas.openxmlformats.org/officeDocument/2006/relationships/ctrlProp" Target="../ctrlProps/ctrlProp439.xml"/><Relationship Id="rId159" Type="http://schemas.openxmlformats.org/officeDocument/2006/relationships/ctrlProp" Target="../ctrlProps/ctrlProp460.xml"/><Relationship Id="rId170" Type="http://schemas.openxmlformats.org/officeDocument/2006/relationships/ctrlProp" Target="../ctrlProps/ctrlProp471.xml"/><Relationship Id="rId107" Type="http://schemas.openxmlformats.org/officeDocument/2006/relationships/ctrlProp" Target="../ctrlProps/ctrlProp408.xml"/><Relationship Id="rId11" Type="http://schemas.openxmlformats.org/officeDocument/2006/relationships/ctrlProp" Target="../ctrlProps/ctrlProp312.xml"/><Relationship Id="rId32" Type="http://schemas.openxmlformats.org/officeDocument/2006/relationships/ctrlProp" Target="../ctrlProps/ctrlProp333.xml"/><Relationship Id="rId53" Type="http://schemas.openxmlformats.org/officeDocument/2006/relationships/ctrlProp" Target="../ctrlProps/ctrlProp354.xml"/><Relationship Id="rId74" Type="http://schemas.openxmlformats.org/officeDocument/2006/relationships/ctrlProp" Target="../ctrlProps/ctrlProp375.xml"/><Relationship Id="rId128" Type="http://schemas.openxmlformats.org/officeDocument/2006/relationships/ctrlProp" Target="../ctrlProps/ctrlProp429.xml"/><Relationship Id="rId149" Type="http://schemas.openxmlformats.org/officeDocument/2006/relationships/ctrlProp" Target="../ctrlProps/ctrlProp450.xml"/><Relationship Id="rId5" Type="http://schemas.openxmlformats.org/officeDocument/2006/relationships/ctrlProp" Target="../ctrlProps/ctrlProp306.xml"/><Relationship Id="rId95" Type="http://schemas.openxmlformats.org/officeDocument/2006/relationships/ctrlProp" Target="../ctrlProps/ctrlProp396.xml"/><Relationship Id="rId160" Type="http://schemas.openxmlformats.org/officeDocument/2006/relationships/ctrlProp" Target="../ctrlProps/ctrlProp461.xml"/><Relationship Id="rId22" Type="http://schemas.openxmlformats.org/officeDocument/2006/relationships/ctrlProp" Target="../ctrlProps/ctrlProp323.xml"/><Relationship Id="rId43" Type="http://schemas.openxmlformats.org/officeDocument/2006/relationships/ctrlProp" Target="../ctrlProps/ctrlProp344.xml"/><Relationship Id="rId64" Type="http://schemas.openxmlformats.org/officeDocument/2006/relationships/ctrlProp" Target="../ctrlProps/ctrlProp365.xml"/><Relationship Id="rId118" Type="http://schemas.openxmlformats.org/officeDocument/2006/relationships/ctrlProp" Target="../ctrlProps/ctrlProp419.xml"/><Relationship Id="rId139" Type="http://schemas.openxmlformats.org/officeDocument/2006/relationships/ctrlProp" Target="../ctrlProps/ctrlProp440.xml"/><Relationship Id="rId85" Type="http://schemas.openxmlformats.org/officeDocument/2006/relationships/ctrlProp" Target="../ctrlProps/ctrlProp386.xml"/><Relationship Id="rId150" Type="http://schemas.openxmlformats.org/officeDocument/2006/relationships/ctrlProp" Target="../ctrlProps/ctrlProp451.xml"/><Relationship Id="rId171" Type="http://schemas.openxmlformats.org/officeDocument/2006/relationships/ctrlProp" Target="../ctrlProps/ctrlProp472.xml"/><Relationship Id="rId12" Type="http://schemas.openxmlformats.org/officeDocument/2006/relationships/ctrlProp" Target="../ctrlProps/ctrlProp313.xml"/><Relationship Id="rId33" Type="http://schemas.openxmlformats.org/officeDocument/2006/relationships/ctrlProp" Target="../ctrlProps/ctrlProp334.xml"/><Relationship Id="rId108" Type="http://schemas.openxmlformats.org/officeDocument/2006/relationships/ctrlProp" Target="../ctrlProps/ctrlProp409.xml"/><Relationship Id="rId129" Type="http://schemas.openxmlformats.org/officeDocument/2006/relationships/ctrlProp" Target="../ctrlProps/ctrlProp430.xml"/><Relationship Id="rId54" Type="http://schemas.openxmlformats.org/officeDocument/2006/relationships/ctrlProp" Target="../ctrlProps/ctrlProp355.xml"/><Relationship Id="rId75" Type="http://schemas.openxmlformats.org/officeDocument/2006/relationships/ctrlProp" Target="../ctrlProps/ctrlProp376.xml"/><Relationship Id="rId96" Type="http://schemas.openxmlformats.org/officeDocument/2006/relationships/ctrlProp" Target="../ctrlProps/ctrlProp397.xml"/><Relationship Id="rId140" Type="http://schemas.openxmlformats.org/officeDocument/2006/relationships/ctrlProp" Target="../ctrlProps/ctrlProp441.xml"/><Relationship Id="rId161" Type="http://schemas.openxmlformats.org/officeDocument/2006/relationships/ctrlProp" Target="../ctrlProps/ctrlProp462.xml"/><Relationship Id="rId6" Type="http://schemas.openxmlformats.org/officeDocument/2006/relationships/ctrlProp" Target="../ctrlProps/ctrlProp307.xml"/><Relationship Id="rId23" Type="http://schemas.openxmlformats.org/officeDocument/2006/relationships/ctrlProp" Target="../ctrlProps/ctrlProp324.xml"/><Relationship Id="rId28" Type="http://schemas.openxmlformats.org/officeDocument/2006/relationships/ctrlProp" Target="../ctrlProps/ctrlProp329.xml"/><Relationship Id="rId49" Type="http://schemas.openxmlformats.org/officeDocument/2006/relationships/ctrlProp" Target="../ctrlProps/ctrlProp350.xml"/><Relationship Id="rId114" Type="http://schemas.openxmlformats.org/officeDocument/2006/relationships/ctrlProp" Target="../ctrlProps/ctrlProp415.xml"/><Relationship Id="rId119" Type="http://schemas.openxmlformats.org/officeDocument/2006/relationships/ctrlProp" Target="../ctrlProps/ctrlProp420.xml"/><Relationship Id="rId44" Type="http://schemas.openxmlformats.org/officeDocument/2006/relationships/ctrlProp" Target="../ctrlProps/ctrlProp345.xml"/><Relationship Id="rId60" Type="http://schemas.openxmlformats.org/officeDocument/2006/relationships/ctrlProp" Target="../ctrlProps/ctrlProp361.xml"/><Relationship Id="rId65" Type="http://schemas.openxmlformats.org/officeDocument/2006/relationships/ctrlProp" Target="../ctrlProps/ctrlProp366.xml"/><Relationship Id="rId81" Type="http://schemas.openxmlformats.org/officeDocument/2006/relationships/ctrlProp" Target="../ctrlProps/ctrlProp382.xml"/><Relationship Id="rId86" Type="http://schemas.openxmlformats.org/officeDocument/2006/relationships/ctrlProp" Target="../ctrlProps/ctrlProp387.xml"/><Relationship Id="rId130" Type="http://schemas.openxmlformats.org/officeDocument/2006/relationships/ctrlProp" Target="../ctrlProps/ctrlProp431.xml"/><Relationship Id="rId135" Type="http://schemas.openxmlformats.org/officeDocument/2006/relationships/ctrlProp" Target="../ctrlProps/ctrlProp436.xml"/><Relationship Id="rId151" Type="http://schemas.openxmlformats.org/officeDocument/2006/relationships/ctrlProp" Target="../ctrlProps/ctrlProp452.xml"/><Relationship Id="rId156" Type="http://schemas.openxmlformats.org/officeDocument/2006/relationships/ctrlProp" Target="../ctrlProps/ctrlProp457.xml"/><Relationship Id="rId177" Type="http://schemas.openxmlformats.org/officeDocument/2006/relationships/ctrlProp" Target="../ctrlProps/ctrlProp478.xml"/><Relationship Id="rId172" Type="http://schemas.openxmlformats.org/officeDocument/2006/relationships/ctrlProp" Target="../ctrlProps/ctrlProp473.xml"/><Relationship Id="rId13" Type="http://schemas.openxmlformats.org/officeDocument/2006/relationships/ctrlProp" Target="../ctrlProps/ctrlProp314.xml"/><Relationship Id="rId18" Type="http://schemas.openxmlformats.org/officeDocument/2006/relationships/ctrlProp" Target="../ctrlProps/ctrlProp319.xml"/><Relationship Id="rId39" Type="http://schemas.openxmlformats.org/officeDocument/2006/relationships/ctrlProp" Target="../ctrlProps/ctrlProp340.xml"/><Relationship Id="rId109" Type="http://schemas.openxmlformats.org/officeDocument/2006/relationships/ctrlProp" Target="../ctrlProps/ctrlProp410.xml"/><Relationship Id="rId34" Type="http://schemas.openxmlformats.org/officeDocument/2006/relationships/ctrlProp" Target="../ctrlProps/ctrlProp335.xml"/><Relationship Id="rId50" Type="http://schemas.openxmlformats.org/officeDocument/2006/relationships/ctrlProp" Target="../ctrlProps/ctrlProp351.xml"/><Relationship Id="rId55" Type="http://schemas.openxmlformats.org/officeDocument/2006/relationships/ctrlProp" Target="../ctrlProps/ctrlProp356.xml"/><Relationship Id="rId76" Type="http://schemas.openxmlformats.org/officeDocument/2006/relationships/ctrlProp" Target="../ctrlProps/ctrlProp377.xml"/><Relationship Id="rId97" Type="http://schemas.openxmlformats.org/officeDocument/2006/relationships/ctrlProp" Target="../ctrlProps/ctrlProp398.xml"/><Relationship Id="rId104" Type="http://schemas.openxmlformats.org/officeDocument/2006/relationships/ctrlProp" Target="../ctrlProps/ctrlProp405.xml"/><Relationship Id="rId120" Type="http://schemas.openxmlformats.org/officeDocument/2006/relationships/ctrlProp" Target="../ctrlProps/ctrlProp421.xml"/><Relationship Id="rId125" Type="http://schemas.openxmlformats.org/officeDocument/2006/relationships/ctrlProp" Target="../ctrlProps/ctrlProp426.xml"/><Relationship Id="rId141" Type="http://schemas.openxmlformats.org/officeDocument/2006/relationships/ctrlProp" Target="../ctrlProps/ctrlProp442.xml"/><Relationship Id="rId146" Type="http://schemas.openxmlformats.org/officeDocument/2006/relationships/ctrlProp" Target="../ctrlProps/ctrlProp447.xml"/><Relationship Id="rId167" Type="http://schemas.openxmlformats.org/officeDocument/2006/relationships/ctrlProp" Target="../ctrlProps/ctrlProp468.xml"/><Relationship Id="rId7" Type="http://schemas.openxmlformats.org/officeDocument/2006/relationships/ctrlProp" Target="../ctrlProps/ctrlProp308.xml"/><Relationship Id="rId71" Type="http://schemas.openxmlformats.org/officeDocument/2006/relationships/ctrlProp" Target="../ctrlProps/ctrlProp372.xml"/><Relationship Id="rId92" Type="http://schemas.openxmlformats.org/officeDocument/2006/relationships/ctrlProp" Target="../ctrlProps/ctrlProp393.xml"/><Relationship Id="rId162" Type="http://schemas.openxmlformats.org/officeDocument/2006/relationships/ctrlProp" Target="../ctrlProps/ctrlProp463.xml"/><Relationship Id="rId2" Type="http://schemas.openxmlformats.org/officeDocument/2006/relationships/drawing" Target="../drawings/drawing5.xml"/><Relationship Id="rId29" Type="http://schemas.openxmlformats.org/officeDocument/2006/relationships/ctrlProp" Target="../ctrlProps/ctrlProp330.xml"/><Relationship Id="rId24" Type="http://schemas.openxmlformats.org/officeDocument/2006/relationships/ctrlProp" Target="../ctrlProps/ctrlProp325.xml"/><Relationship Id="rId40" Type="http://schemas.openxmlformats.org/officeDocument/2006/relationships/ctrlProp" Target="../ctrlProps/ctrlProp341.xml"/><Relationship Id="rId45" Type="http://schemas.openxmlformats.org/officeDocument/2006/relationships/ctrlProp" Target="../ctrlProps/ctrlProp346.xml"/><Relationship Id="rId66" Type="http://schemas.openxmlformats.org/officeDocument/2006/relationships/ctrlProp" Target="../ctrlProps/ctrlProp367.xml"/><Relationship Id="rId87" Type="http://schemas.openxmlformats.org/officeDocument/2006/relationships/ctrlProp" Target="../ctrlProps/ctrlProp388.xml"/><Relationship Id="rId110" Type="http://schemas.openxmlformats.org/officeDocument/2006/relationships/ctrlProp" Target="../ctrlProps/ctrlProp411.xml"/><Relationship Id="rId115" Type="http://schemas.openxmlformats.org/officeDocument/2006/relationships/ctrlProp" Target="../ctrlProps/ctrlProp416.xml"/><Relationship Id="rId131" Type="http://schemas.openxmlformats.org/officeDocument/2006/relationships/ctrlProp" Target="../ctrlProps/ctrlProp432.xml"/><Relationship Id="rId136" Type="http://schemas.openxmlformats.org/officeDocument/2006/relationships/ctrlProp" Target="../ctrlProps/ctrlProp437.xml"/><Relationship Id="rId157" Type="http://schemas.openxmlformats.org/officeDocument/2006/relationships/ctrlProp" Target="../ctrlProps/ctrlProp458.xml"/><Relationship Id="rId61" Type="http://schemas.openxmlformats.org/officeDocument/2006/relationships/ctrlProp" Target="../ctrlProps/ctrlProp362.xml"/><Relationship Id="rId82" Type="http://schemas.openxmlformats.org/officeDocument/2006/relationships/ctrlProp" Target="../ctrlProps/ctrlProp383.xml"/><Relationship Id="rId152" Type="http://schemas.openxmlformats.org/officeDocument/2006/relationships/ctrlProp" Target="../ctrlProps/ctrlProp453.xml"/><Relationship Id="rId173" Type="http://schemas.openxmlformats.org/officeDocument/2006/relationships/ctrlProp" Target="../ctrlProps/ctrlProp474.xml"/><Relationship Id="rId19" Type="http://schemas.openxmlformats.org/officeDocument/2006/relationships/ctrlProp" Target="../ctrlProps/ctrlProp320.xml"/><Relationship Id="rId14" Type="http://schemas.openxmlformats.org/officeDocument/2006/relationships/ctrlProp" Target="../ctrlProps/ctrlProp315.xml"/><Relationship Id="rId30" Type="http://schemas.openxmlformats.org/officeDocument/2006/relationships/ctrlProp" Target="../ctrlProps/ctrlProp331.xml"/><Relationship Id="rId35" Type="http://schemas.openxmlformats.org/officeDocument/2006/relationships/ctrlProp" Target="../ctrlProps/ctrlProp336.xml"/><Relationship Id="rId56" Type="http://schemas.openxmlformats.org/officeDocument/2006/relationships/ctrlProp" Target="../ctrlProps/ctrlProp357.xml"/><Relationship Id="rId77" Type="http://schemas.openxmlformats.org/officeDocument/2006/relationships/ctrlProp" Target="../ctrlProps/ctrlProp378.xml"/><Relationship Id="rId100" Type="http://schemas.openxmlformats.org/officeDocument/2006/relationships/ctrlProp" Target="../ctrlProps/ctrlProp401.xml"/><Relationship Id="rId105" Type="http://schemas.openxmlformats.org/officeDocument/2006/relationships/ctrlProp" Target="../ctrlProps/ctrlProp406.xml"/><Relationship Id="rId126" Type="http://schemas.openxmlformats.org/officeDocument/2006/relationships/ctrlProp" Target="../ctrlProps/ctrlProp427.xml"/><Relationship Id="rId147" Type="http://schemas.openxmlformats.org/officeDocument/2006/relationships/ctrlProp" Target="../ctrlProps/ctrlProp448.xml"/><Relationship Id="rId168" Type="http://schemas.openxmlformats.org/officeDocument/2006/relationships/ctrlProp" Target="../ctrlProps/ctrlProp469.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93" Type="http://schemas.openxmlformats.org/officeDocument/2006/relationships/ctrlProp" Target="../ctrlProps/ctrlProp394.xml"/><Relationship Id="rId98" Type="http://schemas.openxmlformats.org/officeDocument/2006/relationships/ctrlProp" Target="../ctrlProps/ctrlProp399.xml"/><Relationship Id="rId121" Type="http://schemas.openxmlformats.org/officeDocument/2006/relationships/ctrlProp" Target="../ctrlProps/ctrlProp422.xml"/><Relationship Id="rId142" Type="http://schemas.openxmlformats.org/officeDocument/2006/relationships/ctrlProp" Target="../ctrlProps/ctrlProp443.xml"/><Relationship Id="rId163" Type="http://schemas.openxmlformats.org/officeDocument/2006/relationships/ctrlProp" Target="../ctrlProps/ctrlProp464.xml"/><Relationship Id="rId3" Type="http://schemas.openxmlformats.org/officeDocument/2006/relationships/vmlDrawing" Target="../drawings/vmlDrawing5.vml"/><Relationship Id="rId25" Type="http://schemas.openxmlformats.org/officeDocument/2006/relationships/ctrlProp" Target="../ctrlProps/ctrlProp326.xml"/><Relationship Id="rId46" Type="http://schemas.openxmlformats.org/officeDocument/2006/relationships/ctrlProp" Target="../ctrlProps/ctrlProp347.xml"/><Relationship Id="rId67" Type="http://schemas.openxmlformats.org/officeDocument/2006/relationships/ctrlProp" Target="../ctrlProps/ctrlProp368.xml"/><Relationship Id="rId116" Type="http://schemas.openxmlformats.org/officeDocument/2006/relationships/ctrlProp" Target="../ctrlProps/ctrlProp417.xml"/><Relationship Id="rId137" Type="http://schemas.openxmlformats.org/officeDocument/2006/relationships/ctrlProp" Target="../ctrlProps/ctrlProp438.xml"/><Relationship Id="rId158" Type="http://schemas.openxmlformats.org/officeDocument/2006/relationships/ctrlProp" Target="../ctrlProps/ctrlProp459.xml"/><Relationship Id="rId20" Type="http://schemas.openxmlformats.org/officeDocument/2006/relationships/ctrlProp" Target="../ctrlProps/ctrlProp321.xml"/><Relationship Id="rId41" Type="http://schemas.openxmlformats.org/officeDocument/2006/relationships/ctrlProp" Target="../ctrlProps/ctrlProp342.xml"/><Relationship Id="rId62" Type="http://schemas.openxmlformats.org/officeDocument/2006/relationships/ctrlProp" Target="../ctrlProps/ctrlProp363.xml"/><Relationship Id="rId83" Type="http://schemas.openxmlformats.org/officeDocument/2006/relationships/ctrlProp" Target="../ctrlProps/ctrlProp384.xml"/><Relationship Id="rId88" Type="http://schemas.openxmlformats.org/officeDocument/2006/relationships/ctrlProp" Target="../ctrlProps/ctrlProp389.xml"/><Relationship Id="rId111" Type="http://schemas.openxmlformats.org/officeDocument/2006/relationships/ctrlProp" Target="../ctrlProps/ctrlProp412.xml"/><Relationship Id="rId132" Type="http://schemas.openxmlformats.org/officeDocument/2006/relationships/ctrlProp" Target="../ctrlProps/ctrlProp433.xml"/><Relationship Id="rId153" Type="http://schemas.openxmlformats.org/officeDocument/2006/relationships/ctrlProp" Target="../ctrlProps/ctrlProp454.xml"/><Relationship Id="rId174" Type="http://schemas.openxmlformats.org/officeDocument/2006/relationships/ctrlProp" Target="../ctrlProps/ctrlProp475.xml"/><Relationship Id="rId15" Type="http://schemas.openxmlformats.org/officeDocument/2006/relationships/ctrlProp" Target="../ctrlProps/ctrlProp316.xml"/><Relationship Id="rId36" Type="http://schemas.openxmlformats.org/officeDocument/2006/relationships/ctrlProp" Target="../ctrlProps/ctrlProp337.xml"/><Relationship Id="rId57" Type="http://schemas.openxmlformats.org/officeDocument/2006/relationships/ctrlProp" Target="../ctrlProps/ctrlProp358.xml"/><Relationship Id="rId106" Type="http://schemas.openxmlformats.org/officeDocument/2006/relationships/ctrlProp" Target="../ctrlProps/ctrlProp407.xml"/><Relationship Id="rId127" Type="http://schemas.openxmlformats.org/officeDocument/2006/relationships/ctrlProp" Target="../ctrlProps/ctrlProp428.xml"/><Relationship Id="rId10" Type="http://schemas.openxmlformats.org/officeDocument/2006/relationships/ctrlProp" Target="../ctrlProps/ctrlProp311.xml"/><Relationship Id="rId31" Type="http://schemas.openxmlformats.org/officeDocument/2006/relationships/ctrlProp" Target="../ctrlProps/ctrlProp332.xml"/><Relationship Id="rId52" Type="http://schemas.openxmlformats.org/officeDocument/2006/relationships/ctrlProp" Target="../ctrlProps/ctrlProp353.xml"/><Relationship Id="rId73" Type="http://schemas.openxmlformats.org/officeDocument/2006/relationships/ctrlProp" Target="../ctrlProps/ctrlProp374.xml"/><Relationship Id="rId78" Type="http://schemas.openxmlformats.org/officeDocument/2006/relationships/ctrlProp" Target="../ctrlProps/ctrlProp379.xml"/><Relationship Id="rId94" Type="http://schemas.openxmlformats.org/officeDocument/2006/relationships/ctrlProp" Target="../ctrlProps/ctrlProp395.xml"/><Relationship Id="rId99" Type="http://schemas.openxmlformats.org/officeDocument/2006/relationships/ctrlProp" Target="../ctrlProps/ctrlProp400.xml"/><Relationship Id="rId101" Type="http://schemas.openxmlformats.org/officeDocument/2006/relationships/ctrlProp" Target="../ctrlProps/ctrlProp402.xml"/><Relationship Id="rId122" Type="http://schemas.openxmlformats.org/officeDocument/2006/relationships/ctrlProp" Target="../ctrlProps/ctrlProp423.xml"/><Relationship Id="rId143" Type="http://schemas.openxmlformats.org/officeDocument/2006/relationships/ctrlProp" Target="../ctrlProps/ctrlProp444.xml"/><Relationship Id="rId148" Type="http://schemas.openxmlformats.org/officeDocument/2006/relationships/ctrlProp" Target="../ctrlProps/ctrlProp449.xml"/><Relationship Id="rId164" Type="http://schemas.openxmlformats.org/officeDocument/2006/relationships/ctrlProp" Target="../ctrlProps/ctrlProp465.xml"/><Relationship Id="rId169" Type="http://schemas.openxmlformats.org/officeDocument/2006/relationships/ctrlProp" Target="../ctrlProps/ctrlProp470.xml"/><Relationship Id="rId4" Type="http://schemas.openxmlformats.org/officeDocument/2006/relationships/ctrlProp" Target="../ctrlProps/ctrlProp305.xml"/><Relationship Id="rId9" Type="http://schemas.openxmlformats.org/officeDocument/2006/relationships/ctrlProp" Target="../ctrlProps/ctrlProp310.xml"/><Relationship Id="rId26" Type="http://schemas.openxmlformats.org/officeDocument/2006/relationships/ctrlProp" Target="../ctrlProps/ctrlProp327.xml"/><Relationship Id="rId47" Type="http://schemas.openxmlformats.org/officeDocument/2006/relationships/ctrlProp" Target="../ctrlProps/ctrlProp348.xml"/><Relationship Id="rId68" Type="http://schemas.openxmlformats.org/officeDocument/2006/relationships/ctrlProp" Target="../ctrlProps/ctrlProp369.xml"/><Relationship Id="rId89" Type="http://schemas.openxmlformats.org/officeDocument/2006/relationships/ctrlProp" Target="../ctrlProps/ctrlProp390.xml"/><Relationship Id="rId112" Type="http://schemas.openxmlformats.org/officeDocument/2006/relationships/ctrlProp" Target="../ctrlProps/ctrlProp413.xml"/><Relationship Id="rId133" Type="http://schemas.openxmlformats.org/officeDocument/2006/relationships/ctrlProp" Target="../ctrlProps/ctrlProp434.xml"/><Relationship Id="rId154" Type="http://schemas.openxmlformats.org/officeDocument/2006/relationships/ctrlProp" Target="../ctrlProps/ctrlProp455.xml"/><Relationship Id="rId175" Type="http://schemas.openxmlformats.org/officeDocument/2006/relationships/ctrlProp" Target="../ctrlProps/ctrlProp476.xml"/><Relationship Id="rId16" Type="http://schemas.openxmlformats.org/officeDocument/2006/relationships/ctrlProp" Target="../ctrlProps/ctrlProp317.xml"/><Relationship Id="rId37" Type="http://schemas.openxmlformats.org/officeDocument/2006/relationships/ctrlProp" Target="../ctrlProps/ctrlProp338.xml"/><Relationship Id="rId58" Type="http://schemas.openxmlformats.org/officeDocument/2006/relationships/ctrlProp" Target="../ctrlProps/ctrlProp359.xml"/><Relationship Id="rId79" Type="http://schemas.openxmlformats.org/officeDocument/2006/relationships/ctrlProp" Target="../ctrlProps/ctrlProp380.xml"/><Relationship Id="rId102" Type="http://schemas.openxmlformats.org/officeDocument/2006/relationships/ctrlProp" Target="../ctrlProps/ctrlProp403.xml"/><Relationship Id="rId123" Type="http://schemas.openxmlformats.org/officeDocument/2006/relationships/ctrlProp" Target="../ctrlProps/ctrlProp424.xml"/><Relationship Id="rId144" Type="http://schemas.openxmlformats.org/officeDocument/2006/relationships/ctrlProp" Target="../ctrlProps/ctrlProp445.xml"/><Relationship Id="rId90" Type="http://schemas.openxmlformats.org/officeDocument/2006/relationships/ctrlProp" Target="../ctrlProps/ctrlProp391.xml"/><Relationship Id="rId165" Type="http://schemas.openxmlformats.org/officeDocument/2006/relationships/ctrlProp" Target="../ctrlProps/ctrlProp466.xml"/><Relationship Id="rId27" Type="http://schemas.openxmlformats.org/officeDocument/2006/relationships/ctrlProp" Target="../ctrlProps/ctrlProp328.xml"/><Relationship Id="rId48" Type="http://schemas.openxmlformats.org/officeDocument/2006/relationships/ctrlProp" Target="../ctrlProps/ctrlProp349.xml"/><Relationship Id="rId69" Type="http://schemas.openxmlformats.org/officeDocument/2006/relationships/ctrlProp" Target="../ctrlProps/ctrlProp370.xml"/><Relationship Id="rId113" Type="http://schemas.openxmlformats.org/officeDocument/2006/relationships/ctrlProp" Target="../ctrlProps/ctrlProp414.xml"/><Relationship Id="rId134" Type="http://schemas.openxmlformats.org/officeDocument/2006/relationships/ctrlProp" Target="../ctrlProps/ctrlProp435.xml"/><Relationship Id="rId80" Type="http://schemas.openxmlformats.org/officeDocument/2006/relationships/ctrlProp" Target="../ctrlProps/ctrlProp381.xml"/><Relationship Id="rId155" Type="http://schemas.openxmlformats.org/officeDocument/2006/relationships/ctrlProp" Target="../ctrlProps/ctrlProp456.xml"/><Relationship Id="rId176" Type="http://schemas.openxmlformats.org/officeDocument/2006/relationships/ctrlProp" Target="../ctrlProps/ctrlProp477.xml"/><Relationship Id="rId17" Type="http://schemas.openxmlformats.org/officeDocument/2006/relationships/ctrlProp" Target="../ctrlProps/ctrlProp318.xml"/><Relationship Id="rId38" Type="http://schemas.openxmlformats.org/officeDocument/2006/relationships/ctrlProp" Target="../ctrlProps/ctrlProp339.xml"/><Relationship Id="rId59" Type="http://schemas.openxmlformats.org/officeDocument/2006/relationships/ctrlProp" Target="../ctrlProps/ctrlProp360.xml"/><Relationship Id="rId103" Type="http://schemas.openxmlformats.org/officeDocument/2006/relationships/ctrlProp" Target="../ctrlProps/ctrlProp404.xml"/><Relationship Id="rId124" Type="http://schemas.openxmlformats.org/officeDocument/2006/relationships/ctrlProp" Target="../ctrlProps/ctrlProp425.xml"/><Relationship Id="rId70" Type="http://schemas.openxmlformats.org/officeDocument/2006/relationships/ctrlProp" Target="../ctrlProps/ctrlProp371.xml"/><Relationship Id="rId91" Type="http://schemas.openxmlformats.org/officeDocument/2006/relationships/ctrlProp" Target="../ctrlProps/ctrlProp392.xml"/><Relationship Id="rId145" Type="http://schemas.openxmlformats.org/officeDocument/2006/relationships/ctrlProp" Target="../ctrlProps/ctrlProp446.xml"/><Relationship Id="rId166" Type="http://schemas.openxmlformats.org/officeDocument/2006/relationships/ctrlProp" Target="../ctrlProps/ctrlProp46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83.xml"/><Relationship Id="rId13" Type="http://schemas.openxmlformats.org/officeDocument/2006/relationships/ctrlProp" Target="../ctrlProps/ctrlProp488.xml"/><Relationship Id="rId18" Type="http://schemas.openxmlformats.org/officeDocument/2006/relationships/ctrlProp" Target="../ctrlProps/ctrlProp493.xml"/><Relationship Id="rId3" Type="http://schemas.openxmlformats.org/officeDocument/2006/relationships/vmlDrawing" Target="../drawings/vmlDrawing6.vml"/><Relationship Id="rId21" Type="http://schemas.openxmlformats.org/officeDocument/2006/relationships/ctrlProp" Target="../ctrlProps/ctrlProp496.xml"/><Relationship Id="rId7" Type="http://schemas.openxmlformats.org/officeDocument/2006/relationships/ctrlProp" Target="../ctrlProps/ctrlProp482.xml"/><Relationship Id="rId12" Type="http://schemas.openxmlformats.org/officeDocument/2006/relationships/ctrlProp" Target="../ctrlProps/ctrlProp487.xml"/><Relationship Id="rId17" Type="http://schemas.openxmlformats.org/officeDocument/2006/relationships/ctrlProp" Target="../ctrlProps/ctrlProp492.xml"/><Relationship Id="rId25" Type="http://schemas.openxmlformats.org/officeDocument/2006/relationships/ctrlProp" Target="../ctrlProps/ctrlProp500.xml"/><Relationship Id="rId2" Type="http://schemas.openxmlformats.org/officeDocument/2006/relationships/drawing" Target="../drawings/drawing6.xml"/><Relationship Id="rId16" Type="http://schemas.openxmlformats.org/officeDocument/2006/relationships/ctrlProp" Target="../ctrlProps/ctrlProp491.xml"/><Relationship Id="rId20" Type="http://schemas.openxmlformats.org/officeDocument/2006/relationships/ctrlProp" Target="../ctrlProps/ctrlProp495.xml"/><Relationship Id="rId1" Type="http://schemas.openxmlformats.org/officeDocument/2006/relationships/printerSettings" Target="../printerSettings/printerSettings6.bin"/><Relationship Id="rId6" Type="http://schemas.openxmlformats.org/officeDocument/2006/relationships/ctrlProp" Target="../ctrlProps/ctrlProp481.xml"/><Relationship Id="rId11" Type="http://schemas.openxmlformats.org/officeDocument/2006/relationships/ctrlProp" Target="../ctrlProps/ctrlProp486.xml"/><Relationship Id="rId24" Type="http://schemas.openxmlformats.org/officeDocument/2006/relationships/ctrlProp" Target="../ctrlProps/ctrlProp499.xml"/><Relationship Id="rId5" Type="http://schemas.openxmlformats.org/officeDocument/2006/relationships/ctrlProp" Target="../ctrlProps/ctrlProp480.xml"/><Relationship Id="rId15" Type="http://schemas.openxmlformats.org/officeDocument/2006/relationships/ctrlProp" Target="../ctrlProps/ctrlProp490.xml"/><Relationship Id="rId23" Type="http://schemas.openxmlformats.org/officeDocument/2006/relationships/ctrlProp" Target="../ctrlProps/ctrlProp498.xml"/><Relationship Id="rId10" Type="http://schemas.openxmlformats.org/officeDocument/2006/relationships/ctrlProp" Target="../ctrlProps/ctrlProp485.xml"/><Relationship Id="rId19" Type="http://schemas.openxmlformats.org/officeDocument/2006/relationships/ctrlProp" Target="../ctrlProps/ctrlProp494.xml"/><Relationship Id="rId4" Type="http://schemas.openxmlformats.org/officeDocument/2006/relationships/ctrlProp" Target="../ctrlProps/ctrlProp479.xml"/><Relationship Id="rId9" Type="http://schemas.openxmlformats.org/officeDocument/2006/relationships/ctrlProp" Target="../ctrlProps/ctrlProp484.xml"/><Relationship Id="rId14" Type="http://schemas.openxmlformats.org/officeDocument/2006/relationships/ctrlProp" Target="../ctrlProps/ctrlProp489.xml"/><Relationship Id="rId22" Type="http://schemas.openxmlformats.org/officeDocument/2006/relationships/ctrlProp" Target="../ctrlProps/ctrlProp49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523.xml"/><Relationship Id="rId21" Type="http://schemas.openxmlformats.org/officeDocument/2006/relationships/ctrlProp" Target="../ctrlProps/ctrlProp518.xml"/><Relationship Id="rId42" Type="http://schemas.openxmlformats.org/officeDocument/2006/relationships/ctrlProp" Target="../ctrlProps/ctrlProp539.xml"/><Relationship Id="rId47" Type="http://schemas.openxmlformats.org/officeDocument/2006/relationships/ctrlProp" Target="../ctrlProps/ctrlProp544.xml"/><Relationship Id="rId63" Type="http://schemas.openxmlformats.org/officeDocument/2006/relationships/ctrlProp" Target="../ctrlProps/ctrlProp560.xml"/><Relationship Id="rId68" Type="http://schemas.openxmlformats.org/officeDocument/2006/relationships/ctrlProp" Target="../ctrlProps/ctrlProp565.xml"/><Relationship Id="rId2" Type="http://schemas.openxmlformats.org/officeDocument/2006/relationships/drawing" Target="../drawings/drawing8.xml"/><Relationship Id="rId16" Type="http://schemas.openxmlformats.org/officeDocument/2006/relationships/ctrlProp" Target="../ctrlProps/ctrlProp513.xml"/><Relationship Id="rId29" Type="http://schemas.openxmlformats.org/officeDocument/2006/relationships/ctrlProp" Target="../ctrlProps/ctrlProp526.xml"/><Relationship Id="rId11" Type="http://schemas.openxmlformats.org/officeDocument/2006/relationships/ctrlProp" Target="../ctrlProps/ctrlProp508.xml"/><Relationship Id="rId24" Type="http://schemas.openxmlformats.org/officeDocument/2006/relationships/ctrlProp" Target="../ctrlProps/ctrlProp521.xml"/><Relationship Id="rId32" Type="http://schemas.openxmlformats.org/officeDocument/2006/relationships/ctrlProp" Target="../ctrlProps/ctrlProp529.xml"/><Relationship Id="rId37" Type="http://schemas.openxmlformats.org/officeDocument/2006/relationships/ctrlProp" Target="../ctrlProps/ctrlProp534.xml"/><Relationship Id="rId40" Type="http://schemas.openxmlformats.org/officeDocument/2006/relationships/ctrlProp" Target="../ctrlProps/ctrlProp537.xml"/><Relationship Id="rId45" Type="http://schemas.openxmlformats.org/officeDocument/2006/relationships/ctrlProp" Target="../ctrlProps/ctrlProp542.xml"/><Relationship Id="rId53" Type="http://schemas.openxmlformats.org/officeDocument/2006/relationships/ctrlProp" Target="../ctrlProps/ctrlProp550.xml"/><Relationship Id="rId58" Type="http://schemas.openxmlformats.org/officeDocument/2006/relationships/ctrlProp" Target="../ctrlProps/ctrlProp555.xml"/><Relationship Id="rId66" Type="http://schemas.openxmlformats.org/officeDocument/2006/relationships/ctrlProp" Target="../ctrlProps/ctrlProp563.xml"/><Relationship Id="rId5" Type="http://schemas.openxmlformats.org/officeDocument/2006/relationships/ctrlProp" Target="../ctrlProps/ctrlProp502.xml"/><Relationship Id="rId61" Type="http://schemas.openxmlformats.org/officeDocument/2006/relationships/ctrlProp" Target="../ctrlProps/ctrlProp558.xml"/><Relationship Id="rId19" Type="http://schemas.openxmlformats.org/officeDocument/2006/relationships/ctrlProp" Target="../ctrlProps/ctrlProp516.xml"/><Relationship Id="rId14" Type="http://schemas.openxmlformats.org/officeDocument/2006/relationships/ctrlProp" Target="../ctrlProps/ctrlProp511.xml"/><Relationship Id="rId22" Type="http://schemas.openxmlformats.org/officeDocument/2006/relationships/ctrlProp" Target="../ctrlProps/ctrlProp519.xml"/><Relationship Id="rId27" Type="http://schemas.openxmlformats.org/officeDocument/2006/relationships/ctrlProp" Target="../ctrlProps/ctrlProp524.xml"/><Relationship Id="rId30" Type="http://schemas.openxmlformats.org/officeDocument/2006/relationships/ctrlProp" Target="../ctrlProps/ctrlProp527.xml"/><Relationship Id="rId35" Type="http://schemas.openxmlformats.org/officeDocument/2006/relationships/ctrlProp" Target="../ctrlProps/ctrlProp532.xml"/><Relationship Id="rId43" Type="http://schemas.openxmlformats.org/officeDocument/2006/relationships/ctrlProp" Target="../ctrlProps/ctrlProp540.xml"/><Relationship Id="rId48" Type="http://schemas.openxmlformats.org/officeDocument/2006/relationships/ctrlProp" Target="../ctrlProps/ctrlProp545.xml"/><Relationship Id="rId56" Type="http://schemas.openxmlformats.org/officeDocument/2006/relationships/ctrlProp" Target="../ctrlProps/ctrlProp553.xml"/><Relationship Id="rId64" Type="http://schemas.openxmlformats.org/officeDocument/2006/relationships/ctrlProp" Target="../ctrlProps/ctrlProp561.xml"/><Relationship Id="rId69" Type="http://schemas.openxmlformats.org/officeDocument/2006/relationships/ctrlProp" Target="../ctrlProps/ctrlProp566.xml"/><Relationship Id="rId8" Type="http://schemas.openxmlformats.org/officeDocument/2006/relationships/ctrlProp" Target="../ctrlProps/ctrlProp505.xml"/><Relationship Id="rId51" Type="http://schemas.openxmlformats.org/officeDocument/2006/relationships/ctrlProp" Target="../ctrlProps/ctrlProp548.xml"/><Relationship Id="rId72" Type="http://schemas.openxmlformats.org/officeDocument/2006/relationships/ctrlProp" Target="../ctrlProps/ctrlProp569.xml"/><Relationship Id="rId3" Type="http://schemas.openxmlformats.org/officeDocument/2006/relationships/vmlDrawing" Target="../drawings/vmlDrawing7.vml"/><Relationship Id="rId12" Type="http://schemas.openxmlformats.org/officeDocument/2006/relationships/ctrlProp" Target="../ctrlProps/ctrlProp509.xml"/><Relationship Id="rId17" Type="http://schemas.openxmlformats.org/officeDocument/2006/relationships/ctrlProp" Target="../ctrlProps/ctrlProp514.xml"/><Relationship Id="rId25" Type="http://schemas.openxmlformats.org/officeDocument/2006/relationships/ctrlProp" Target="../ctrlProps/ctrlProp522.xml"/><Relationship Id="rId33" Type="http://schemas.openxmlformats.org/officeDocument/2006/relationships/ctrlProp" Target="../ctrlProps/ctrlProp530.xml"/><Relationship Id="rId38" Type="http://schemas.openxmlformats.org/officeDocument/2006/relationships/ctrlProp" Target="../ctrlProps/ctrlProp535.xml"/><Relationship Id="rId46" Type="http://schemas.openxmlformats.org/officeDocument/2006/relationships/ctrlProp" Target="../ctrlProps/ctrlProp543.xml"/><Relationship Id="rId59" Type="http://schemas.openxmlformats.org/officeDocument/2006/relationships/ctrlProp" Target="../ctrlProps/ctrlProp556.xml"/><Relationship Id="rId67" Type="http://schemas.openxmlformats.org/officeDocument/2006/relationships/ctrlProp" Target="../ctrlProps/ctrlProp564.xml"/><Relationship Id="rId20" Type="http://schemas.openxmlformats.org/officeDocument/2006/relationships/ctrlProp" Target="../ctrlProps/ctrlProp517.xml"/><Relationship Id="rId41" Type="http://schemas.openxmlformats.org/officeDocument/2006/relationships/ctrlProp" Target="../ctrlProps/ctrlProp538.xml"/><Relationship Id="rId54" Type="http://schemas.openxmlformats.org/officeDocument/2006/relationships/ctrlProp" Target="../ctrlProps/ctrlProp551.xml"/><Relationship Id="rId62" Type="http://schemas.openxmlformats.org/officeDocument/2006/relationships/ctrlProp" Target="../ctrlProps/ctrlProp559.xml"/><Relationship Id="rId70" Type="http://schemas.openxmlformats.org/officeDocument/2006/relationships/ctrlProp" Target="../ctrlProps/ctrlProp567.xml"/><Relationship Id="rId1" Type="http://schemas.openxmlformats.org/officeDocument/2006/relationships/printerSettings" Target="../printerSettings/printerSettings9.bin"/><Relationship Id="rId6" Type="http://schemas.openxmlformats.org/officeDocument/2006/relationships/ctrlProp" Target="../ctrlProps/ctrlProp503.xml"/><Relationship Id="rId15" Type="http://schemas.openxmlformats.org/officeDocument/2006/relationships/ctrlProp" Target="../ctrlProps/ctrlProp512.xml"/><Relationship Id="rId23" Type="http://schemas.openxmlformats.org/officeDocument/2006/relationships/ctrlProp" Target="../ctrlProps/ctrlProp520.xml"/><Relationship Id="rId28" Type="http://schemas.openxmlformats.org/officeDocument/2006/relationships/ctrlProp" Target="../ctrlProps/ctrlProp525.xml"/><Relationship Id="rId36" Type="http://schemas.openxmlformats.org/officeDocument/2006/relationships/ctrlProp" Target="../ctrlProps/ctrlProp533.xml"/><Relationship Id="rId49" Type="http://schemas.openxmlformats.org/officeDocument/2006/relationships/ctrlProp" Target="../ctrlProps/ctrlProp546.xml"/><Relationship Id="rId57" Type="http://schemas.openxmlformats.org/officeDocument/2006/relationships/ctrlProp" Target="../ctrlProps/ctrlProp554.xml"/><Relationship Id="rId10" Type="http://schemas.openxmlformats.org/officeDocument/2006/relationships/ctrlProp" Target="../ctrlProps/ctrlProp507.xml"/><Relationship Id="rId31" Type="http://schemas.openxmlformats.org/officeDocument/2006/relationships/ctrlProp" Target="../ctrlProps/ctrlProp528.xml"/><Relationship Id="rId44" Type="http://schemas.openxmlformats.org/officeDocument/2006/relationships/ctrlProp" Target="../ctrlProps/ctrlProp541.xml"/><Relationship Id="rId52" Type="http://schemas.openxmlformats.org/officeDocument/2006/relationships/ctrlProp" Target="../ctrlProps/ctrlProp549.xml"/><Relationship Id="rId60" Type="http://schemas.openxmlformats.org/officeDocument/2006/relationships/ctrlProp" Target="../ctrlProps/ctrlProp557.xml"/><Relationship Id="rId65" Type="http://schemas.openxmlformats.org/officeDocument/2006/relationships/ctrlProp" Target="../ctrlProps/ctrlProp562.xml"/><Relationship Id="rId73" Type="http://schemas.openxmlformats.org/officeDocument/2006/relationships/ctrlProp" Target="../ctrlProps/ctrlProp570.xml"/><Relationship Id="rId4" Type="http://schemas.openxmlformats.org/officeDocument/2006/relationships/ctrlProp" Target="../ctrlProps/ctrlProp501.xml"/><Relationship Id="rId9" Type="http://schemas.openxmlformats.org/officeDocument/2006/relationships/ctrlProp" Target="../ctrlProps/ctrlProp506.xml"/><Relationship Id="rId13" Type="http://schemas.openxmlformats.org/officeDocument/2006/relationships/ctrlProp" Target="../ctrlProps/ctrlProp510.xml"/><Relationship Id="rId18" Type="http://schemas.openxmlformats.org/officeDocument/2006/relationships/ctrlProp" Target="../ctrlProps/ctrlProp515.xml"/><Relationship Id="rId39" Type="http://schemas.openxmlformats.org/officeDocument/2006/relationships/ctrlProp" Target="../ctrlProps/ctrlProp536.xml"/><Relationship Id="rId34" Type="http://schemas.openxmlformats.org/officeDocument/2006/relationships/ctrlProp" Target="../ctrlProps/ctrlProp531.xml"/><Relationship Id="rId50" Type="http://schemas.openxmlformats.org/officeDocument/2006/relationships/ctrlProp" Target="../ctrlProps/ctrlProp547.xml"/><Relationship Id="rId55" Type="http://schemas.openxmlformats.org/officeDocument/2006/relationships/ctrlProp" Target="../ctrlProps/ctrlProp552.xml"/><Relationship Id="rId7" Type="http://schemas.openxmlformats.org/officeDocument/2006/relationships/ctrlProp" Target="../ctrlProps/ctrlProp504.xml"/><Relationship Id="rId71" Type="http://schemas.openxmlformats.org/officeDocument/2006/relationships/ctrlProp" Target="../ctrlProps/ctrlProp5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FE2E-89FC-4848-B752-9666969EF86E}">
  <sheetPr codeName="Sheet24">
    <tabColor rgb="FFFFFF00"/>
    <pageSetUpPr fitToPage="1"/>
  </sheetPr>
  <dimension ref="A1:BY62"/>
  <sheetViews>
    <sheetView tabSelected="1" view="pageBreakPreview" zoomScale="55" zoomScaleNormal="100" zoomScaleSheetLayoutView="55" workbookViewId="0">
      <selection activeCell="V12" sqref="V12"/>
    </sheetView>
  </sheetViews>
  <sheetFormatPr defaultColWidth="8.90625" defaultRowHeight="13" outlineLevelCol="1" x14ac:dyDescent="0.2"/>
  <cols>
    <col min="1" max="1" width="13.08984375" style="113" customWidth="1"/>
    <col min="2" max="2" width="19.453125" style="113" customWidth="1"/>
    <col min="3" max="3" width="24.54296875" style="113" customWidth="1"/>
    <col min="4" max="4" width="24" style="113" customWidth="1"/>
    <col min="5" max="5" width="23.90625" style="113" customWidth="1"/>
    <col min="6" max="6" width="38.90625" style="113" customWidth="1"/>
    <col min="7" max="7" width="21.453125" style="113" customWidth="1"/>
    <col min="8" max="8" width="22" style="113" customWidth="1"/>
    <col min="9" max="9" width="26.90625" style="113" customWidth="1"/>
    <col min="10" max="10" width="23.6328125" style="113" customWidth="1"/>
    <col min="11" max="11" width="24.6328125" style="113" customWidth="1"/>
    <col min="12" max="12" width="24.6328125" style="113" hidden="1" customWidth="1"/>
    <col min="13" max="13" width="21.36328125" style="113" customWidth="1"/>
    <col min="14" max="14" width="21.36328125" style="113" hidden="1" customWidth="1" outlineLevel="1"/>
    <col min="15" max="15" width="20.81640625" style="113" customWidth="1" collapsed="1"/>
    <col min="16" max="16" width="20.81640625" style="113" hidden="1" customWidth="1"/>
    <col min="17" max="17" width="24.90625" style="113" customWidth="1"/>
    <col min="18" max="18" width="20.36328125" style="113" customWidth="1"/>
    <col min="19" max="16384" width="8.90625" style="113"/>
  </cols>
  <sheetData>
    <row r="1" spans="1:18" ht="20.5" x14ac:dyDescent="0.25">
      <c r="A1" s="112" t="str">
        <f>IF(B2="事前申請","第４号様式　その１",IF(B2="事後申請及び実績申請","第４号様式　その２","申請形態を選択してください"))</f>
        <v>第４号様式　その１</v>
      </c>
    </row>
    <row r="2" spans="1:18" ht="42.65" customHeight="1" x14ac:dyDescent="0.2">
      <c r="A2" s="121" t="s">
        <v>418</v>
      </c>
      <c r="B2" s="148" t="s">
        <v>422</v>
      </c>
      <c r="C2" s="148"/>
      <c r="D2" s="122" t="s">
        <v>417</v>
      </c>
    </row>
    <row r="3" spans="1:18" ht="34.75" customHeight="1" thickBot="1" x14ac:dyDescent="0.35">
      <c r="A3" s="114" t="s">
        <v>400</v>
      </c>
    </row>
    <row r="4" spans="1:18" ht="34.25" customHeight="1" x14ac:dyDescent="0.2">
      <c r="A4" s="116" t="s">
        <v>401</v>
      </c>
      <c r="B4" s="117" t="s">
        <v>402</v>
      </c>
      <c r="C4" s="117" t="s">
        <v>404</v>
      </c>
      <c r="D4" s="117" t="s">
        <v>403</v>
      </c>
      <c r="E4" s="117" t="str">
        <f>IF(B2="事前申請","初度登録日(予定)",IF(B2="事後申請及び実績申請","初度登録日","申請形態を選択してください"))</f>
        <v>初度登録日(予定)</v>
      </c>
      <c r="F4" s="117" t="str">
        <f>IF(B2="事前申請","使用の本拠の位置(予定)",IF(B2="事後申請及び実績申請","使用の本拠の位置","申請形態を選択してください"))</f>
        <v>使用の本拠の位置(予定)</v>
      </c>
      <c r="G4" s="117" t="str">
        <f>IF(B2="事前申請","用途・種別(予定)",IF(B2="事後申請及び実績申請","用途・種別","申請形態を選択してください"))</f>
        <v>用途・種別(予定)</v>
      </c>
      <c r="H4" s="117" t="str">
        <f>IF(B2="事前申請","",IF(B2="事後申請及び実績申請","登録番号","申請形態を選択してください"))</f>
        <v/>
      </c>
      <c r="I4" s="117" t="str">
        <f>IF(B2="事前申請","",IF(B2="事後申請及び実績申請","車台番号","申請形態を選択してください"))</f>
        <v/>
      </c>
      <c r="J4" s="129" t="s">
        <v>423</v>
      </c>
      <c r="K4" s="117" t="s">
        <v>405</v>
      </c>
      <c r="L4" s="129" t="s">
        <v>424</v>
      </c>
      <c r="M4" s="117" t="s">
        <v>406</v>
      </c>
      <c r="N4" s="129" t="s">
        <v>425</v>
      </c>
      <c r="O4" s="117" t="s">
        <v>407</v>
      </c>
      <c r="P4" s="132" t="s">
        <v>426</v>
      </c>
      <c r="Q4" s="117" t="s">
        <v>408</v>
      </c>
      <c r="R4" s="126" t="str">
        <f>IF(B2="事前申請","",IF(B2="事後申請及び実績申請","交付決定番号（実績申請のみ）","申請形態を選択してください"))</f>
        <v/>
      </c>
    </row>
    <row r="5" spans="1:18" ht="31.75" customHeight="1" thickBot="1" x14ac:dyDescent="0.25">
      <c r="A5" s="118" t="s">
        <v>409</v>
      </c>
      <c r="B5" s="115" t="s">
        <v>415</v>
      </c>
      <c r="C5" s="115" t="s">
        <v>410</v>
      </c>
      <c r="D5" s="115" t="s">
        <v>419</v>
      </c>
      <c r="E5" s="124" t="s">
        <v>411</v>
      </c>
      <c r="F5" s="115" t="s">
        <v>412</v>
      </c>
      <c r="G5" s="115" t="s">
        <v>416</v>
      </c>
      <c r="H5" s="115" t="str">
        <f>IF(B2="事前申請","",IF(B2="事後申請及び実績申請","練馬１００な××","申請形態を選択してください"))</f>
        <v/>
      </c>
      <c r="I5" s="115" t="str">
        <f>IF(B2="事前申請","",IF(B2="事後申請及び実績申請","NTP10-××××","申請形態を選択してください"))</f>
        <v/>
      </c>
      <c r="J5" s="123" t="s">
        <v>420</v>
      </c>
      <c r="K5" s="123" t="s">
        <v>420</v>
      </c>
      <c r="L5" s="123" t="s">
        <v>420</v>
      </c>
      <c r="M5" s="123" t="s">
        <v>420</v>
      </c>
      <c r="N5" s="123" t="s">
        <v>420</v>
      </c>
      <c r="O5" s="125" t="s">
        <v>427</v>
      </c>
      <c r="P5" s="123" t="s">
        <v>420</v>
      </c>
      <c r="Q5" s="125" t="s">
        <v>421</v>
      </c>
      <c r="R5" s="127" t="str">
        <f>IF(B2="事前申請","",IF(B2="事後申請及び実績申請","HVB×××","申請形態を選択してください"))</f>
        <v/>
      </c>
    </row>
    <row r="6" spans="1:18" s="144" customFormat="1" ht="60" customHeight="1" thickTop="1" x14ac:dyDescent="0.2">
      <c r="A6" s="119">
        <v>1</v>
      </c>
      <c r="B6" s="134"/>
      <c r="C6" s="135"/>
      <c r="D6" s="135"/>
      <c r="E6" s="136"/>
      <c r="F6" s="140"/>
      <c r="G6" s="134"/>
      <c r="H6" s="135"/>
      <c r="I6" s="135"/>
      <c r="J6" s="133"/>
      <c r="K6" s="133"/>
      <c r="L6" s="130">
        <f>K6*2</f>
        <v>0</v>
      </c>
      <c r="M6" s="133"/>
      <c r="N6" s="130">
        <f>L6-M6</f>
        <v>0</v>
      </c>
      <c r="O6" s="142"/>
      <c r="P6" s="130">
        <f>ROUNDDOWN(IF(O6="○",N6,N6*0.5),-3)</f>
        <v>0</v>
      </c>
      <c r="Q6" s="133">
        <f>MIN(P6,2500000)</f>
        <v>0</v>
      </c>
      <c r="R6" s="143"/>
    </row>
    <row r="7" spans="1:18" s="144" customFormat="1" ht="60" customHeight="1" x14ac:dyDescent="0.2">
      <c r="A7" s="119">
        <v>2</v>
      </c>
      <c r="B7" s="134"/>
      <c r="C7" s="135"/>
      <c r="D7" s="135"/>
      <c r="E7" s="136"/>
      <c r="F7" s="140"/>
      <c r="G7" s="134"/>
      <c r="H7" s="135"/>
      <c r="I7" s="135"/>
      <c r="J7" s="133"/>
      <c r="K7" s="133"/>
      <c r="L7" s="130">
        <f>K7*2</f>
        <v>0</v>
      </c>
      <c r="M7" s="133"/>
      <c r="N7" s="130">
        <f t="shared" ref="N7:N25" si="0">L7-M7</f>
        <v>0</v>
      </c>
      <c r="O7" s="142"/>
      <c r="P7" s="130">
        <f t="shared" ref="P7:P25" si="1">ROUNDDOWN(IF(O7="○",N7,N7*0.5),-3)</f>
        <v>0</v>
      </c>
      <c r="Q7" s="133">
        <f t="shared" ref="Q7:Q25" si="2">MIN(P7,2500000)</f>
        <v>0</v>
      </c>
      <c r="R7" s="143"/>
    </row>
    <row r="8" spans="1:18" s="144" customFormat="1" ht="60" customHeight="1" x14ac:dyDescent="0.2">
      <c r="A8" s="119">
        <v>3</v>
      </c>
      <c r="B8" s="134"/>
      <c r="C8" s="135"/>
      <c r="D8" s="135"/>
      <c r="E8" s="136"/>
      <c r="F8" s="140"/>
      <c r="G8" s="134"/>
      <c r="H8" s="135"/>
      <c r="I8" s="135"/>
      <c r="J8" s="133"/>
      <c r="K8" s="133"/>
      <c r="L8" s="130">
        <f t="shared" ref="L8:L25" si="3">K8*2</f>
        <v>0</v>
      </c>
      <c r="M8" s="133"/>
      <c r="N8" s="130">
        <f t="shared" si="0"/>
        <v>0</v>
      </c>
      <c r="O8" s="142"/>
      <c r="P8" s="130">
        <f t="shared" si="1"/>
        <v>0</v>
      </c>
      <c r="Q8" s="133">
        <f t="shared" si="2"/>
        <v>0</v>
      </c>
      <c r="R8" s="143"/>
    </row>
    <row r="9" spans="1:18" s="144" customFormat="1" ht="60" customHeight="1" x14ac:dyDescent="0.2">
      <c r="A9" s="119">
        <v>4</v>
      </c>
      <c r="B9" s="134"/>
      <c r="C9" s="135"/>
      <c r="D9" s="135"/>
      <c r="E9" s="136"/>
      <c r="F9" s="140"/>
      <c r="G9" s="134"/>
      <c r="H9" s="135"/>
      <c r="I9" s="135"/>
      <c r="J9" s="133"/>
      <c r="K9" s="133"/>
      <c r="L9" s="130">
        <f t="shared" si="3"/>
        <v>0</v>
      </c>
      <c r="M9" s="133"/>
      <c r="N9" s="130">
        <f t="shared" si="0"/>
        <v>0</v>
      </c>
      <c r="O9" s="142"/>
      <c r="P9" s="130">
        <f t="shared" si="1"/>
        <v>0</v>
      </c>
      <c r="Q9" s="133">
        <f t="shared" si="2"/>
        <v>0</v>
      </c>
      <c r="R9" s="143"/>
    </row>
    <row r="10" spans="1:18" s="144" customFormat="1" ht="60" customHeight="1" x14ac:dyDescent="0.2">
      <c r="A10" s="119">
        <v>5</v>
      </c>
      <c r="B10" s="134"/>
      <c r="C10" s="135"/>
      <c r="D10" s="135"/>
      <c r="E10" s="136"/>
      <c r="F10" s="140"/>
      <c r="G10" s="134"/>
      <c r="H10" s="135"/>
      <c r="I10" s="135"/>
      <c r="J10" s="133"/>
      <c r="K10" s="133"/>
      <c r="L10" s="130">
        <f t="shared" si="3"/>
        <v>0</v>
      </c>
      <c r="M10" s="133"/>
      <c r="N10" s="130">
        <f t="shared" si="0"/>
        <v>0</v>
      </c>
      <c r="O10" s="142"/>
      <c r="P10" s="130">
        <f t="shared" si="1"/>
        <v>0</v>
      </c>
      <c r="Q10" s="133">
        <f t="shared" si="2"/>
        <v>0</v>
      </c>
      <c r="R10" s="143"/>
    </row>
    <row r="11" spans="1:18" s="144" customFormat="1" ht="60" customHeight="1" x14ac:dyDescent="0.2">
      <c r="A11" s="119">
        <v>6</v>
      </c>
      <c r="B11" s="134"/>
      <c r="C11" s="135"/>
      <c r="D11" s="135"/>
      <c r="E11" s="136"/>
      <c r="F11" s="140"/>
      <c r="G11" s="134"/>
      <c r="H11" s="135"/>
      <c r="I11" s="135"/>
      <c r="J11" s="133"/>
      <c r="K11" s="133"/>
      <c r="L11" s="130">
        <f t="shared" si="3"/>
        <v>0</v>
      </c>
      <c r="M11" s="133"/>
      <c r="N11" s="130">
        <f t="shared" si="0"/>
        <v>0</v>
      </c>
      <c r="O11" s="142"/>
      <c r="P11" s="130">
        <f t="shared" si="1"/>
        <v>0</v>
      </c>
      <c r="Q11" s="133">
        <f t="shared" si="2"/>
        <v>0</v>
      </c>
      <c r="R11" s="143"/>
    </row>
    <row r="12" spans="1:18" s="144" customFormat="1" ht="60" customHeight="1" x14ac:dyDescent="0.2">
      <c r="A12" s="119">
        <v>7</v>
      </c>
      <c r="B12" s="134"/>
      <c r="C12" s="135"/>
      <c r="D12" s="135"/>
      <c r="E12" s="136"/>
      <c r="F12" s="140"/>
      <c r="G12" s="134"/>
      <c r="H12" s="135"/>
      <c r="I12" s="135"/>
      <c r="J12" s="133"/>
      <c r="K12" s="133"/>
      <c r="L12" s="130">
        <f t="shared" si="3"/>
        <v>0</v>
      </c>
      <c r="M12" s="133"/>
      <c r="N12" s="130">
        <f t="shared" si="0"/>
        <v>0</v>
      </c>
      <c r="O12" s="142"/>
      <c r="P12" s="130">
        <f t="shared" si="1"/>
        <v>0</v>
      </c>
      <c r="Q12" s="133">
        <f t="shared" si="2"/>
        <v>0</v>
      </c>
      <c r="R12" s="143"/>
    </row>
    <row r="13" spans="1:18" s="144" customFormat="1" ht="60" customHeight="1" x14ac:dyDescent="0.2">
      <c r="A13" s="119">
        <v>8</v>
      </c>
      <c r="B13" s="134"/>
      <c r="C13" s="135"/>
      <c r="D13" s="135"/>
      <c r="E13" s="136"/>
      <c r="F13" s="140"/>
      <c r="G13" s="134"/>
      <c r="H13" s="135"/>
      <c r="I13" s="135"/>
      <c r="J13" s="133"/>
      <c r="K13" s="133"/>
      <c r="L13" s="130">
        <f t="shared" si="3"/>
        <v>0</v>
      </c>
      <c r="M13" s="133"/>
      <c r="N13" s="130">
        <f t="shared" si="0"/>
        <v>0</v>
      </c>
      <c r="O13" s="142"/>
      <c r="P13" s="130">
        <f t="shared" si="1"/>
        <v>0</v>
      </c>
      <c r="Q13" s="133">
        <f t="shared" si="2"/>
        <v>0</v>
      </c>
      <c r="R13" s="143"/>
    </row>
    <row r="14" spans="1:18" s="144" customFormat="1" ht="60" customHeight="1" x14ac:dyDescent="0.2">
      <c r="A14" s="119">
        <v>9</v>
      </c>
      <c r="B14" s="134"/>
      <c r="C14" s="135"/>
      <c r="D14" s="135"/>
      <c r="E14" s="136"/>
      <c r="F14" s="140"/>
      <c r="G14" s="134"/>
      <c r="H14" s="135"/>
      <c r="I14" s="135"/>
      <c r="J14" s="133"/>
      <c r="K14" s="133"/>
      <c r="L14" s="130">
        <f t="shared" si="3"/>
        <v>0</v>
      </c>
      <c r="M14" s="133"/>
      <c r="N14" s="130">
        <f t="shared" si="0"/>
        <v>0</v>
      </c>
      <c r="O14" s="142"/>
      <c r="P14" s="130">
        <f t="shared" si="1"/>
        <v>0</v>
      </c>
      <c r="Q14" s="133">
        <f t="shared" si="2"/>
        <v>0</v>
      </c>
      <c r="R14" s="143"/>
    </row>
    <row r="15" spans="1:18" s="144" customFormat="1" ht="60" customHeight="1" x14ac:dyDescent="0.2">
      <c r="A15" s="119">
        <v>10</v>
      </c>
      <c r="B15" s="134"/>
      <c r="C15" s="135"/>
      <c r="D15" s="135"/>
      <c r="E15" s="136"/>
      <c r="F15" s="140"/>
      <c r="G15" s="134"/>
      <c r="H15" s="135"/>
      <c r="I15" s="135"/>
      <c r="J15" s="133"/>
      <c r="K15" s="133"/>
      <c r="L15" s="130">
        <f t="shared" si="3"/>
        <v>0</v>
      </c>
      <c r="M15" s="133"/>
      <c r="N15" s="130">
        <f t="shared" si="0"/>
        <v>0</v>
      </c>
      <c r="O15" s="142"/>
      <c r="P15" s="130">
        <f t="shared" si="1"/>
        <v>0</v>
      </c>
      <c r="Q15" s="133">
        <f t="shared" si="2"/>
        <v>0</v>
      </c>
      <c r="R15" s="143"/>
    </row>
    <row r="16" spans="1:18" s="144" customFormat="1" ht="60" customHeight="1" x14ac:dyDescent="0.2">
      <c r="A16" s="119">
        <v>11</v>
      </c>
      <c r="B16" s="134"/>
      <c r="C16" s="135"/>
      <c r="D16" s="135"/>
      <c r="E16" s="136"/>
      <c r="F16" s="140"/>
      <c r="G16" s="134"/>
      <c r="H16" s="135"/>
      <c r="I16" s="135"/>
      <c r="J16" s="133"/>
      <c r="K16" s="133"/>
      <c r="L16" s="130">
        <f t="shared" si="3"/>
        <v>0</v>
      </c>
      <c r="M16" s="133"/>
      <c r="N16" s="130">
        <f t="shared" si="0"/>
        <v>0</v>
      </c>
      <c r="O16" s="142"/>
      <c r="P16" s="130">
        <f t="shared" si="1"/>
        <v>0</v>
      </c>
      <c r="Q16" s="133">
        <f t="shared" si="2"/>
        <v>0</v>
      </c>
      <c r="R16" s="143"/>
    </row>
    <row r="17" spans="1:18" s="144" customFormat="1" ht="60" customHeight="1" x14ac:dyDescent="0.2">
      <c r="A17" s="119">
        <v>12</v>
      </c>
      <c r="B17" s="134"/>
      <c r="C17" s="135"/>
      <c r="D17" s="135"/>
      <c r="E17" s="136"/>
      <c r="F17" s="140"/>
      <c r="G17" s="134"/>
      <c r="H17" s="135"/>
      <c r="I17" s="135"/>
      <c r="J17" s="133"/>
      <c r="K17" s="133"/>
      <c r="L17" s="130">
        <f t="shared" si="3"/>
        <v>0</v>
      </c>
      <c r="M17" s="133"/>
      <c r="N17" s="130">
        <f t="shared" si="0"/>
        <v>0</v>
      </c>
      <c r="O17" s="142"/>
      <c r="P17" s="130">
        <f t="shared" si="1"/>
        <v>0</v>
      </c>
      <c r="Q17" s="133">
        <f t="shared" si="2"/>
        <v>0</v>
      </c>
      <c r="R17" s="143"/>
    </row>
    <row r="18" spans="1:18" s="144" customFormat="1" ht="60" customHeight="1" x14ac:dyDescent="0.2">
      <c r="A18" s="119">
        <v>13</v>
      </c>
      <c r="B18" s="134"/>
      <c r="C18" s="135"/>
      <c r="D18" s="135"/>
      <c r="E18" s="136"/>
      <c r="F18" s="140"/>
      <c r="G18" s="134"/>
      <c r="H18" s="135"/>
      <c r="I18" s="135"/>
      <c r="J18" s="133"/>
      <c r="K18" s="133"/>
      <c r="L18" s="130">
        <f t="shared" si="3"/>
        <v>0</v>
      </c>
      <c r="M18" s="133"/>
      <c r="N18" s="130">
        <f t="shared" si="0"/>
        <v>0</v>
      </c>
      <c r="O18" s="142"/>
      <c r="P18" s="130">
        <f t="shared" si="1"/>
        <v>0</v>
      </c>
      <c r="Q18" s="133">
        <f t="shared" si="2"/>
        <v>0</v>
      </c>
      <c r="R18" s="143"/>
    </row>
    <row r="19" spans="1:18" s="144" customFormat="1" ht="60" customHeight="1" x14ac:dyDescent="0.2">
      <c r="A19" s="119">
        <v>14</v>
      </c>
      <c r="B19" s="134"/>
      <c r="C19" s="135"/>
      <c r="D19" s="135"/>
      <c r="E19" s="136"/>
      <c r="F19" s="140"/>
      <c r="G19" s="134"/>
      <c r="H19" s="135"/>
      <c r="I19" s="135"/>
      <c r="J19" s="133"/>
      <c r="K19" s="133"/>
      <c r="L19" s="130">
        <f t="shared" si="3"/>
        <v>0</v>
      </c>
      <c r="M19" s="133"/>
      <c r="N19" s="130">
        <f t="shared" si="0"/>
        <v>0</v>
      </c>
      <c r="O19" s="142"/>
      <c r="P19" s="130">
        <f t="shared" si="1"/>
        <v>0</v>
      </c>
      <c r="Q19" s="133">
        <f t="shared" si="2"/>
        <v>0</v>
      </c>
      <c r="R19" s="143"/>
    </row>
    <row r="20" spans="1:18" s="144" customFormat="1" ht="60" customHeight="1" x14ac:dyDescent="0.2">
      <c r="A20" s="119">
        <v>15</v>
      </c>
      <c r="B20" s="134"/>
      <c r="C20" s="135"/>
      <c r="D20" s="135"/>
      <c r="E20" s="136"/>
      <c r="F20" s="140"/>
      <c r="G20" s="134"/>
      <c r="H20" s="135"/>
      <c r="I20" s="135"/>
      <c r="J20" s="133"/>
      <c r="K20" s="133"/>
      <c r="L20" s="130">
        <f t="shared" si="3"/>
        <v>0</v>
      </c>
      <c r="M20" s="133"/>
      <c r="N20" s="130">
        <f t="shared" si="0"/>
        <v>0</v>
      </c>
      <c r="O20" s="142"/>
      <c r="P20" s="130">
        <f t="shared" si="1"/>
        <v>0</v>
      </c>
      <c r="Q20" s="133">
        <f t="shared" si="2"/>
        <v>0</v>
      </c>
      <c r="R20" s="143"/>
    </row>
    <row r="21" spans="1:18" s="144" customFormat="1" ht="60" customHeight="1" x14ac:dyDescent="0.2">
      <c r="A21" s="119">
        <v>16</v>
      </c>
      <c r="B21" s="134"/>
      <c r="C21" s="135"/>
      <c r="D21" s="135"/>
      <c r="E21" s="136"/>
      <c r="F21" s="140"/>
      <c r="G21" s="134"/>
      <c r="H21" s="135"/>
      <c r="I21" s="135"/>
      <c r="J21" s="133"/>
      <c r="K21" s="133"/>
      <c r="L21" s="130">
        <f t="shared" si="3"/>
        <v>0</v>
      </c>
      <c r="M21" s="133"/>
      <c r="N21" s="130">
        <f t="shared" si="0"/>
        <v>0</v>
      </c>
      <c r="O21" s="142"/>
      <c r="P21" s="130">
        <f t="shared" si="1"/>
        <v>0</v>
      </c>
      <c r="Q21" s="133">
        <f t="shared" si="2"/>
        <v>0</v>
      </c>
      <c r="R21" s="143"/>
    </row>
    <row r="22" spans="1:18" s="144" customFormat="1" ht="60" customHeight="1" x14ac:dyDescent="0.2">
      <c r="A22" s="119">
        <v>17</v>
      </c>
      <c r="B22" s="134"/>
      <c r="C22" s="135"/>
      <c r="D22" s="135"/>
      <c r="E22" s="136"/>
      <c r="F22" s="140"/>
      <c r="G22" s="134"/>
      <c r="H22" s="135"/>
      <c r="I22" s="135"/>
      <c r="J22" s="133"/>
      <c r="K22" s="133"/>
      <c r="L22" s="130">
        <f t="shared" si="3"/>
        <v>0</v>
      </c>
      <c r="M22" s="133"/>
      <c r="N22" s="130">
        <f t="shared" si="0"/>
        <v>0</v>
      </c>
      <c r="O22" s="142"/>
      <c r="P22" s="130">
        <f t="shared" si="1"/>
        <v>0</v>
      </c>
      <c r="Q22" s="133">
        <f t="shared" si="2"/>
        <v>0</v>
      </c>
      <c r="R22" s="143"/>
    </row>
    <row r="23" spans="1:18" s="144" customFormat="1" ht="60" customHeight="1" x14ac:dyDescent="0.2">
      <c r="A23" s="119">
        <v>18</v>
      </c>
      <c r="B23" s="134"/>
      <c r="C23" s="135"/>
      <c r="D23" s="135"/>
      <c r="E23" s="136"/>
      <c r="F23" s="140"/>
      <c r="G23" s="134"/>
      <c r="H23" s="135"/>
      <c r="I23" s="135"/>
      <c r="J23" s="133"/>
      <c r="K23" s="133"/>
      <c r="L23" s="130">
        <f t="shared" si="3"/>
        <v>0</v>
      </c>
      <c r="M23" s="133"/>
      <c r="N23" s="130">
        <f t="shared" si="0"/>
        <v>0</v>
      </c>
      <c r="O23" s="142"/>
      <c r="P23" s="130">
        <f t="shared" si="1"/>
        <v>0</v>
      </c>
      <c r="Q23" s="133">
        <f t="shared" si="2"/>
        <v>0</v>
      </c>
      <c r="R23" s="143"/>
    </row>
    <row r="24" spans="1:18" s="144" customFormat="1" ht="60" customHeight="1" x14ac:dyDescent="0.2">
      <c r="A24" s="119">
        <v>19</v>
      </c>
      <c r="B24" s="134"/>
      <c r="C24" s="135"/>
      <c r="D24" s="135"/>
      <c r="E24" s="136"/>
      <c r="F24" s="140"/>
      <c r="G24" s="134"/>
      <c r="H24" s="135"/>
      <c r="I24" s="135"/>
      <c r="J24" s="133"/>
      <c r="K24" s="133"/>
      <c r="L24" s="130">
        <f t="shared" si="3"/>
        <v>0</v>
      </c>
      <c r="M24" s="133"/>
      <c r="N24" s="130">
        <f t="shared" si="0"/>
        <v>0</v>
      </c>
      <c r="O24" s="142"/>
      <c r="P24" s="130">
        <f t="shared" si="1"/>
        <v>0</v>
      </c>
      <c r="Q24" s="133">
        <f t="shared" si="2"/>
        <v>0</v>
      </c>
      <c r="R24" s="143"/>
    </row>
    <row r="25" spans="1:18" s="144" customFormat="1" ht="60" customHeight="1" thickBot="1" x14ac:dyDescent="0.25">
      <c r="A25" s="128">
        <v>20</v>
      </c>
      <c r="B25" s="137"/>
      <c r="C25" s="138"/>
      <c r="D25" s="138"/>
      <c r="E25" s="139"/>
      <c r="F25" s="141"/>
      <c r="G25" s="137"/>
      <c r="H25" s="138"/>
      <c r="I25" s="138"/>
      <c r="J25" s="145"/>
      <c r="K25" s="145"/>
      <c r="L25" s="131">
        <f t="shared" si="3"/>
        <v>0</v>
      </c>
      <c r="M25" s="145"/>
      <c r="N25" s="131">
        <f t="shared" si="0"/>
        <v>0</v>
      </c>
      <c r="O25" s="146"/>
      <c r="P25" s="130">
        <f t="shared" si="1"/>
        <v>0</v>
      </c>
      <c r="Q25" s="133">
        <f t="shared" si="2"/>
        <v>0</v>
      </c>
      <c r="R25" s="147"/>
    </row>
    <row r="62" spans="31:77" ht="104" x14ac:dyDescent="0.2">
      <c r="AE62" s="120" t="s">
        <v>414</v>
      </c>
      <c r="BY62" s="120" t="s">
        <v>414</v>
      </c>
    </row>
  </sheetData>
  <mergeCells count="1">
    <mergeCell ref="B2:C2"/>
  </mergeCells>
  <phoneticPr fontId="9"/>
  <conditionalFormatting sqref="H4:I25">
    <cfRule type="expression" dxfId="29" priority="2">
      <formula>$B$2="事前申請"</formula>
    </cfRule>
  </conditionalFormatting>
  <conditionalFormatting sqref="R4:R25">
    <cfRule type="expression" dxfId="28" priority="1">
      <formula>$B$2="事前申請"</formula>
    </cfRule>
  </conditionalFormatting>
  <dataValidations count="4">
    <dataValidation type="list" allowBlank="1" showInputMessage="1" showErrorMessage="1" sqref="O5:O25" xr:uid="{2F33DF69-F023-47E2-974E-D12364AC7340}">
      <formula1>"○,×"</formula1>
    </dataValidation>
    <dataValidation type="list" allowBlank="1" showInputMessage="1" showErrorMessage="1" sqref="G6:G25" xr:uid="{43CC856B-26EB-47EF-BB71-211C525668FC}">
      <formula1>"小型・乗用,普通・乗用"</formula1>
    </dataValidation>
    <dataValidation type="list" allowBlank="1" showInputMessage="1" showErrorMessage="1" sqref="B6:B25" xr:uid="{9542B5EF-88E8-4AD0-A3F1-EFCA9FCE7178}">
      <formula1>"日野,いすゞ"</formula1>
    </dataValidation>
    <dataValidation type="list" allowBlank="1" showInputMessage="1" showErrorMessage="1" sqref="B2" xr:uid="{EA5EAC04-A72B-4A7F-B828-73F7BDCEA972}">
      <formula1>"事前申請,事後申請及び実績申請"</formula1>
    </dataValidation>
  </dataValidations>
  <pageMargins left="0.70866141732283472" right="0.70866141732283472" top="0.74803149606299213" bottom="0.74803149606299213" header="0.31496062992125984" footer="0.31496062992125984"/>
  <pageSetup paperSize="9" scale="3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165"/>
  <sheetViews>
    <sheetView showGridLines="0" view="pageBreakPreview" topLeftCell="A66" zoomScale="85" zoomScaleNormal="130" zoomScaleSheetLayoutView="85" workbookViewId="0">
      <selection activeCell="U104" sqref="U104:AI107"/>
    </sheetView>
  </sheetViews>
  <sheetFormatPr defaultColWidth="2.6328125" defaultRowHeight="12.5" x14ac:dyDescent="0.2"/>
  <cols>
    <col min="1" max="2" width="2.6328125" style="7"/>
    <col min="3" max="3" width="2.6328125" style="7" customWidth="1"/>
    <col min="4" max="4" width="2.54296875" style="7" customWidth="1"/>
    <col min="5" max="5" width="3.6328125" style="7" customWidth="1"/>
    <col min="6" max="6" width="5.08984375" style="7" customWidth="1"/>
    <col min="7" max="8" width="3.81640625" style="7" customWidth="1"/>
    <col min="9" max="9" width="2.6328125" style="7"/>
    <col min="10" max="17" width="3" style="7" customWidth="1"/>
    <col min="18" max="18" width="2.6328125" style="7"/>
    <col min="19" max="19" width="2.81640625" style="7" customWidth="1"/>
    <col min="20" max="30" width="2.6328125" style="7"/>
    <col min="31" max="31" width="2.6328125" style="7" customWidth="1"/>
    <col min="32" max="34" width="2.6328125" style="7"/>
    <col min="35" max="35" width="4.54296875" style="7" customWidth="1"/>
    <col min="36" max="36" width="4.36328125" style="7" customWidth="1"/>
    <col min="37" max="38" width="2.6328125" style="7"/>
    <col min="39" max="39" width="2.6328125" style="7" customWidth="1"/>
    <col min="40" max="40" width="2.54296875" style="7" customWidth="1"/>
    <col min="41" max="41" width="3.6328125" style="7" customWidth="1"/>
    <col min="42" max="42" width="5.08984375" style="7" customWidth="1"/>
    <col min="43" max="44" width="3.81640625" style="7" customWidth="1"/>
    <col min="45" max="45" width="2.6328125" style="7"/>
    <col min="46" max="53" width="3" style="7" customWidth="1"/>
    <col min="54" max="66" width="2.6328125" style="7"/>
    <col min="67" max="67" width="2.6328125" style="7" customWidth="1"/>
    <col min="68" max="70" width="2.6328125" style="7"/>
    <col min="71" max="71" width="4.54296875" style="7" customWidth="1"/>
    <col min="72" max="74" width="2.6328125" style="7"/>
    <col min="75" max="75" width="2.6328125" style="7" customWidth="1"/>
    <col min="76" max="76" width="2.54296875" style="7" customWidth="1"/>
    <col min="77" max="77" width="3.6328125" style="7" customWidth="1"/>
    <col min="78" max="78" width="5.08984375" style="7" customWidth="1"/>
    <col min="79" max="80" width="3.81640625" style="7" customWidth="1"/>
    <col min="81" max="81" width="2.6328125" style="7"/>
    <col min="82" max="89" width="3" style="7" customWidth="1"/>
    <col min="90" max="102" width="2.6328125" style="7"/>
    <col min="103" max="103" width="2.6328125" style="7" customWidth="1"/>
    <col min="104" max="106" width="2.6328125" style="7"/>
    <col min="107" max="107" width="4.54296875" style="7" customWidth="1"/>
    <col min="108" max="111" width="2.6328125" style="7"/>
    <col min="112" max="112" width="2.453125" style="7" customWidth="1"/>
    <col min="113" max="16384" width="2.6328125" style="7"/>
  </cols>
  <sheetData>
    <row r="1" spans="2:74" ht="13.25" customHeight="1" x14ac:dyDescent="0.2">
      <c r="B1" s="1"/>
      <c r="C1" s="1"/>
      <c r="D1" s="1"/>
      <c r="E1" s="1"/>
      <c r="F1" s="1"/>
      <c r="G1" s="1"/>
      <c r="H1" s="1"/>
      <c r="R1" s="1"/>
      <c r="S1" s="1"/>
      <c r="T1" s="1"/>
      <c r="U1" s="1"/>
      <c r="V1" s="1"/>
      <c r="W1" s="1"/>
      <c r="X1" s="1"/>
      <c r="Y1" s="1"/>
      <c r="Z1" s="1"/>
      <c r="AA1" s="1"/>
      <c r="AB1" s="1"/>
      <c r="AC1" s="1"/>
      <c r="AD1" s="1"/>
      <c r="AE1" s="1"/>
      <c r="AF1" s="1"/>
      <c r="AG1" s="1"/>
      <c r="AH1" s="3" t="s">
        <v>164</v>
      </c>
      <c r="AI1" s="1"/>
      <c r="AJ1" s="1"/>
      <c r="AL1" s="1"/>
      <c r="AM1" s="1"/>
      <c r="AN1" s="1"/>
      <c r="AO1" s="1"/>
      <c r="AP1" s="1"/>
      <c r="AQ1" s="1"/>
      <c r="AR1" s="1"/>
      <c r="BB1" s="1"/>
      <c r="BC1" s="1"/>
      <c r="BD1" s="1"/>
      <c r="BE1" s="1"/>
      <c r="BF1" s="1"/>
      <c r="BG1" s="1"/>
      <c r="BH1" s="1"/>
      <c r="BI1" s="1"/>
      <c r="BJ1" s="1"/>
      <c r="BK1" s="1"/>
      <c r="BL1" s="1"/>
      <c r="BM1" s="1"/>
      <c r="BN1" s="1"/>
      <c r="BO1" s="1"/>
      <c r="BP1" s="1"/>
      <c r="BQ1" s="1"/>
      <c r="BR1" s="3" t="s">
        <v>164</v>
      </c>
      <c r="BS1" s="1"/>
      <c r="BT1" s="1"/>
      <c r="BU1" s="1"/>
      <c r="BV1" s="1"/>
    </row>
    <row r="2" spans="2:74" ht="18.75" customHeight="1" x14ac:dyDescent="0.2">
      <c r="B2" s="215" t="s">
        <v>240</v>
      </c>
      <c r="C2" s="215"/>
      <c r="D2" s="215"/>
      <c r="E2" s="215"/>
      <c r="F2" s="215"/>
      <c r="G2" s="215"/>
      <c r="H2" s="1"/>
      <c r="I2" s="1"/>
      <c r="J2" s="1"/>
      <c r="K2" s="1"/>
      <c r="L2" s="1"/>
      <c r="M2" s="1"/>
      <c r="N2" s="1"/>
      <c r="O2" s="1"/>
      <c r="P2" s="1"/>
      <c r="Q2" s="1"/>
      <c r="R2" s="1"/>
      <c r="S2" s="1"/>
      <c r="T2" s="1"/>
      <c r="U2" s="1"/>
      <c r="V2" s="1"/>
      <c r="W2" s="1"/>
      <c r="X2" s="1"/>
      <c r="Y2" s="1"/>
      <c r="Z2" s="1"/>
      <c r="AA2" s="1"/>
      <c r="AB2" s="1"/>
      <c r="AC2" s="1"/>
      <c r="AD2" s="1"/>
      <c r="AE2" s="1"/>
      <c r="AF2" s="1"/>
      <c r="AG2" s="1"/>
      <c r="AH2" s="1"/>
      <c r="AI2" s="1"/>
      <c r="AJ2" s="1"/>
      <c r="AL2" s="215" t="s">
        <v>240</v>
      </c>
      <c r="AM2" s="215"/>
      <c r="AN2" s="215"/>
      <c r="AO2" s="215"/>
      <c r="AP2" s="215"/>
      <c r="AQ2" s="215"/>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2"/>
    </row>
    <row r="3" spans="2:74" s="6" customFormat="1" ht="24.65" customHeight="1" x14ac:dyDescent="0.2">
      <c r="B3" s="3"/>
      <c r="C3" s="3"/>
      <c r="D3" s="3"/>
      <c r="E3" s="3"/>
      <c r="F3" s="3"/>
      <c r="G3" s="3"/>
      <c r="H3" s="3"/>
      <c r="I3" s="3"/>
      <c r="J3" s="3"/>
      <c r="K3" s="3"/>
      <c r="L3" s="3"/>
      <c r="M3" s="3"/>
      <c r="N3" s="3"/>
      <c r="O3" s="3"/>
      <c r="P3" s="3"/>
      <c r="Q3" s="4"/>
      <c r="R3" s="4"/>
      <c r="S3" s="3"/>
      <c r="U3" s="358" t="s">
        <v>24</v>
      </c>
      <c r="V3" s="500"/>
      <c r="W3" s="500"/>
      <c r="X3" s="17"/>
      <c r="Y3" s="609" t="s">
        <v>139</v>
      </c>
      <c r="Z3" s="609"/>
      <c r="AA3" s="334"/>
      <c r="AB3" s="334"/>
      <c r="AC3" s="17" t="s">
        <v>8</v>
      </c>
      <c r="AD3" s="334"/>
      <c r="AE3" s="334"/>
      <c r="AF3" s="17" t="s">
        <v>7</v>
      </c>
      <c r="AG3" s="334"/>
      <c r="AH3" s="334"/>
      <c r="AI3" s="18" t="s">
        <v>6</v>
      </c>
      <c r="AJ3" s="3"/>
      <c r="AL3" s="3"/>
      <c r="AM3" s="3"/>
      <c r="AN3" s="3"/>
      <c r="AO3" s="3"/>
      <c r="AP3" s="3"/>
      <c r="AQ3" s="3"/>
      <c r="AR3" s="3"/>
      <c r="AS3" s="3"/>
      <c r="AT3" s="3"/>
      <c r="AU3" s="3"/>
      <c r="AV3" s="3"/>
      <c r="AW3" s="3"/>
      <c r="AX3" s="3"/>
      <c r="AY3" s="3"/>
      <c r="AZ3" s="3"/>
      <c r="BA3" s="4"/>
      <c r="BB3" s="4"/>
      <c r="BC3" s="3"/>
      <c r="BE3" s="358" t="s">
        <v>24</v>
      </c>
      <c r="BF3" s="500"/>
      <c r="BG3" s="500"/>
      <c r="BH3" s="500"/>
      <c r="BI3" s="609" t="s">
        <v>139</v>
      </c>
      <c r="BJ3" s="609"/>
      <c r="BK3" s="602">
        <v>7</v>
      </c>
      <c r="BL3" s="602"/>
      <c r="BM3" s="17" t="s">
        <v>8</v>
      </c>
      <c r="BN3" s="602">
        <v>10</v>
      </c>
      <c r="BO3" s="602"/>
      <c r="BP3" s="17" t="s">
        <v>7</v>
      </c>
      <c r="BQ3" s="602">
        <v>1</v>
      </c>
      <c r="BR3" s="602"/>
      <c r="BS3" s="18" t="s">
        <v>6</v>
      </c>
      <c r="BT3" s="71"/>
      <c r="BU3" s="3"/>
      <c r="BV3" s="3"/>
    </row>
    <row r="4" spans="2:74" s="6" customFormat="1" ht="13.5" customHeight="1" x14ac:dyDescent="0.2">
      <c r="B4" s="3"/>
      <c r="C4" s="3" t="s">
        <v>143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3"/>
      <c r="AM4" s="3" t="s">
        <v>143</v>
      </c>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2:74" s="6" customFormat="1" ht="13.5" customHeight="1" x14ac:dyDescent="0.2">
      <c r="B5" s="3"/>
      <c r="C5" s="3"/>
      <c r="D5" s="3"/>
      <c r="E5" s="3"/>
      <c r="F5" s="3"/>
      <c r="G5" s="3"/>
      <c r="H5" s="3" t="s">
        <v>142</v>
      </c>
      <c r="I5" s="3"/>
      <c r="J5" s="3"/>
      <c r="K5" s="3"/>
      <c r="L5" s="3"/>
      <c r="M5" s="3"/>
      <c r="N5" s="19"/>
      <c r="O5" s="3"/>
      <c r="P5" s="3"/>
      <c r="Q5" s="3"/>
      <c r="R5" s="3"/>
      <c r="S5" s="3"/>
      <c r="T5" s="3"/>
      <c r="U5" s="3"/>
      <c r="V5" s="3"/>
      <c r="W5" s="3"/>
      <c r="X5" s="3"/>
      <c r="Y5" s="3"/>
      <c r="Z5" s="3"/>
      <c r="AA5" s="3"/>
      <c r="AB5" s="3"/>
      <c r="AC5" s="3"/>
      <c r="AD5" s="3"/>
      <c r="AE5" s="3"/>
      <c r="AF5" s="3"/>
      <c r="AG5" s="3"/>
      <c r="AH5" s="3"/>
      <c r="AI5" s="3"/>
      <c r="AJ5" s="3"/>
      <c r="AL5" s="3"/>
      <c r="AM5" s="3"/>
      <c r="AN5" s="3"/>
      <c r="AO5" s="3"/>
      <c r="AP5" s="3"/>
      <c r="AQ5" s="3"/>
      <c r="AR5" s="3" t="s">
        <v>142</v>
      </c>
      <c r="AS5" s="3"/>
      <c r="AT5" s="3"/>
      <c r="AU5" s="3"/>
      <c r="AV5" s="3"/>
      <c r="AW5" s="3"/>
      <c r="AX5" s="19"/>
      <c r="AY5" s="3"/>
      <c r="AZ5" s="3"/>
      <c r="BA5" s="3"/>
      <c r="BB5" s="3"/>
      <c r="BC5" s="3"/>
      <c r="BD5" s="3"/>
      <c r="BE5" s="3"/>
      <c r="BF5" s="3"/>
      <c r="BG5" s="3"/>
      <c r="BH5" s="3"/>
      <c r="BI5" s="3"/>
      <c r="BJ5" s="3"/>
      <c r="BK5" s="3"/>
      <c r="BL5" s="3"/>
      <c r="BM5" s="3"/>
      <c r="BN5" s="3"/>
      <c r="BO5" s="3"/>
      <c r="BP5" s="3"/>
      <c r="BQ5" s="3"/>
      <c r="BR5" s="3"/>
      <c r="BS5" s="3"/>
      <c r="BT5" s="3"/>
      <c r="BU5" s="3"/>
      <c r="BV5" s="3"/>
    </row>
    <row r="6" spans="2:74" s="6" customFormat="1" ht="13.5" customHeight="1" x14ac:dyDescent="0.2">
      <c r="B6" s="3"/>
      <c r="C6" s="421" t="s">
        <v>275</v>
      </c>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3"/>
      <c r="AL6" s="3"/>
      <c r="AM6" s="421" t="s">
        <v>275</v>
      </c>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3"/>
      <c r="BU6" s="3"/>
      <c r="BV6" s="3"/>
    </row>
    <row r="7" spans="2:74" s="6" customFormat="1" ht="13.5" customHeight="1" x14ac:dyDescent="0.2">
      <c r="B7" s="3"/>
      <c r="C7" s="422" t="s">
        <v>3</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3"/>
      <c r="AL7" s="3"/>
      <c r="AM7" s="422" t="s">
        <v>3</v>
      </c>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3"/>
      <c r="BU7" s="3"/>
      <c r="BV7" s="3"/>
    </row>
    <row r="8" spans="2:74" s="6" customFormat="1" ht="13.5" customHeight="1" x14ac:dyDescent="0.2">
      <c r="B8" s="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3"/>
      <c r="AL8" s="3"/>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3"/>
      <c r="BU8" s="3"/>
      <c r="BV8" s="3"/>
    </row>
    <row r="9" spans="2:74" s="6" customFormat="1" ht="13.5" customHeight="1" x14ac:dyDescent="0.2">
      <c r="B9" s="3"/>
      <c r="C9" s="9"/>
      <c r="D9" s="9"/>
      <c r="E9" s="423" t="s">
        <v>382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9"/>
      <c r="AJ9" s="3"/>
      <c r="AL9" s="3"/>
      <c r="AM9" s="9"/>
      <c r="AN9" s="9"/>
      <c r="AO9" s="423" t="s">
        <v>382</v>
      </c>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9"/>
      <c r="BT9" s="3"/>
      <c r="BU9" s="3"/>
      <c r="BV9" s="3"/>
    </row>
    <row r="10" spans="2:74" s="6" customFormat="1" ht="13.5" customHeight="1" x14ac:dyDescent="0.2">
      <c r="B10" s="3"/>
      <c r="C10" s="9"/>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9"/>
      <c r="AJ10" s="3"/>
      <c r="AL10" s="3"/>
      <c r="AM10" s="9"/>
      <c r="AN10" s="9"/>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9"/>
      <c r="BT10" s="3"/>
      <c r="BU10" s="3"/>
      <c r="BV10" s="3"/>
    </row>
    <row r="11" spans="2:74" s="6" customFormat="1" ht="13.25" customHeight="1" x14ac:dyDescent="0.2">
      <c r="B11" s="3"/>
      <c r="C11" s="9"/>
      <c r="D11" s="10"/>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3"/>
      <c r="AJ11" s="3"/>
      <c r="AL11" s="3"/>
      <c r="AM11" s="3"/>
      <c r="AN11" s="10"/>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3"/>
      <c r="BT11" s="3"/>
      <c r="BU11" s="3"/>
      <c r="BV11" s="3"/>
    </row>
    <row r="12" spans="2:74" s="6" customFormat="1" ht="13.5" customHeight="1" x14ac:dyDescent="0.2">
      <c r="B12" s="3"/>
      <c r="C12" s="3"/>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3"/>
      <c r="AJ12" s="3"/>
      <c r="AL12" s="3"/>
      <c r="AM12" s="3"/>
      <c r="AN12" s="10"/>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3"/>
      <c r="BT12" s="3"/>
      <c r="BU12" s="3"/>
      <c r="BV12" s="3"/>
    </row>
    <row r="13" spans="2:74" s="6" customFormat="1" ht="13.5" customHeight="1" x14ac:dyDescent="0.2">
      <c r="B13" s="3"/>
      <c r="C13" s="3"/>
      <c r="D13" s="21">
        <v>0</v>
      </c>
      <c r="E13" s="20" t="s">
        <v>185</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3"/>
      <c r="AJ13" s="3"/>
      <c r="AL13" s="3"/>
      <c r="AM13" s="3"/>
      <c r="AN13" s="21">
        <v>0</v>
      </c>
      <c r="AO13" s="20" t="s">
        <v>185</v>
      </c>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3"/>
      <c r="BT13" s="3"/>
      <c r="BU13" s="3"/>
      <c r="BV13" s="3"/>
    </row>
    <row r="14" spans="2:74" s="6" customFormat="1" ht="13.5" customHeight="1" thickBot="1" x14ac:dyDescent="0.25">
      <c r="B14" s="3"/>
      <c r="C14" s="3"/>
      <c r="E14" s="539" t="s">
        <v>185</v>
      </c>
      <c r="F14" s="540"/>
      <c r="G14" s="540"/>
      <c r="H14" s="541"/>
      <c r="I14" s="546" t="s">
        <v>328</v>
      </c>
      <c r="J14" s="547"/>
      <c r="K14" s="547"/>
      <c r="L14" s="547"/>
      <c r="M14" s="547"/>
      <c r="N14" s="547"/>
      <c r="O14" s="547"/>
      <c r="P14" s="547"/>
      <c r="Q14" s="547"/>
      <c r="R14" s="548"/>
      <c r="S14" s="552" t="s">
        <v>186</v>
      </c>
      <c r="T14" s="553"/>
      <c r="U14" s="553"/>
      <c r="V14" s="553"/>
      <c r="W14" s="553"/>
      <c r="X14" s="553"/>
      <c r="Y14" s="553"/>
      <c r="Z14" s="554"/>
      <c r="AA14" s="47"/>
      <c r="AB14" s="47"/>
      <c r="AC14" s="47"/>
      <c r="AD14" s="47"/>
      <c r="AE14" s="47"/>
      <c r="AF14" s="47"/>
      <c r="AG14" s="47"/>
      <c r="AH14" s="48"/>
      <c r="AI14" s="3"/>
      <c r="AJ14" s="3"/>
      <c r="AL14" s="3"/>
      <c r="AM14" s="3"/>
      <c r="AO14" s="603" t="s">
        <v>185</v>
      </c>
      <c r="AP14" s="604"/>
      <c r="AQ14" s="604"/>
      <c r="AR14" s="605"/>
      <c r="AS14" s="546" t="s">
        <v>328</v>
      </c>
      <c r="AT14" s="547"/>
      <c r="AU14" s="547"/>
      <c r="AV14" s="547"/>
      <c r="AW14" s="547"/>
      <c r="AX14" s="547"/>
      <c r="AY14" s="547"/>
      <c r="AZ14" s="547"/>
      <c r="BA14" s="547"/>
      <c r="BB14" s="548"/>
      <c r="BC14" s="552" t="s">
        <v>186</v>
      </c>
      <c r="BD14" s="553"/>
      <c r="BE14" s="553"/>
      <c r="BF14" s="553"/>
      <c r="BG14" s="553"/>
      <c r="BH14" s="553"/>
      <c r="BI14" s="553"/>
      <c r="BJ14" s="554"/>
      <c r="BK14" s="47"/>
      <c r="BL14" s="47"/>
      <c r="BM14" s="47"/>
      <c r="BN14" s="47"/>
      <c r="BO14" s="47"/>
      <c r="BP14" s="47"/>
      <c r="BQ14" s="47"/>
      <c r="BR14" s="48"/>
      <c r="BS14" s="3"/>
      <c r="BT14" s="3"/>
      <c r="BU14" s="3"/>
      <c r="BV14" s="3"/>
    </row>
    <row r="15" spans="2:74" s="6" customFormat="1" ht="13.5" customHeight="1" thickTop="1" x14ac:dyDescent="0.2">
      <c r="B15" s="3"/>
      <c r="C15" s="3"/>
      <c r="E15" s="542"/>
      <c r="F15" s="543"/>
      <c r="G15" s="543"/>
      <c r="H15" s="544"/>
      <c r="I15" s="549"/>
      <c r="J15" s="550"/>
      <c r="K15" s="550"/>
      <c r="L15" s="550"/>
      <c r="M15" s="550"/>
      <c r="N15" s="550"/>
      <c r="O15" s="550"/>
      <c r="P15" s="550"/>
      <c r="Q15" s="550"/>
      <c r="R15" s="551"/>
      <c r="S15" s="555"/>
      <c r="T15" s="556"/>
      <c r="U15" s="556"/>
      <c r="V15" s="556"/>
      <c r="W15" s="556"/>
      <c r="X15" s="556"/>
      <c r="Y15" s="556"/>
      <c r="Z15" s="557"/>
      <c r="AA15" s="49"/>
      <c r="AB15" s="49"/>
      <c r="AC15" s="49"/>
      <c r="AD15" s="49"/>
      <c r="AE15" s="49"/>
      <c r="AF15" s="49"/>
      <c r="AG15" s="49"/>
      <c r="AH15" s="50"/>
      <c r="AI15" s="3"/>
      <c r="AJ15" s="3"/>
      <c r="AL15" s="3"/>
      <c r="AM15" s="3"/>
      <c r="AO15" s="606"/>
      <c r="AP15" s="607"/>
      <c r="AQ15" s="607"/>
      <c r="AR15" s="608"/>
      <c r="AS15" s="549"/>
      <c r="AT15" s="550"/>
      <c r="AU15" s="550"/>
      <c r="AV15" s="550"/>
      <c r="AW15" s="550"/>
      <c r="AX15" s="550"/>
      <c r="AY15" s="550"/>
      <c r="AZ15" s="550"/>
      <c r="BA15" s="550"/>
      <c r="BB15" s="551"/>
      <c r="BC15" s="555"/>
      <c r="BD15" s="556"/>
      <c r="BE15" s="556"/>
      <c r="BF15" s="556"/>
      <c r="BG15" s="556"/>
      <c r="BH15" s="556"/>
      <c r="BI15" s="556"/>
      <c r="BJ15" s="557"/>
      <c r="BK15" s="49"/>
      <c r="BL15" s="49"/>
      <c r="BM15" s="49"/>
      <c r="BN15" s="49"/>
      <c r="BO15" s="49"/>
      <c r="BP15" s="49"/>
      <c r="BQ15" s="49"/>
      <c r="BR15" s="50"/>
      <c r="BS15" s="3"/>
      <c r="BT15" s="3"/>
      <c r="BU15" s="3"/>
      <c r="BV15" s="3"/>
    </row>
    <row r="16" spans="2:74" s="6" customFormat="1" ht="18" customHeight="1" x14ac:dyDescent="0.2">
      <c r="B16" s="3"/>
      <c r="C16" s="3"/>
      <c r="D16" s="10"/>
      <c r="E16" s="545"/>
      <c r="F16" s="545"/>
      <c r="G16" s="545"/>
      <c r="H16" s="545"/>
      <c r="I16" s="423"/>
      <c r="J16" s="423"/>
      <c r="K16" s="423"/>
      <c r="L16" s="423"/>
      <c r="M16" s="423"/>
      <c r="N16" s="11"/>
      <c r="O16" s="11"/>
      <c r="P16" s="11"/>
      <c r="Q16" s="11"/>
      <c r="R16" s="11"/>
      <c r="S16" s="11"/>
      <c r="T16" s="11"/>
      <c r="U16" s="11"/>
      <c r="V16" s="11"/>
      <c r="W16" s="11"/>
      <c r="X16" s="11"/>
      <c r="Y16" s="11"/>
      <c r="Z16" s="11"/>
      <c r="AA16" s="11"/>
      <c r="AB16" s="11"/>
      <c r="AC16" s="11"/>
      <c r="AD16" s="11"/>
      <c r="AE16" s="11"/>
      <c r="AF16" s="11"/>
      <c r="AG16" s="11"/>
      <c r="AH16" s="11"/>
      <c r="AI16" s="3"/>
      <c r="AJ16" s="3"/>
      <c r="AL16" s="3"/>
      <c r="AM16" s="3"/>
      <c r="AN16" s="10"/>
      <c r="AO16" s="545"/>
      <c r="AP16" s="545"/>
      <c r="AQ16" s="545"/>
      <c r="AR16" s="545"/>
      <c r="AS16" s="423"/>
      <c r="AT16" s="423"/>
      <c r="AU16" s="423"/>
      <c r="AV16" s="423"/>
      <c r="AW16" s="423"/>
      <c r="AX16" s="11"/>
      <c r="AY16" s="11"/>
      <c r="AZ16" s="11"/>
      <c r="BA16" s="11"/>
      <c r="BB16" s="11"/>
      <c r="BC16" s="11"/>
      <c r="BD16" s="11"/>
      <c r="BE16" s="11"/>
      <c r="BF16" s="11"/>
      <c r="BG16" s="11"/>
      <c r="BH16" s="11"/>
      <c r="BI16" s="11"/>
      <c r="BJ16" s="11"/>
      <c r="BK16" s="11"/>
      <c r="BL16" s="11"/>
      <c r="BM16" s="11"/>
      <c r="BN16" s="11"/>
      <c r="BO16" s="11"/>
      <c r="BP16" s="11"/>
      <c r="BQ16" s="11"/>
      <c r="BR16" s="11"/>
      <c r="BS16" s="3"/>
      <c r="BT16" s="3"/>
      <c r="BU16" s="3"/>
      <c r="BV16" s="3"/>
    </row>
    <row r="17" spans="2:74" s="6" customFormat="1" ht="13.25" customHeight="1" thickBot="1" x14ac:dyDescent="0.25">
      <c r="B17" s="3"/>
      <c r="C17" s="3"/>
      <c r="D17" s="21">
        <v>1</v>
      </c>
      <c r="E17" s="20" t="s">
        <v>151</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L17" s="3"/>
      <c r="AM17" s="3"/>
      <c r="AN17" s="21">
        <v>1</v>
      </c>
      <c r="AO17" s="20" t="s">
        <v>151</v>
      </c>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2:74" s="6" customFormat="1" ht="12.5" customHeight="1" x14ac:dyDescent="0.2">
      <c r="B18" s="3"/>
      <c r="C18" s="20"/>
      <c r="D18" s="21"/>
      <c r="E18" s="591" t="s">
        <v>62</v>
      </c>
      <c r="F18" s="592"/>
      <c r="G18" s="592"/>
      <c r="H18" s="593"/>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1"/>
      <c r="AI18" s="20"/>
      <c r="AJ18" s="3"/>
      <c r="AL18" s="3"/>
      <c r="AM18" s="20"/>
      <c r="AN18" s="21"/>
      <c r="AO18" s="591" t="s">
        <v>62</v>
      </c>
      <c r="AP18" s="592"/>
      <c r="AQ18" s="592"/>
      <c r="AR18" s="593"/>
      <c r="AS18" s="610" t="s">
        <v>325</v>
      </c>
      <c r="AT18" s="610"/>
      <c r="AU18" s="610"/>
      <c r="AV18" s="610"/>
      <c r="AW18" s="610"/>
      <c r="AX18" s="610"/>
      <c r="AY18" s="610"/>
      <c r="AZ18" s="610"/>
      <c r="BA18" s="610"/>
      <c r="BB18" s="610"/>
      <c r="BC18" s="610"/>
      <c r="BD18" s="610"/>
      <c r="BE18" s="610"/>
      <c r="BF18" s="610"/>
      <c r="BG18" s="610"/>
      <c r="BH18" s="610"/>
      <c r="BI18" s="610"/>
      <c r="BJ18" s="610"/>
      <c r="BK18" s="610"/>
      <c r="BL18" s="610"/>
      <c r="BM18" s="610"/>
      <c r="BN18" s="610"/>
      <c r="BO18" s="610"/>
      <c r="BP18" s="610"/>
      <c r="BQ18" s="610"/>
      <c r="BR18" s="611"/>
      <c r="BS18" s="20"/>
      <c r="BT18" s="3"/>
      <c r="BU18" s="3"/>
      <c r="BV18" s="3"/>
    </row>
    <row r="19" spans="2:74" s="6" customFormat="1" ht="10" customHeight="1" x14ac:dyDescent="0.2">
      <c r="B19" s="3"/>
      <c r="C19" s="20"/>
      <c r="D19" s="21"/>
      <c r="E19" s="597" t="s">
        <v>187</v>
      </c>
      <c r="F19" s="598"/>
      <c r="G19" s="598"/>
      <c r="H19" s="599"/>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3"/>
      <c r="AI19" s="20"/>
      <c r="AJ19" s="3"/>
      <c r="AL19" s="3"/>
      <c r="AM19" s="20"/>
      <c r="AN19" s="21"/>
      <c r="AO19" s="597" t="s">
        <v>187</v>
      </c>
      <c r="AP19" s="598"/>
      <c r="AQ19" s="598"/>
      <c r="AR19" s="599"/>
      <c r="AS19" s="612" t="s">
        <v>326</v>
      </c>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3"/>
      <c r="BS19" s="20"/>
      <c r="BT19" s="3"/>
      <c r="BU19" s="3"/>
      <c r="BV19" s="3"/>
    </row>
    <row r="20" spans="2:74" s="6" customFormat="1" ht="11.4" customHeight="1" x14ac:dyDescent="0.2">
      <c r="B20" s="3"/>
      <c r="C20" s="20"/>
      <c r="D20" s="21"/>
      <c r="E20" s="600"/>
      <c r="F20" s="598"/>
      <c r="G20" s="598"/>
      <c r="H20" s="599"/>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5"/>
      <c r="AI20" s="20"/>
      <c r="AJ20" s="3"/>
      <c r="AL20" s="3"/>
      <c r="AM20" s="20"/>
      <c r="AN20" s="21"/>
      <c r="AO20" s="600"/>
      <c r="AP20" s="598"/>
      <c r="AQ20" s="598"/>
      <c r="AR20" s="599"/>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5"/>
      <c r="BS20" s="20"/>
      <c r="BT20" s="3"/>
      <c r="BU20" s="3"/>
      <c r="BV20" s="3"/>
    </row>
    <row r="21" spans="2:74" s="6" customFormat="1" ht="11.4" customHeight="1" x14ac:dyDescent="0.2">
      <c r="B21" s="3"/>
      <c r="C21" s="20"/>
      <c r="D21" s="21"/>
      <c r="E21" s="561"/>
      <c r="F21" s="562"/>
      <c r="G21" s="562"/>
      <c r="H21" s="601"/>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5"/>
      <c r="AI21" s="20"/>
      <c r="AJ21" s="3"/>
      <c r="AL21" s="3"/>
      <c r="AM21" s="20"/>
      <c r="AN21" s="21"/>
      <c r="AO21" s="561"/>
      <c r="AP21" s="562"/>
      <c r="AQ21" s="562"/>
      <c r="AR21" s="601"/>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5"/>
      <c r="BS21" s="20"/>
      <c r="BT21" s="3"/>
      <c r="BU21" s="3"/>
      <c r="BV21" s="3"/>
    </row>
    <row r="22" spans="2:74" s="6" customFormat="1" ht="13.25" customHeight="1" x14ac:dyDescent="0.2">
      <c r="B22" s="3"/>
      <c r="C22" s="20"/>
      <c r="D22" s="20"/>
      <c r="E22" s="577" t="s">
        <v>62</v>
      </c>
      <c r="F22" s="578"/>
      <c r="G22" s="578"/>
      <c r="H22" s="579"/>
      <c r="I22" s="442"/>
      <c r="J22" s="442"/>
      <c r="K22" s="442"/>
      <c r="L22" s="442"/>
      <c r="M22" s="442"/>
      <c r="N22" s="442"/>
      <c r="O22" s="442"/>
      <c r="P22" s="442"/>
      <c r="Q22" s="442"/>
      <c r="R22" s="443"/>
      <c r="S22" s="433" t="s">
        <v>61</v>
      </c>
      <c r="T22" s="434"/>
      <c r="U22" s="434"/>
      <c r="V22" s="435"/>
      <c r="W22" s="568"/>
      <c r="X22" s="569"/>
      <c r="Y22" s="569"/>
      <c r="Z22" s="569"/>
      <c r="AA22" s="569"/>
      <c r="AB22" s="569"/>
      <c r="AC22" s="569"/>
      <c r="AD22" s="569"/>
      <c r="AE22" s="569"/>
      <c r="AF22" s="569"/>
      <c r="AG22" s="569"/>
      <c r="AH22" s="570"/>
      <c r="AI22" s="3"/>
      <c r="AJ22" s="3"/>
      <c r="AL22" s="3"/>
      <c r="AM22" s="20"/>
      <c r="AN22" s="20"/>
      <c r="AO22" s="577" t="s">
        <v>62</v>
      </c>
      <c r="AP22" s="578"/>
      <c r="AQ22" s="578"/>
      <c r="AR22" s="579"/>
      <c r="AS22" s="613" t="s">
        <v>208</v>
      </c>
      <c r="AT22" s="613"/>
      <c r="AU22" s="613"/>
      <c r="AV22" s="613"/>
      <c r="AW22" s="613"/>
      <c r="AX22" s="613"/>
      <c r="AY22" s="613"/>
      <c r="AZ22" s="613"/>
      <c r="BA22" s="613"/>
      <c r="BB22" s="614"/>
      <c r="BC22" s="433" t="s">
        <v>61</v>
      </c>
      <c r="BD22" s="434"/>
      <c r="BE22" s="434"/>
      <c r="BF22" s="435"/>
      <c r="BG22" s="615" t="s">
        <v>209</v>
      </c>
      <c r="BH22" s="616"/>
      <c r="BI22" s="616"/>
      <c r="BJ22" s="616"/>
      <c r="BK22" s="616"/>
      <c r="BL22" s="616"/>
      <c r="BM22" s="616"/>
      <c r="BN22" s="616"/>
      <c r="BO22" s="616"/>
      <c r="BP22" s="616"/>
      <c r="BQ22" s="616"/>
      <c r="BR22" s="617"/>
      <c r="BS22" s="3"/>
      <c r="BT22" s="3"/>
      <c r="BU22" s="3"/>
      <c r="BV22" s="3"/>
    </row>
    <row r="23" spans="2:74" s="6" customFormat="1" ht="13.25" customHeight="1" x14ac:dyDescent="0.2">
      <c r="B23" s="3"/>
      <c r="C23" s="20"/>
      <c r="D23" s="20"/>
      <c r="E23" s="558" t="s">
        <v>188</v>
      </c>
      <c r="F23" s="559"/>
      <c r="G23" s="559"/>
      <c r="H23" s="560"/>
      <c r="I23" s="564"/>
      <c r="J23" s="564"/>
      <c r="K23" s="564"/>
      <c r="L23" s="564"/>
      <c r="M23" s="564"/>
      <c r="N23" s="564"/>
      <c r="O23" s="564"/>
      <c r="P23" s="564"/>
      <c r="Q23" s="564"/>
      <c r="R23" s="565"/>
      <c r="S23" s="436"/>
      <c r="T23" s="437"/>
      <c r="U23" s="437"/>
      <c r="V23" s="438"/>
      <c r="W23" s="571"/>
      <c r="X23" s="572"/>
      <c r="Y23" s="572"/>
      <c r="Z23" s="572"/>
      <c r="AA23" s="572"/>
      <c r="AB23" s="572"/>
      <c r="AC23" s="572"/>
      <c r="AD23" s="572"/>
      <c r="AE23" s="572"/>
      <c r="AF23" s="572"/>
      <c r="AG23" s="572"/>
      <c r="AH23" s="573"/>
      <c r="AI23" s="3"/>
      <c r="AJ23" s="3"/>
      <c r="AL23" s="3"/>
      <c r="AM23" s="20"/>
      <c r="AN23" s="20"/>
      <c r="AO23" s="558" t="s">
        <v>188</v>
      </c>
      <c r="AP23" s="559"/>
      <c r="AQ23" s="559"/>
      <c r="AR23" s="560"/>
      <c r="AS23" s="624" t="s">
        <v>207</v>
      </c>
      <c r="AT23" s="624"/>
      <c r="AU23" s="624"/>
      <c r="AV23" s="624"/>
      <c r="AW23" s="624"/>
      <c r="AX23" s="624"/>
      <c r="AY23" s="624"/>
      <c r="AZ23" s="624"/>
      <c r="BA23" s="624"/>
      <c r="BB23" s="625"/>
      <c r="BC23" s="436"/>
      <c r="BD23" s="437"/>
      <c r="BE23" s="437"/>
      <c r="BF23" s="438"/>
      <c r="BG23" s="618"/>
      <c r="BH23" s="619"/>
      <c r="BI23" s="619"/>
      <c r="BJ23" s="619"/>
      <c r="BK23" s="619"/>
      <c r="BL23" s="619"/>
      <c r="BM23" s="619"/>
      <c r="BN23" s="619"/>
      <c r="BO23" s="619"/>
      <c r="BP23" s="619"/>
      <c r="BQ23" s="619"/>
      <c r="BR23" s="620"/>
      <c r="BS23" s="3"/>
      <c r="BT23" s="3"/>
      <c r="BU23" s="3"/>
      <c r="BV23" s="3"/>
    </row>
    <row r="24" spans="2:74" s="6" customFormat="1" ht="22.25" customHeight="1" x14ac:dyDescent="0.2">
      <c r="B24" s="3"/>
      <c r="C24" s="20"/>
      <c r="D24" s="20"/>
      <c r="E24" s="561"/>
      <c r="F24" s="562"/>
      <c r="G24" s="562"/>
      <c r="H24" s="563"/>
      <c r="I24" s="566"/>
      <c r="J24" s="566"/>
      <c r="K24" s="566"/>
      <c r="L24" s="566"/>
      <c r="M24" s="566"/>
      <c r="N24" s="566"/>
      <c r="O24" s="566"/>
      <c r="P24" s="566"/>
      <c r="Q24" s="566"/>
      <c r="R24" s="567"/>
      <c r="S24" s="439"/>
      <c r="T24" s="440"/>
      <c r="U24" s="440"/>
      <c r="V24" s="441"/>
      <c r="W24" s="574"/>
      <c r="X24" s="575"/>
      <c r="Y24" s="575"/>
      <c r="Z24" s="575"/>
      <c r="AA24" s="575"/>
      <c r="AB24" s="575"/>
      <c r="AC24" s="575"/>
      <c r="AD24" s="575"/>
      <c r="AE24" s="575"/>
      <c r="AF24" s="575"/>
      <c r="AG24" s="575"/>
      <c r="AH24" s="576"/>
      <c r="AI24" s="3"/>
      <c r="AJ24" s="3"/>
      <c r="AL24" s="3"/>
      <c r="AM24" s="20"/>
      <c r="AN24" s="20"/>
      <c r="AO24" s="561"/>
      <c r="AP24" s="562"/>
      <c r="AQ24" s="562"/>
      <c r="AR24" s="563"/>
      <c r="AS24" s="626"/>
      <c r="AT24" s="626"/>
      <c r="AU24" s="626"/>
      <c r="AV24" s="626"/>
      <c r="AW24" s="626"/>
      <c r="AX24" s="626"/>
      <c r="AY24" s="626"/>
      <c r="AZ24" s="626"/>
      <c r="BA24" s="626"/>
      <c r="BB24" s="627"/>
      <c r="BC24" s="439"/>
      <c r="BD24" s="440"/>
      <c r="BE24" s="440"/>
      <c r="BF24" s="441"/>
      <c r="BG24" s="621"/>
      <c r="BH24" s="622"/>
      <c r="BI24" s="622"/>
      <c r="BJ24" s="622"/>
      <c r="BK24" s="622"/>
      <c r="BL24" s="622"/>
      <c r="BM24" s="622"/>
      <c r="BN24" s="622"/>
      <c r="BO24" s="622"/>
      <c r="BP24" s="622"/>
      <c r="BQ24" s="622"/>
      <c r="BR24" s="623"/>
      <c r="BS24" s="3"/>
      <c r="BT24" s="3"/>
      <c r="BU24" s="3"/>
      <c r="BV24" s="3"/>
    </row>
    <row r="25" spans="2:74" s="6" customFormat="1" ht="18" customHeight="1" x14ac:dyDescent="0.2">
      <c r="B25" s="3"/>
      <c r="C25" s="20"/>
      <c r="D25" s="20"/>
      <c r="E25" s="424" t="s">
        <v>190</v>
      </c>
      <c r="F25" s="425"/>
      <c r="G25" s="425"/>
      <c r="H25" s="426"/>
      <c r="I25" s="22" t="s">
        <v>141</v>
      </c>
      <c r="J25" s="589"/>
      <c r="K25" s="589"/>
      <c r="L25" s="589"/>
      <c r="M25" s="589"/>
      <c r="N25" s="23" t="s">
        <v>140</v>
      </c>
      <c r="O25" s="590"/>
      <c r="P25" s="590"/>
      <c r="Q25" s="590"/>
      <c r="R25" s="590"/>
      <c r="S25" s="590"/>
      <c r="T25" s="590"/>
      <c r="U25" s="416"/>
      <c r="V25" s="417"/>
      <c r="W25" s="417"/>
      <c r="X25" s="417"/>
      <c r="Y25" s="417"/>
      <c r="Z25" s="417"/>
      <c r="AA25" s="417"/>
      <c r="AB25" s="417"/>
      <c r="AC25" s="417"/>
      <c r="AD25" s="417"/>
      <c r="AE25" s="417"/>
      <c r="AF25" s="417"/>
      <c r="AG25" s="417"/>
      <c r="AH25" s="418"/>
      <c r="AI25" s="3"/>
      <c r="AJ25" s="3"/>
      <c r="AL25" s="3"/>
      <c r="AM25" s="20"/>
      <c r="AN25" s="20"/>
      <c r="AO25" s="424" t="s">
        <v>190</v>
      </c>
      <c r="AP25" s="425"/>
      <c r="AQ25" s="425"/>
      <c r="AR25" s="426"/>
      <c r="AS25" s="22" t="s">
        <v>141</v>
      </c>
      <c r="AT25" s="628" t="s">
        <v>212</v>
      </c>
      <c r="AU25" s="628"/>
      <c r="AV25" s="628"/>
      <c r="AW25" s="628"/>
      <c r="AX25" s="23" t="s">
        <v>140</v>
      </c>
      <c r="AY25" s="629" t="s">
        <v>213</v>
      </c>
      <c r="AZ25" s="629"/>
      <c r="BA25" s="629"/>
      <c r="BB25" s="629"/>
      <c r="BC25" s="629"/>
      <c r="BD25" s="629"/>
      <c r="BE25" s="416"/>
      <c r="BF25" s="417"/>
      <c r="BG25" s="417"/>
      <c r="BH25" s="417"/>
      <c r="BI25" s="417"/>
      <c r="BJ25" s="417"/>
      <c r="BK25" s="417"/>
      <c r="BL25" s="417"/>
      <c r="BM25" s="417"/>
      <c r="BN25" s="417"/>
      <c r="BO25" s="417"/>
      <c r="BP25" s="417"/>
      <c r="BQ25" s="417"/>
      <c r="BR25" s="418"/>
      <c r="BS25" s="3"/>
      <c r="BT25" s="3"/>
      <c r="BU25" s="3"/>
      <c r="BV25" s="3"/>
    </row>
    <row r="26" spans="2:74" s="6" customFormat="1" ht="19.75" customHeight="1" x14ac:dyDescent="0.2">
      <c r="B26" s="3"/>
      <c r="C26" s="20"/>
      <c r="D26" s="20"/>
      <c r="E26" s="427"/>
      <c r="F26" s="428"/>
      <c r="G26" s="428"/>
      <c r="H26" s="429"/>
      <c r="I26" s="444"/>
      <c r="J26" s="445"/>
      <c r="K26" s="445"/>
      <c r="L26" s="445"/>
      <c r="M26" s="391" t="s">
        <v>147</v>
      </c>
      <c r="N26" s="392"/>
      <c r="O26" s="445"/>
      <c r="P26" s="445"/>
      <c r="Q26" s="445"/>
      <c r="R26" s="445"/>
      <c r="S26" s="391" t="s">
        <v>148</v>
      </c>
      <c r="T26" s="392"/>
      <c r="U26" s="594"/>
      <c r="V26" s="594"/>
      <c r="W26" s="594"/>
      <c r="X26" s="594"/>
      <c r="Y26" s="594"/>
      <c r="Z26" s="594"/>
      <c r="AA26" s="594"/>
      <c r="AB26" s="594"/>
      <c r="AC26" s="594"/>
      <c r="AD26" s="594"/>
      <c r="AE26" s="594"/>
      <c r="AF26" s="594"/>
      <c r="AG26" s="594"/>
      <c r="AH26" s="595"/>
      <c r="AI26" s="3"/>
      <c r="AJ26" s="3"/>
      <c r="AL26" s="3"/>
      <c r="AM26" s="20"/>
      <c r="AN26" s="20"/>
      <c r="AO26" s="427"/>
      <c r="AP26" s="428"/>
      <c r="AQ26" s="428"/>
      <c r="AR26" s="429"/>
      <c r="AS26" s="630" t="s">
        <v>214</v>
      </c>
      <c r="AT26" s="631"/>
      <c r="AU26" s="631"/>
      <c r="AV26" s="631"/>
      <c r="AW26" s="391" t="s">
        <v>147</v>
      </c>
      <c r="AX26" s="392"/>
      <c r="AY26" s="631" t="s">
        <v>215</v>
      </c>
      <c r="AZ26" s="631"/>
      <c r="BA26" s="631"/>
      <c r="BB26" s="631"/>
      <c r="BC26" s="391" t="s">
        <v>148</v>
      </c>
      <c r="BD26" s="392"/>
      <c r="BE26" s="634" t="s">
        <v>216</v>
      </c>
      <c r="BF26" s="634"/>
      <c r="BG26" s="634"/>
      <c r="BH26" s="634"/>
      <c r="BI26" s="634"/>
      <c r="BJ26" s="634"/>
      <c r="BK26" s="634"/>
      <c r="BL26" s="634"/>
      <c r="BM26" s="634"/>
      <c r="BN26" s="634"/>
      <c r="BO26" s="634"/>
      <c r="BP26" s="634"/>
      <c r="BQ26" s="634"/>
      <c r="BR26" s="635"/>
      <c r="BS26" s="3"/>
      <c r="BT26" s="3"/>
      <c r="BU26" s="3"/>
      <c r="BV26" s="3"/>
    </row>
    <row r="27" spans="2:74" s="6" customFormat="1" ht="19.75" customHeight="1" x14ac:dyDescent="0.2">
      <c r="B27" s="3"/>
      <c r="C27" s="20"/>
      <c r="D27" s="20"/>
      <c r="E27" s="430"/>
      <c r="F27" s="431"/>
      <c r="G27" s="431"/>
      <c r="H27" s="432"/>
      <c r="I27" s="446"/>
      <c r="J27" s="303"/>
      <c r="K27" s="303"/>
      <c r="L27" s="303"/>
      <c r="M27" s="318"/>
      <c r="N27" s="318"/>
      <c r="O27" s="303"/>
      <c r="P27" s="303"/>
      <c r="Q27" s="303"/>
      <c r="R27" s="303"/>
      <c r="S27" s="318"/>
      <c r="T27" s="318"/>
      <c r="U27" s="294"/>
      <c r="V27" s="294"/>
      <c r="W27" s="294"/>
      <c r="X27" s="294"/>
      <c r="Y27" s="294"/>
      <c r="Z27" s="294"/>
      <c r="AA27" s="294"/>
      <c r="AB27" s="294"/>
      <c r="AC27" s="294"/>
      <c r="AD27" s="294"/>
      <c r="AE27" s="294"/>
      <c r="AF27" s="294"/>
      <c r="AG27" s="294"/>
      <c r="AH27" s="596"/>
      <c r="AI27" s="3"/>
      <c r="AJ27" s="3"/>
      <c r="AL27" s="3"/>
      <c r="AM27" s="20"/>
      <c r="AN27" s="20"/>
      <c r="AO27" s="430"/>
      <c r="AP27" s="431"/>
      <c r="AQ27" s="431"/>
      <c r="AR27" s="432"/>
      <c r="AS27" s="632"/>
      <c r="AT27" s="633"/>
      <c r="AU27" s="633"/>
      <c r="AV27" s="633"/>
      <c r="AW27" s="318"/>
      <c r="AX27" s="318"/>
      <c r="AY27" s="633"/>
      <c r="AZ27" s="633"/>
      <c r="BA27" s="633"/>
      <c r="BB27" s="633"/>
      <c r="BC27" s="318"/>
      <c r="BD27" s="318"/>
      <c r="BE27" s="636"/>
      <c r="BF27" s="636"/>
      <c r="BG27" s="636"/>
      <c r="BH27" s="636"/>
      <c r="BI27" s="636"/>
      <c r="BJ27" s="636"/>
      <c r="BK27" s="636"/>
      <c r="BL27" s="636"/>
      <c r="BM27" s="636"/>
      <c r="BN27" s="636"/>
      <c r="BO27" s="636"/>
      <c r="BP27" s="636"/>
      <c r="BQ27" s="636"/>
      <c r="BR27" s="637"/>
      <c r="BS27" s="3"/>
      <c r="BT27" s="3"/>
      <c r="BU27" s="3"/>
      <c r="BV27" s="3"/>
    </row>
    <row r="28" spans="2:74" s="6" customFormat="1" ht="24.65" customHeight="1" thickBot="1" x14ac:dyDescent="0.25">
      <c r="B28" s="3"/>
      <c r="C28" s="20"/>
      <c r="D28" s="20"/>
      <c r="E28" s="322" t="s">
        <v>201</v>
      </c>
      <c r="F28" s="323"/>
      <c r="G28" s="323"/>
      <c r="H28" s="324"/>
      <c r="I28" s="325"/>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7"/>
      <c r="AI28" s="3"/>
      <c r="AJ28" s="3"/>
      <c r="AL28" s="3"/>
      <c r="AM28" s="20"/>
      <c r="AN28" s="20"/>
      <c r="AO28" s="322" t="s">
        <v>201</v>
      </c>
      <c r="AP28" s="323"/>
      <c r="AQ28" s="323"/>
      <c r="AR28" s="324"/>
      <c r="AS28" s="638" t="s">
        <v>217</v>
      </c>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639"/>
      <c r="BR28" s="640"/>
      <c r="BS28" s="3"/>
      <c r="BT28" s="3"/>
      <c r="BU28" s="3"/>
      <c r="BV28" s="3"/>
    </row>
    <row r="29" spans="2:74" s="6" customFormat="1" ht="13.25" customHeight="1" x14ac:dyDescent="0.2">
      <c r="B29" s="3"/>
      <c r="C29" s="20"/>
      <c r="D29" s="20"/>
      <c r="E29" s="399" t="s">
        <v>62</v>
      </c>
      <c r="F29" s="400"/>
      <c r="G29" s="400"/>
      <c r="H29" s="401"/>
      <c r="I29" s="402"/>
      <c r="J29" s="403"/>
      <c r="K29" s="403"/>
      <c r="L29" s="403"/>
      <c r="M29" s="403"/>
      <c r="N29" s="403"/>
      <c r="O29" s="403"/>
      <c r="P29" s="403"/>
      <c r="Q29" s="403"/>
      <c r="R29" s="404"/>
      <c r="S29" s="408" t="s">
        <v>199</v>
      </c>
      <c r="T29" s="408"/>
      <c r="U29" s="408"/>
      <c r="V29" s="408"/>
      <c r="W29" s="410"/>
      <c r="X29" s="411"/>
      <c r="Y29" s="411"/>
      <c r="Z29" s="411"/>
      <c r="AA29" s="411"/>
      <c r="AB29" s="411"/>
      <c r="AC29" s="411"/>
      <c r="AD29" s="411"/>
      <c r="AE29" s="411"/>
      <c r="AF29" s="411"/>
      <c r="AG29" s="411"/>
      <c r="AH29" s="412"/>
      <c r="AI29" s="3"/>
      <c r="AJ29" s="3"/>
      <c r="AL29" s="3"/>
      <c r="AM29" s="20"/>
      <c r="AN29" s="20"/>
      <c r="AO29" s="399" t="s">
        <v>62</v>
      </c>
      <c r="AP29" s="400"/>
      <c r="AQ29" s="400"/>
      <c r="AR29" s="401"/>
      <c r="AS29" s="641" t="s">
        <v>219</v>
      </c>
      <c r="AT29" s="642"/>
      <c r="AU29" s="642"/>
      <c r="AV29" s="642"/>
      <c r="AW29" s="642"/>
      <c r="AX29" s="642"/>
      <c r="AY29" s="642"/>
      <c r="AZ29" s="642"/>
      <c r="BA29" s="642"/>
      <c r="BB29" s="643"/>
      <c r="BC29" s="408" t="s">
        <v>199</v>
      </c>
      <c r="BD29" s="408"/>
      <c r="BE29" s="408"/>
      <c r="BF29" s="408"/>
      <c r="BG29" s="644" t="s">
        <v>220</v>
      </c>
      <c r="BH29" s="645"/>
      <c r="BI29" s="645"/>
      <c r="BJ29" s="645"/>
      <c r="BK29" s="645"/>
      <c r="BL29" s="645"/>
      <c r="BM29" s="645"/>
      <c r="BN29" s="645"/>
      <c r="BO29" s="645"/>
      <c r="BP29" s="645"/>
      <c r="BQ29" s="645"/>
      <c r="BR29" s="646"/>
      <c r="BS29" s="3"/>
      <c r="BT29" s="3"/>
      <c r="BU29" s="3"/>
      <c r="BV29" s="3"/>
    </row>
    <row r="30" spans="2:74" s="6" customFormat="1" ht="37.75" customHeight="1" x14ac:dyDescent="0.2">
      <c r="B30" s="3"/>
      <c r="C30" s="20"/>
      <c r="D30" s="20"/>
      <c r="E30" s="405" t="s">
        <v>329</v>
      </c>
      <c r="F30" s="406"/>
      <c r="G30" s="406"/>
      <c r="H30" s="407"/>
      <c r="I30" s="586"/>
      <c r="J30" s="587"/>
      <c r="K30" s="587"/>
      <c r="L30" s="587"/>
      <c r="M30" s="587"/>
      <c r="N30" s="587"/>
      <c r="O30" s="587"/>
      <c r="P30" s="587"/>
      <c r="Q30" s="587"/>
      <c r="R30" s="588"/>
      <c r="S30" s="409"/>
      <c r="T30" s="409"/>
      <c r="U30" s="409"/>
      <c r="V30" s="409"/>
      <c r="W30" s="413"/>
      <c r="X30" s="414"/>
      <c r="Y30" s="414"/>
      <c r="Z30" s="414"/>
      <c r="AA30" s="414"/>
      <c r="AB30" s="414"/>
      <c r="AC30" s="414"/>
      <c r="AD30" s="414"/>
      <c r="AE30" s="414"/>
      <c r="AF30" s="414"/>
      <c r="AG30" s="414"/>
      <c r="AH30" s="415"/>
      <c r="AI30" s="3"/>
      <c r="AJ30" s="3"/>
      <c r="AL30" s="3"/>
      <c r="AM30" s="20"/>
      <c r="AN30" s="20"/>
      <c r="AO30" s="405" t="s">
        <v>329</v>
      </c>
      <c r="AP30" s="406"/>
      <c r="AQ30" s="406"/>
      <c r="AR30" s="407"/>
      <c r="AS30" s="650" t="s">
        <v>218</v>
      </c>
      <c r="AT30" s="651"/>
      <c r="AU30" s="651"/>
      <c r="AV30" s="651"/>
      <c r="AW30" s="651"/>
      <c r="AX30" s="651"/>
      <c r="AY30" s="651"/>
      <c r="AZ30" s="651"/>
      <c r="BA30" s="651"/>
      <c r="BB30" s="652"/>
      <c r="BC30" s="409"/>
      <c r="BD30" s="409"/>
      <c r="BE30" s="409"/>
      <c r="BF30" s="409"/>
      <c r="BG30" s="647"/>
      <c r="BH30" s="648"/>
      <c r="BI30" s="648"/>
      <c r="BJ30" s="648"/>
      <c r="BK30" s="648"/>
      <c r="BL30" s="648"/>
      <c r="BM30" s="648"/>
      <c r="BN30" s="648"/>
      <c r="BO30" s="648"/>
      <c r="BP30" s="648"/>
      <c r="BQ30" s="648"/>
      <c r="BR30" s="649"/>
      <c r="BS30" s="3"/>
      <c r="BT30" s="3"/>
      <c r="BU30" s="3"/>
      <c r="BV30" s="3"/>
    </row>
    <row r="31" spans="2:74" s="6" customFormat="1" ht="18" customHeight="1" x14ac:dyDescent="0.2">
      <c r="B31" s="3"/>
      <c r="C31" s="20"/>
      <c r="D31" s="20"/>
      <c r="E31" s="424" t="s">
        <v>200</v>
      </c>
      <c r="F31" s="425"/>
      <c r="G31" s="425"/>
      <c r="H31" s="426"/>
      <c r="I31" s="22" t="s">
        <v>141</v>
      </c>
      <c r="J31" s="419"/>
      <c r="K31" s="419"/>
      <c r="L31" s="419"/>
      <c r="M31" s="419"/>
      <c r="N31" s="23" t="s">
        <v>140</v>
      </c>
      <c r="O31" s="420"/>
      <c r="P31" s="420"/>
      <c r="Q31" s="420"/>
      <c r="R31" s="420"/>
      <c r="S31" s="420"/>
      <c r="T31" s="420"/>
      <c r="U31" s="416"/>
      <c r="V31" s="417"/>
      <c r="W31" s="417"/>
      <c r="X31" s="417"/>
      <c r="Y31" s="417"/>
      <c r="Z31" s="417"/>
      <c r="AA31" s="417"/>
      <c r="AB31" s="417"/>
      <c r="AC31" s="417"/>
      <c r="AD31" s="417"/>
      <c r="AE31" s="417"/>
      <c r="AF31" s="417"/>
      <c r="AG31" s="417"/>
      <c r="AH31" s="418"/>
      <c r="AI31" s="51"/>
      <c r="AJ31" s="3"/>
      <c r="AL31" s="3"/>
      <c r="AM31" s="20"/>
      <c r="AN31" s="20"/>
      <c r="AO31" s="424" t="s">
        <v>200</v>
      </c>
      <c r="AP31" s="425"/>
      <c r="AQ31" s="425"/>
      <c r="AR31" s="426"/>
      <c r="AS31" s="22" t="s">
        <v>141</v>
      </c>
      <c r="AT31" s="628" t="s">
        <v>210</v>
      </c>
      <c r="AU31" s="628"/>
      <c r="AV31" s="628"/>
      <c r="AW31" s="628"/>
      <c r="AX31" s="23" t="s">
        <v>140</v>
      </c>
      <c r="AY31" s="629" t="s">
        <v>211</v>
      </c>
      <c r="AZ31" s="629"/>
      <c r="BA31" s="629"/>
      <c r="BB31" s="629"/>
      <c r="BC31" s="629"/>
      <c r="BD31" s="629"/>
      <c r="BE31" s="416"/>
      <c r="BF31" s="417"/>
      <c r="BG31" s="417"/>
      <c r="BH31" s="417"/>
      <c r="BI31" s="417"/>
      <c r="BJ31" s="417"/>
      <c r="BK31" s="417"/>
      <c r="BL31" s="417"/>
      <c r="BM31" s="417"/>
      <c r="BN31" s="417"/>
      <c r="BO31" s="417"/>
      <c r="BP31" s="417"/>
      <c r="BQ31" s="417"/>
      <c r="BR31" s="418"/>
      <c r="BS31" s="51"/>
      <c r="BT31" s="3"/>
      <c r="BU31" s="3"/>
      <c r="BV31" s="3"/>
    </row>
    <row r="32" spans="2:74" s="6" customFormat="1" ht="20.399999999999999" customHeight="1" x14ac:dyDescent="0.2">
      <c r="B32" s="3"/>
      <c r="C32" s="20"/>
      <c r="D32" s="20"/>
      <c r="E32" s="427"/>
      <c r="F32" s="428"/>
      <c r="G32" s="428"/>
      <c r="H32" s="429"/>
      <c r="I32" s="444"/>
      <c r="J32" s="445"/>
      <c r="K32" s="445"/>
      <c r="L32" s="445"/>
      <c r="M32" s="391" t="s">
        <v>147</v>
      </c>
      <c r="N32" s="392"/>
      <c r="O32" s="445"/>
      <c r="P32" s="445"/>
      <c r="Q32" s="445"/>
      <c r="R32" s="445"/>
      <c r="S32" s="391" t="s">
        <v>148</v>
      </c>
      <c r="T32" s="392"/>
      <c r="U32" s="594"/>
      <c r="V32" s="594"/>
      <c r="W32" s="594"/>
      <c r="X32" s="594"/>
      <c r="Y32" s="594"/>
      <c r="Z32" s="594"/>
      <c r="AA32" s="594"/>
      <c r="AB32" s="594"/>
      <c r="AC32" s="594"/>
      <c r="AD32" s="594"/>
      <c r="AE32" s="594"/>
      <c r="AF32" s="594"/>
      <c r="AG32" s="594"/>
      <c r="AH32" s="595"/>
      <c r="AI32" s="9"/>
      <c r="AJ32" s="3"/>
      <c r="AL32" s="3"/>
      <c r="AM32" s="20"/>
      <c r="AN32" s="20"/>
      <c r="AO32" s="427"/>
      <c r="AP32" s="428"/>
      <c r="AQ32" s="428"/>
      <c r="AR32" s="429"/>
      <c r="AS32" s="630" t="s">
        <v>214</v>
      </c>
      <c r="AT32" s="631"/>
      <c r="AU32" s="631"/>
      <c r="AV32" s="631"/>
      <c r="AW32" s="391" t="s">
        <v>147</v>
      </c>
      <c r="AX32" s="392"/>
      <c r="AY32" s="631" t="s">
        <v>221</v>
      </c>
      <c r="AZ32" s="631"/>
      <c r="BA32" s="631"/>
      <c r="BB32" s="631"/>
      <c r="BC32" s="391" t="s">
        <v>148</v>
      </c>
      <c r="BD32" s="392"/>
      <c r="BE32" s="634" t="s">
        <v>222</v>
      </c>
      <c r="BF32" s="634"/>
      <c r="BG32" s="634"/>
      <c r="BH32" s="634"/>
      <c r="BI32" s="634"/>
      <c r="BJ32" s="634"/>
      <c r="BK32" s="634"/>
      <c r="BL32" s="634"/>
      <c r="BM32" s="634"/>
      <c r="BN32" s="634"/>
      <c r="BO32" s="634"/>
      <c r="BP32" s="634"/>
      <c r="BQ32" s="634"/>
      <c r="BR32" s="635"/>
      <c r="BS32" s="9"/>
      <c r="BT32" s="3"/>
      <c r="BU32" s="3"/>
      <c r="BV32" s="3"/>
    </row>
    <row r="33" spans="1:74" s="6" customFormat="1" ht="20.399999999999999" customHeight="1" x14ac:dyDescent="0.2">
      <c r="B33" s="3"/>
      <c r="C33" s="20"/>
      <c r="D33" s="20"/>
      <c r="E33" s="430"/>
      <c r="F33" s="431"/>
      <c r="G33" s="431"/>
      <c r="H33" s="432"/>
      <c r="I33" s="446"/>
      <c r="J33" s="303"/>
      <c r="K33" s="303"/>
      <c r="L33" s="303"/>
      <c r="M33" s="318"/>
      <c r="N33" s="318"/>
      <c r="O33" s="303"/>
      <c r="P33" s="303"/>
      <c r="Q33" s="303"/>
      <c r="R33" s="303"/>
      <c r="S33" s="318"/>
      <c r="T33" s="318"/>
      <c r="U33" s="294"/>
      <c r="V33" s="294"/>
      <c r="W33" s="294"/>
      <c r="X33" s="294"/>
      <c r="Y33" s="294"/>
      <c r="Z33" s="294"/>
      <c r="AA33" s="294"/>
      <c r="AB33" s="294"/>
      <c r="AC33" s="294"/>
      <c r="AD33" s="294"/>
      <c r="AE33" s="294"/>
      <c r="AF33" s="294"/>
      <c r="AG33" s="294"/>
      <c r="AH33" s="596"/>
      <c r="AI33" s="9"/>
      <c r="AJ33" s="3"/>
      <c r="AL33" s="3"/>
      <c r="AM33" s="20"/>
      <c r="AN33" s="20"/>
      <c r="AO33" s="430"/>
      <c r="AP33" s="431"/>
      <c r="AQ33" s="431"/>
      <c r="AR33" s="432"/>
      <c r="AS33" s="632"/>
      <c r="AT33" s="633"/>
      <c r="AU33" s="633"/>
      <c r="AV33" s="633"/>
      <c r="AW33" s="318"/>
      <c r="AX33" s="318"/>
      <c r="AY33" s="633"/>
      <c r="AZ33" s="633"/>
      <c r="BA33" s="633"/>
      <c r="BB33" s="633"/>
      <c r="BC33" s="318"/>
      <c r="BD33" s="318"/>
      <c r="BE33" s="636"/>
      <c r="BF33" s="636"/>
      <c r="BG33" s="636"/>
      <c r="BH33" s="636"/>
      <c r="BI33" s="636"/>
      <c r="BJ33" s="636"/>
      <c r="BK33" s="636"/>
      <c r="BL33" s="636"/>
      <c r="BM33" s="636"/>
      <c r="BN33" s="636"/>
      <c r="BO33" s="636"/>
      <c r="BP33" s="636"/>
      <c r="BQ33" s="636"/>
      <c r="BR33" s="637"/>
      <c r="BS33" s="9"/>
      <c r="BT33" s="3"/>
      <c r="BU33" s="3"/>
      <c r="BV33" s="3"/>
    </row>
    <row r="34" spans="1:74" s="6" customFormat="1" ht="23.4" customHeight="1" x14ac:dyDescent="0.2">
      <c r="B34" s="3"/>
      <c r="C34" s="20"/>
      <c r="D34" s="20"/>
      <c r="E34" s="494" t="s">
        <v>192</v>
      </c>
      <c r="F34" s="495"/>
      <c r="G34" s="495"/>
      <c r="H34" s="496"/>
      <c r="I34" s="497"/>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9"/>
      <c r="AI34" s="9"/>
      <c r="AJ34" s="3"/>
      <c r="AL34" s="3"/>
      <c r="AM34" s="20"/>
      <c r="AN34" s="20"/>
      <c r="AO34" s="494" t="s">
        <v>192</v>
      </c>
      <c r="AP34" s="495"/>
      <c r="AQ34" s="495"/>
      <c r="AR34" s="496"/>
      <c r="AS34" s="653" t="s">
        <v>223</v>
      </c>
      <c r="AT34" s="654"/>
      <c r="AU34" s="654"/>
      <c r="AV34" s="654"/>
      <c r="AW34" s="654"/>
      <c r="AX34" s="654"/>
      <c r="AY34" s="654"/>
      <c r="AZ34" s="654"/>
      <c r="BA34" s="654"/>
      <c r="BB34" s="654"/>
      <c r="BC34" s="654"/>
      <c r="BD34" s="654"/>
      <c r="BE34" s="654"/>
      <c r="BF34" s="654"/>
      <c r="BG34" s="654"/>
      <c r="BH34" s="654"/>
      <c r="BI34" s="654"/>
      <c r="BJ34" s="654"/>
      <c r="BK34" s="654"/>
      <c r="BL34" s="654"/>
      <c r="BM34" s="654"/>
      <c r="BN34" s="654"/>
      <c r="BO34" s="654"/>
      <c r="BP34" s="654"/>
      <c r="BQ34" s="654"/>
      <c r="BR34" s="655"/>
      <c r="BS34" s="9"/>
      <c r="BT34" s="3"/>
      <c r="BU34" s="3"/>
      <c r="BV34" s="3"/>
    </row>
    <row r="35" spans="1:74" s="6" customFormat="1" ht="13.75" customHeight="1" x14ac:dyDescent="0.2">
      <c r="B35" s="3"/>
      <c r="C35" s="20"/>
      <c r="D35" s="20"/>
      <c r="E35" s="385" t="s">
        <v>191</v>
      </c>
      <c r="F35" s="386"/>
      <c r="G35" s="386"/>
      <c r="H35" s="387"/>
      <c r="I35" s="393"/>
      <c r="J35" s="394"/>
      <c r="K35" s="394"/>
      <c r="L35" s="394"/>
      <c r="M35" s="394"/>
      <c r="N35" s="394"/>
      <c r="O35" s="394"/>
      <c r="P35" s="394"/>
      <c r="Q35" s="394"/>
      <c r="R35" s="394"/>
      <c r="S35" s="509" t="s">
        <v>152</v>
      </c>
      <c r="T35" s="509"/>
      <c r="U35" s="511"/>
      <c r="V35" s="511"/>
      <c r="W35" s="511"/>
      <c r="X35" s="511"/>
      <c r="Y35" s="511"/>
      <c r="Z35" s="511"/>
      <c r="AA35" s="511"/>
      <c r="AB35" s="511"/>
      <c r="AC35" s="511"/>
      <c r="AD35" s="511"/>
      <c r="AE35" s="511"/>
      <c r="AF35" s="511"/>
      <c r="AG35" s="511"/>
      <c r="AH35" s="512"/>
      <c r="AI35" s="9"/>
      <c r="AJ35" s="3"/>
      <c r="AL35" s="3"/>
      <c r="AM35" s="20"/>
      <c r="AN35" s="20"/>
      <c r="AO35" s="385" t="s">
        <v>191</v>
      </c>
      <c r="AP35" s="386"/>
      <c r="AQ35" s="386"/>
      <c r="AR35" s="387"/>
      <c r="AS35" s="656" t="s">
        <v>224</v>
      </c>
      <c r="AT35" s="657"/>
      <c r="AU35" s="657"/>
      <c r="AV35" s="657"/>
      <c r="AW35" s="657"/>
      <c r="AX35" s="657"/>
      <c r="AY35" s="657"/>
      <c r="AZ35" s="657"/>
      <c r="BA35" s="657"/>
      <c r="BB35" s="657"/>
      <c r="BC35" s="509" t="s">
        <v>152</v>
      </c>
      <c r="BD35" s="509"/>
      <c r="BE35" s="660" t="s">
        <v>225</v>
      </c>
      <c r="BF35" s="660"/>
      <c r="BG35" s="660"/>
      <c r="BH35" s="660"/>
      <c r="BI35" s="660"/>
      <c r="BJ35" s="660"/>
      <c r="BK35" s="660"/>
      <c r="BL35" s="660"/>
      <c r="BM35" s="660"/>
      <c r="BN35" s="660"/>
      <c r="BO35" s="660"/>
      <c r="BP35" s="660"/>
      <c r="BQ35" s="660"/>
      <c r="BR35" s="661"/>
      <c r="BS35" s="9"/>
      <c r="BT35" s="3"/>
      <c r="BU35" s="3"/>
      <c r="BV35" s="3"/>
    </row>
    <row r="36" spans="1:74" s="6" customFormat="1" ht="13.75" customHeight="1" thickBot="1" x14ac:dyDescent="0.25">
      <c r="B36" s="3"/>
      <c r="C36" s="20"/>
      <c r="D36" s="20"/>
      <c r="E36" s="388"/>
      <c r="F36" s="389"/>
      <c r="G36" s="389"/>
      <c r="H36" s="390"/>
      <c r="I36" s="395"/>
      <c r="J36" s="396"/>
      <c r="K36" s="396"/>
      <c r="L36" s="396"/>
      <c r="M36" s="396"/>
      <c r="N36" s="396"/>
      <c r="O36" s="396"/>
      <c r="P36" s="396"/>
      <c r="Q36" s="396"/>
      <c r="R36" s="396"/>
      <c r="S36" s="510"/>
      <c r="T36" s="510"/>
      <c r="U36" s="513"/>
      <c r="V36" s="513"/>
      <c r="W36" s="513"/>
      <c r="X36" s="513"/>
      <c r="Y36" s="513"/>
      <c r="Z36" s="513"/>
      <c r="AA36" s="513"/>
      <c r="AB36" s="513"/>
      <c r="AC36" s="513"/>
      <c r="AD36" s="513"/>
      <c r="AE36" s="513"/>
      <c r="AF36" s="513"/>
      <c r="AG36" s="513"/>
      <c r="AH36" s="514"/>
      <c r="AI36" s="9"/>
      <c r="AJ36" s="3"/>
      <c r="AL36" s="3"/>
      <c r="AM36" s="20"/>
      <c r="AN36" s="20"/>
      <c r="AO36" s="388"/>
      <c r="AP36" s="389"/>
      <c r="AQ36" s="389"/>
      <c r="AR36" s="390"/>
      <c r="AS36" s="658"/>
      <c r="AT36" s="659"/>
      <c r="AU36" s="659"/>
      <c r="AV36" s="659"/>
      <c r="AW36" s="659"/>
      <c r="AX36" s="659"/>
      <c r="AY36" s="659"/>
      <c r="AZ36" s="659"/>
      <c r="BA36" s="659"/>
      <c r="BB36" s="659"/>
      <c r="BC36" s="510"/>
      <c r="BD36" s="510"/>
      <c r="BE36" s="662"/>
      <c r="BF36" s="662"/>
      <c r="BG36" s="662"/>
      <c r="BH36" s="662"/>
      <c r="BI36" s="662"/>
      <c r="BJ36" s="662"/>
      <c r="BK36" s="662"/>
      <c r="BL36" s="662"/>
      <c r="BM36" s="662"/>
      <c r="BN36" s="662"/>
      <c r="BO36" s="662"/>
      <c r="BP36" s="662"/>
      <c r="BQ36" s="662"/>
      <c r="BR36" s="663"/>
      <c r="BS36" s="9"/>
      <c r="BT36" s="3"/>
      <c r="BU36" s="3"/>
      <c r="BV36" s="3"/>
    </row>
    <row r="37" spans="1:74" s="6" customFormat="1" ht="18" customHeight="1" x14ac:dyDescent="0.2">
      <c r="B37" s="3"/>
      <c r="C37" s="20"/>
      <c r="D37" s="20"/>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3"/>
      <c r="AJ37" s="3"/>
      <c r="AL37" s="3"/>
      <c r="AM37" s="20"/>
      <c r="AN37" s="20"/>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3"/>
      <c r="BT37" s="3"/>
      <c r="BU37" s="3"/>
      <c r="BV37" s="3"/>
    </row>
    <row r="38" spans="1:74" s="6" customFormat="1" ht="13.25" customHeight="1" x14ac:dyDescent="0.2">
      <c r="B38" s="3"/>
      <c r="C38" s="20"/>
      <c r="D38" s="21" t="s">
        <v>16</v>
      </c>
      <c r="E38" s="20" t="s">
        <v>193</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3"/>
      <c r="AJ38" s="3"/>
      <c r="AL38" s="3"/>
      <c r="AM38" s="20"/>
      <c r="AN38" s="21" t="s">
        <v>16</v>
      </c>
      <c r="AO38" s="20" t="s">
        <v>193</v>
      </c>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3"/>
      <c r="BT38" s="3"/>
      <c r="BU38" s="3"/>
      <c r="BV38" s="3"/>
    </row>
    <row r="39" spans="1:74" s="6" customFormat="1" ht="13.25" customHeight="1" x14ac:dyDescent="0.2">
      <c r="A39" s="24"/>
      <c r="B39" s="20"/>
      <c r="C39" s="24"/>
      <c r="D39" s="24"/>
      <c r="E39" s="239" t="s">
        <v>195</v>
      </c>
      <c r="F39" s="239"/>
      <c r="G39" s="239"/>
      <c r="H39" s="239"/>
      <c r="I39" s="351"/>
      <c r="J39" s="351"/>
      <c r="K39" s="351"/>
      <c r="L39" s="351"/>
      <c r="M39" s="351"/>
      <c r="N39" s="351"/>
      <c r="O39" s="351"/>
      <c r="P39" s="351"/>
      <c r="Q39" s="351"/>
      <c r="R39" s="351"/>
      <c r="S39" s="351"/>
      <c r="T39" s="351"/>
      <c r="U39" s="380" t="s">
        <v>144</v>
      </c>
      <c r="V39" s="380"/>
      <c r="W39" s="380"/>
      <c r="X39" s="380"/>
      <c r="Y39" s="380"/>
      <c r="Z39" s="240"/>
      <c r="AA39" s="241"/>
      <c r="AB39" s="241"/>
      <c r="AC39" s="241"/>
      <c r="AD39" s="241"/>
      <c r="AE39" s="241"/>
      <c r="AF39" s="241"/>
      <c r="AG39" s="241"/>
      <c r="AH39" s="242"/>
      <c r="AJ39" s="20"/>
      <c r="AK39" s="24"/>
      <c r="AL39" s="20"/>
      <c r="AM39" s="24"/>
      <c r="AN39" s="24"/>
      <c r="AO39" s="239" t="s">
        <v>195</v>
      </c>
      <c r="AP39" s="239"/>
      <c r="AQ39" s="239"/>
      <c r="AR39" s="239"/>
      <c r="AS39" s="664" t="s">
        <v>226</v>
      </c>
      <c r="AT39" s="664"/>
      <c r="AU39" s="664"/>
      <c r="AV39" s="664"/>
      <c r="AW39" s="664"/>
      <c r="AX39" s="664"/>
      <c r="AY39" s="664"/>
      <c r="AZ39" s="664"/>
      <c r="BA39" s="664"/>
      <c r="BB39" s="664"/>
      <c r="BC39" s="664"/>
      <c r="BD39" s="664"/>
      <c r="BE39" s="380" t="s">
        <v>144</v>
      </c>
      <c r="BF39" s="380"/>
      <c r="BG39" s="380"/>
      <c r="BH39" s="380"/>
      <c r="BI39" s="380"/>
      <c r="BJ39" s="665" t="s">
        <v>227</v>
      </c>
      <c r="BK39" s="666"/>
      <c r="BL39" s="666"/>
      <c r="BM39" s="666"/>
      <c r="BN39" s="666"/>
      <c r="BO39" s="666"/>
      <c r="BP39" s="666"/>
      <c r="BQ39" s="666"/>
      <c r="BR39" s="667"/>
      <c r="BT39" s="20"/>
      <c r="BU39" s="3"/>
      <c r="BV39" s="3"/>
    </row>
    <row r="40" spans="1:74" s="24" customFormat="1" ht="13.25" customHeight="1" x14ac:dyDescent="0.2">
      <c r="B40" s="20"/>
      <c r="E40" s="239"/>
      <c r="F40" s="239"/>
      <c r="G40" s="239"/>
      <c r="H40" s="239"/>
      <c r="I40" s="351"/>
      <c r="J40" s="351"/>
      <c r="K40" s="351"/>
      <c r="L40" s="351"/>
      <c r="M40" s="351"/>
      <c r="N40" s="351"/>
      <c r="O40" s="351"/>
      <c r="P40" s="351"/>
      <c r="Q40" s="351"/>
      <c r="R40" s="351"/>
      <c r="S40" s="351"/>
      <c r="T40" s="351"/>
      <c r="U40" s="380"/>
      <c r="V40" s="380"/>
      <c r="W40" s="380"/>
      <c r="X40" s="380"/>
      <c r="Y40" s="380"/>
      <c r="Z40" s="243"/>
      <c r="AA40" s="236"/>
      <c r="AB40" s="236"/>
      <c r="AC40" s="236"/>
      <c r="AD40" s="236"/>
      <c r="AE40" s="236"/>
      <c r="AF40" s="236"/>
      <c r="AG40" s="236"/>
      <c r="AH40" s="237"/>
      <c r="AI40" s="6"/>
      <c r="AJ40" s="20"/>
      <c r="AL40" s="20"/>
      <c r="AO40" s="239"/>
      <c r="AP40" s="239"/>
      <c r="AQ40" s="239"/>
      <c r="AR40" s="239"/>
      <c r="AS40" s="664"/>
      <c r="AT40" s="664"/>
      <c r="AU40" s="664"/>
      <c r="AV40" s="664"/>
      <c r="AW40" s="664"/>
      <c r="AX40" s="664"/>
      <c r="AY40" s="664"/>
      <c r="AZ40" s="664"/>
      <c r="BA40" s="664"/>
      <c r="BB40" s="664"/>
      <c r="BC40" s="664"/>
      <c r="BD40" s="664"/>
      <c r="BE40" s="380"/>
      <c r="BF40" s="380"/>
      <c r="BG40" s="380"/>
      <c r="BH40" s="380"/>
      <c r="BI40" s="380"/>
      <c r="BJ40" s="668"/>
      <c r="BK40" s="669"/>
      <c r="BL40" s="669"/>
      <c r="BM40" s="669"/>
      <c r="BN40" s="669"/>
      <c r="BO40" s="669"/>
      <c r="BP40" s="669"/>
      <c r="BQ40" s="669"/>
      <c r="BR40" s="670"/>
      <c r="BS40" s="6"/>
      <c r="BT40" s="20"/>
      <c r="BU40" s="20"/>
      <c r="BV40" s="20"/>
    </row>
    <row r="41" spans="1:74" s="24" customFormat="1" ht="9" customHeight="1" x14ac:dyDescent="0.2">
      <c r="B41" s="20"/>
      <c r="E41" s="239"/>
      <c r="F41" s="239"/>
      <c r="G41" s="239"/>
      <c r="H41" s="239"/>
      <c r="I41" s="351"/>
      <c r="J41" s="351"/>
      <c r="K41" s="351"/>
      <c r="L41" s="351"/>
      <c r="M41" s="351"/>
      <c r="N41" s="351"/>
      <c r="O41" s="351"/>
      <c r="P41" s="351"/>
      <c r="Q41" s="351"/>
      <c r="R41" s="351"/>
      <c r="S41" s="351"/>
      <c r="T41" s="351"/>
      <c r="U41" s="384" t="s">
        <v>196</v>
      </c>
      <c r="V41" s="384"/>
      <c r="W41" s="384"/>
      <c r="X41" s="384"/>
      <c r="Y41" s="384"/>
      <c r="Z41" s="240"/>
      <c r="AA41" s="241"/>
      <c r="AB41" s="241"/>
      <c r="AC41" s="241"/>
      <c r="AD41" s="241"/>
      <c r="AE41" s="241"/>
      <c r="AF41" s="241"/>
      <c r="AG41" s="241"/>
      <c r="AH41" s="242"/>
      <c r="AI41" s="6"/>
      <c r="AJ41" s="20"/>
      <c r="AL41" s="20"/>
      <c r="AO41" s="239"/>
      <c r="AP41" s="239"/>
      <c r="AQ41" s="239"/>
      <c r="AR41" s="239"/>
      <c r="AS41" s="664"/>
      <c r="AT41" s="664"/>
      <c r="AU41" s="664"/>
      <c r="AV41" s="664"/>
      <c r="AW41" s="664"/>
      <c r="AX41" s="664"/>
      <c r="AY41" s="664"/>
      <c r="AZ41" s="664"/>
      <c r="BA41" s="664"/>
      <c r="BB41" s="664"/>
      <c r="BC41" s="664"/>
      <c r="BD41" s="664"/>
      <c r="BE41" s="384" t="s">
        <v>196</v>
      </c>
      <c r="BF41" s="384"/>
      <c r="BG41" s="384"/>
      <c r="BH41" s="384"/>
      <c r="BI41" s="384"/>
      <c r="BJ41" s="665" t="s">
        <v>228</v>
      </c>
      <c r="BK41" s="666"/>
      <c r="BL41" s="666"/>
      <c r="BM41" s="666"/>
      <c r="BN41" s="666"/>
      <c r="BO41" s="666"/>
      <c r="BP41" s="666"/>
      <c r="BQ41" s="666"/>
      <c r="BR41" s="667"/>
      <c r="BS41" s="6"/>
      <c r="BT41" s="20"/>
      <c r="BU41" s="20"/>
      <c r="BV41" s="20"/>
    </row>
    <row r="42" spans="1:74" s="24" customFormat="1" ht="12" customHeight="1" x14ac:dyDescent="0.2">
      <c r="B42" s="20"/>
      <c r="E42" s="239"/>
      <c r="F42" s="239"/>
      <c r="G42" s="239"/>
      <c r="H42" s="239"/>
      <c r="I42" s="351"/>
      <c r="J42" s="351"/>
      <c r="K42" s="351"/>
      <c r="L42" s="351"/>
      <c r="M42" s="351"/>
      <c r="N42" s="351"/>
      <c r="O42" s="351"/>
      <c r="P42" s="351"/>
      <c r="Q42" s="351"/>
      <c r="R42" s="351"/>
      <c r="S42" s="351"/>
      <c r="T42" s="351"/>
      <c r="U42" s="384"/>
      <c r="V42" s="384"/>
      <c r="W42" s="384"/>
      <c r="X42" s="384"/>
      <c r="Y42" s="384"/>
      <c r="Z42" s="243"/>
      <c r="AA42" s="236"/>
      <c r="AB42" s="236"/>
      <c r="AC42" s="236"/>
      <c r="AD42" s="236"/>
      <c r="AE42" s="236"/>
      <c r="AF42" s="236"/>
      <c r="AG42" s="236"/>
      <c r="AH42" s="237"/>
      <c r="AI42" s="6"/>
      <c r="AJ42" s="20"/>
      <c r="AL42" s="20"/>
      <c r="AO42" s="239"/>
      <c r="AP42" s="239"/>
      <c r="AQ42" s="239"/>
      <c r="AR42" s="239"/>
      <c r="AS42" s="664"/>
      <c r="AT42" s="664"/>
      <c r="AU42" s="664"/>
      <c r="AV42" s="664"/>
      <c r="AW42" s="664"/>
      <c r="AX42" s="664"/>
      <c r="AY42" s="664"/>
      <c r="AZ42" s="664"/>
      <c r="BA42" s="664"/>
      <c r="BB42" s="664"/>
      <c r="BC42" s="664"/>
      <c r="BD42" s="664"/>
      <c r="BE42" s="384"/>
      <c r="BF42" s="384"/>
      <c r="BG42" s="384"/>
      <c r="BH42" s="384"/>
      <c r="BI42" s="384"/>
      <c r="BJ42" s="668"/>
      <c r="BK42" s="669"/>
      <c r="BL42" s="669"/>
      <c r="BM42" s="669"/>
      <c r="BN42" s="669"/>
      <c r="BO42" s="669"/>
      <c r="BP42" s="669"/>
      <c r="BQ42" s="669"/>
      <c r="BR42" s="670"/>
      <c r="BS42" s="6"/>
      <c r="BT42" s="20"/>
      <c r="BU42" s="20"/>
      <c r="BV42" s="20"/>
    </row>
    <row r="43" spans="1:74" s="24" customFormat="1" ht="18" customHeight="1" x14ac:dyDescent="0.2">
      <c r="B43" s="20"/>
      <c r="E43" s="348" t="s">
        <v>145</v>
      </c>
      <c r="F43" s="348"/>
      <c r="G43" s="348"/>
      <c r="H43" s="348"/>
      <c r="I43" s="25" t="s">
        <v>141</v>
      </c>
      <c r="J43" s="455"/>
      <c r="K43" s="456"/>
      <c r="L43" s="456"/>
      <c r="M43" s="457"/>
      <c r="N43" s="26" t="s">
        <v>140</v>
      </c>
      <c r="O43" s="455"/>
      <c r="P43" s="456"/>
      <c r="Q43" s="456"/>
      <c r="R43" s="456"/>
      <c r="S43" s="456"/>
      <c r="T43" s="456"/>
      <c r="U43" s="363"/>
      <c r="V43" s="364"/>
      <c r="W43" s="364"/>
      <c r="X43" s="364"/>
      <c r="Y43" s="364"/>
      <c r="Z43" s="364"/>
      <c r="AA43" s="364"/>
      <c r="AB43" s="364"/>
      <c r="AC43" s="364"/>
      <c r="AD43" s="364"/>
      <c r="AE43" s="364"/>
      <c r="AF43" s="364"/>
      <c r="AG43" s="364"/>
      <c r="AH43" s="365"/>
      <c r="AI43" s="6"/>
      <c r="AJ43" s="20"/>
      <c r="AL43" s="20"/>
      <c r="AO43" s="348" t="s">
        <v>145</v>
      </c>
      <c r="AP43" s="348"/>
      <c r="AQ43" s="348"/>
      <c r="AR43" s="348"/>
      <c r="AS43" s="25" t="s">
        <v>141</v>
      </c>
      <c r="AT43" s="671" t="s">
        <v>210</v>
      </c>
      <c r="AU43" s="672"/>
      <c r="AV43" s="672"/>
      <c r="AW43" s="673"/>
      <c r="AX43" s="26" t="s">
        <v>140</v>
      </c>
      <c r="AY43" s="671" t="s">
        <v>211</v>
      </c>
      <c r="AZ43" s="672"/>
      <c r="BA43" s="672"/>
      <c r="BB43" s="672"/>
      <c r="BC43" s="672"/>
      <c r="BD43" s="672"/>
      <c r="BE43" s="363"/>
      <c r="BF43" s="364"/>
      <c r="BG43" s="364"/>
      <c r="BH43" s="364"/>
      <c r="BI43" s="364"/>
      <c r="BJ43" s="364"/>
      <c r="BK43" s="364"/>
      <c r="BL43" s="364"/>
      <c r="BM43" s="364"/>
      <c r="BN43" s="364"/>
      <c r="BO43" s="364"/>
      <c r="BP43" s="364"/>
      <c r="BQ43" s="364"/>
      <c r="BR43" s="365"/>
      <c r="BS43" s="6"/>
      <c r="BT43" s="20"/>
      <c r="BU43" s="20"/>
      <c r="BV43" s="20"/>
    </row>
    <row r="44" spans="1:74" s="24" customFormat="1" ht="18.649999999999999" customHeight="1" x14ac:dyDescent="0.2">
      <c r="B44" s="6"/>
      <c r="C44" s="6"/>
      <c r="E44" s="348"/>
      <c r="F44" s="348"/>
      <c r="G44" s="348"/>
      <c r="H44" s="348"/>
      <c r="I44" s="349"/>
      <c r="J44" s="349"/>
      <c r="K44" s="349"/>
      <c r="L44" s="350"/>
      <c r="M44" s="490" t="s">
        <v>147</v>
      </c>
      <c r="N44" s="491"/>
      <c r="O44" s="353"/>
      <c r="P44" s="349"/>
      <c r="Q44" s="349"/>
      <c r="R44" s="350"/>
      <c r="S44" s="355" t="s">
        <v>122</v>
      </c>
      <c r="T44" s="356"/>
      <c r="U44" s="234"/>
      <c r="V44" s="234"/>
      <c r="W44" s="234"/>
      <c r="X44" s="234"/>
      <c r="Y44" s="234"/>
      <c r="Z44" s="234"/>
      <c r="AA44" s="234"/>
      <c r="AB44" s="234"/>
      <c r="AC44" s="234"/>
      <c r="AD44" s="234"/>
      <c r="AE44" s="234"/>
      <c r="AF44" s="234"/>
      <c r="AG44" s="234"/>
      <c r="AH44" s="235"/>
      <c r="AI44" s="6"/>
      <c r="AJ44" s="20"/>
      <c r="AL44" s="6"/>
      <c r="AM44" s="6"/>
      <c r="AO44" s="348"/>
      <c r="AP44" s="348"/>
      <c r="AQ44" s="348"/>
      <c r="AR44" s="348"/>
      <c r="AS44" s="674" t="s">
        <v>214</v>
      </c>
      <c r="AT44" s="674"/>
      <c r="AU44" s="674"/>
      <c r="AV44" s="675"/>
      <c r="AW44" s="490" t="s">
        <v>147</v>
      </c>
      <c r="AX44" s="491"/>
      <c r="AY44" s="677" t="s">
        <v>221</v>
      </c>
      <c r="AZ44" s="674"/>
      <c r="BA44" s="674"/>
      <c r="BB44" s="675"/>
      <c r="BC44" s="355" t="s">
        <v>122</v>
      </c>
      <c r="BD44" s="356"/>
      <c r="BE44" s="679" t="s">
        <v>229</v>
      </c>
      <c r="BF44" s="679"/>
      <c r="BG44" s="679"/>
      <c r="BH44" s="679"/>
      <c r="BI44" s="679"/>
      <c r="BJ44" s="679"/>
      <c r="BK44" s="679"/>
      <c r="BL44" s="679"/>
      <c r="BM44" s="679"/>
      <c r="BN44" s="679"/>
      <c r="BO44" s="679"/>
      <c r="BP44" s="679"/>
      <c r="BQ44" s="679"/>
      <c r="BR44" s="680"/>
      <c r="BS44" s="6"/>
      <c r="BT44" s="20"/>
      <c r="BU44" s="20"/>
      <c r="BV44" s="20"/>
    </row>
    <row r="45" spans="1:74" s="24" customFormat="1" ht="18.649999999999999" customHeight="1" x14ac:dyDescent="0.2">
      <c r="B45" s="6"/>
      <c r="C45" s="6"/>
      <c r="E45" s="348"/>
      <c r="F45" s="348"/>
      <c r="G45" s="348"/>
      <c r="H45" s="348"/>
      <c r="I45" s="351"/>
      <c r="J45" s="351"/>
      <c r="K45" s="351"/>
      <c r="L45" s="352"/>
      <c r="M45" s="492"/>
      <c r="N45" s="493"/>
      <c r="O45" s="354"/>
      <c r="P45" s="351"/>
      <c r="Q45" s="351"/>
      <c r="R45" s="352"/>
      <c r="S45" s="357"/>
      <c r="T45" s="358"/>
      <c r="U45" s="236"/>
      <c r="V45" s="236"/>
      <c r="W45" s="236"/>
      <c r="X45" s="236"/>
      <c r="Y45" s="236"/>
      <c r="Z45" s="236"/>
      <c r="AA45" s="236"/>
      <c r="AB45" s="236"/>
      <c r="AC45" s="236"/>
      <c r="AD45" s="236"/>
      <c r="AE45" s="236"/>
      <c r="AF45" s="236"/>
      <c r="AG45" s="236"/>
      <c r="AH45" s="237"/>
      <c r="AI45" s="6"/>
      <c r="AJ45" s="20"/>
      <c r="AL45" s="6"/>
      <c r="AM45" s="6"/>
      <c r="AO45" s="348"/>
      <c r="AP45" s="348"/>
      <c r="AQ45" s="348"/>
      <c r="AR45" s="348"/>
      <c r="AS45" s="664"/>
      <c r="AT45" s="664"/>
      <c r="AU45" s="664"/>
      <c r="AV45" s="676"/>
      <c r="AW45" s="492"/>
      <c r="AX45" s="493"/>
      <c r="AY45" s="678"/>
      <c r="AZ45" s="664"/>
      <c r="BA45" s="664"/>
      <c r="BB45" s="676"/>
      <c r="BC45" s="357"/>
      <c r="BD45" s="358"/>
      <c r="BE45" s="669"/>
      <c r="BF45" s="669"/>
      <c r="BG45" s="669"/>
      <c r="BH45" s="669"/>
      <c r="BI45" s="669"/>
      <c r="BJ45" s="669"/>
      <c r="BK45" s="669"/>
      <c r="BL45" s="669"/>
      <c r="BM45" s="669"/>
      <c r="BN45" s="669"/>
      <c r="BO45" s="669"/>
      <c r="BP45" s="669"/>
      <c r="BQ45" s="669"/>
      <c r="BR45" s="670"/>
      <c r="BS45" s="6"/>
      <c r="BT45" s="20"/>
      <c r="BU45" s="20"/>
      <c r="BV45" s="20"/>
    </row>
    <row r="46" spans="1:74" s="24" customFormat="1" ht="13.5" customHeight="1" x14ac:dyDescent="0.2">
      <c r="B46" s="6"/>
      <c r="C46" s="6"/>
      <c r="E46" s="238" t="s">
        <v>146</v>
      </c>
      <c r="F46" s="238"/>
      <c r="G46" s="238"/>
      <c r="H46" s="238"/>
      <c r="I46" s="374"/>
      <c r="J46" s="375"/>
      <c r="K46" s="375"/>
      <c r="L46" s="375"/>
      <c r="M46" s="375"/>
      <c r="N46" s="375"/>
      <c r="O46" s="375"/>
      <c r="P46" s="375"/>
      <c r="Q46" s="375"/>
      <c r="R46" s="375"/>
      <c r="S46" s="375"/>
      <c r="T46" s="458" t="s">
        <v>203</v>
      </c>
      <c r="U46" s="459"/>
      <c r="V46" s="459"/>
      <c r="W46" s="460"/>
      <c r="X46" s="374"/>
      <c r="Y46" s="375"/>
      <c r="Z46" s="375"/>
      <c r="AA46" s="375"/>
      <c r="AB46" s="375"/>
      <c r="AC46" s="375"/>
      <c r="AD46" s="375"/>
      <c r="AE46" s="375"/>
      <c r="AF46" s="375"/>
      <c r="AG46" s="375"/>
      <c r="AH46" s="376"/>
      <c r="AI46" s="6"/>
      <c r="AJ46" s="20"/>
      <c r="AL46" s="6"/>
      <c r="AM46" s="6"/>
      <c r="AO46" s="238" t="s">
        <v>146</v>
      </c>
      <c r="AP46" s="238"/>
      <c r="AQ46" s="238"/>
      <c r="AR46" s="238"/>
      <c r="AS46" s="681" t="s">
        <v>230</v>
      </c>
      <c r="AT46" s="375"/>
      <c r="AU46" s="375"/>
      <c r="AV46" s="375"/>
      <c r="AW46" s="375"/>
      <c r="AX46" s="375"/>
      <c r="AY46" s="375"/>
      <c r="AZ46" s="375"/>
      <c r="BA46" s="375"/>
      <c r="BB46" s="375"/>
      <c r="BC46" s="375"/>
      <c r="BD46" s="458" t="s">
        <v>203</v>
      </c>
      <c r="BE46" s="459"/>
      <c r="BF46" s="459"/>
      <c r="BG46" s="460"/>
      <c r="BH46" s="681" t="s">
        <v>231</v>
      </c>
      <c r="BI46" s="682"/>
      <c r="BJ46" s="682"/>
      <c r="BK46" s="682"/>
      <c r="BL46" s="682"/>
      <c r="BM46" s="682"/>
      <c r="BN46" s="682"/>
      <c r="BO46" s="682"/>
      <c r="BP46" s="682"/>
      <c r="BQ46" s="682"/>
      <c r="BR46" s="683"/>
      <c r="BS46" s="6"/>
      <c r="BT46" s="20"/>
      <c r="BU46" s="20"/>
      <c r="BV46" s="20"/>
    </row>
    <row r="47" spans="1:74" s="24" customFormat="1" ht="13.5" customHeight="1" x14ac:dyDescent="0.2">
      <c r="B47" s="6"/>
      <c r="C47" s="6"/>
      <c r="E47" s="238"/>
      <c r="F47" s="238"/>
      <c r="G47" s="238"/>
      <c r="H47" s="238"/>
      <c r="I47" s="377"/>
      <c r="J47" s="378"/>
      <c r="K47" s="378"/>
      <c r="L47" s="378"/>
      <c r="M47" s="378"/>
      <c r="N47" s="378"/>
      <c r="O47" s="378"/>
      <c r="P47" s="378"/>
      <c r="Q47" s="378"/>
      <c r="R47" s="378"/>
      <c r="S47" s="378"/>
      <c r="T47" s="461"/>
      <c r="U47" s="462"/>
      <c r="V47" s="462"/>
      <c r="W47" s="463"/>
      <c r="X47" s="377"/>
      <c r="Y47" s="378"/>
      <c r="Z47" s="378"/>
      <c r="AA47" s="378"/>
      <c r="AB47" s="378"/>
      <c r="AC47" s="378"/>
      <c r="AD47" s="378"/>
      <c r="AE47" s="378"/>
      <c r="AF47" s="378"/>
      <c r="AG47" s="378"/>
      <c r="AH47" s="379"/>
      <c r="AI47" s="6"/>
      <c r="AJ47" s="20"/>
      <c r="AL47" s="6"/>
      <c r="AM47" s="6"/>
      <c r="AO47" s="238"/>
      <c r="AP47" s="238"/>
      <c r="AQ47" s="238"/>
      <c r="AR47" s="238"/>
      <c r="AS47" s="377"/>
      <c r="AT47" s="378"/>
      <c r="AU47" s="378"/>
      <c r="AV47" s="378"/>
      <c r="AW47" s="378"/>
      <c r="AX47" s="378"/>
      <c r="AY47" s="378"/>
      <c r="AZ47" s="378"/>
      <c r="BA47" s="378"/>
      <c r="BB47" s="378"/>
      <c r="BC47" s="378"/>
      <c r="BD47" s="461"/>
      <c r="BE47" s="462"/>
      <c r="BF47" s="462"/>
      <c r="BG47" s="463"/>
      <c r="BH47" s="684"/>
      <c r="BI47" s="685"/>
      <c r="BJ47" s="685"/>
      <c r="BK47" s="685"/>
      <c r="BL47" s="685"/>
      <c r="BM47" s="685"/>
      <c r="BN47" s="685"/>
      <c r="BO47" s="685"/>
      <c r="BP47" s="685"/>
      <c r="BQ47" s="685"/>
      <c r="BR47" s="686"/>
      <c r="BS47" s="6"/>
      <c r="BT47" s="20"/>
      <c r="BU47" s="20"/>
      <c r="BV47" s="20"/>
    </row>
    <row r="48" spans="1:74" s="24" customFormat="1" ht="13.5" customHeight="1" x14ac:dyDescent="0.2">
      <c r="B48" s="6"/>
      <c r="C48" s="6"/>
      <c r="E48" s="238" t="s">
        <v>14</v>
      </c>
      <c r="F48" s="238"/>
      <c r="G48" s="238"/>
      <c r="H48" s="238"/>
      <c r="I48" s="370"/>
      <c r="J48" s="371"/>
      <c r="K48" s="371"/>
      <c r="L48" s="371"/>
      <c r="M48" s="371"/>
      <c r="N48" s="371"/>
      <c r="O48" s="371"/>
      <c r="P48" s="371"/>
      <c r="Q48" s="371"/>
      <c r="R48" s="371"/>
      <c r="S48" s="284" t="s">
        <v>204</v>
      </c>
      <c r="T48" s="284"/>
      <c r="U48" s="366"/>
      <c r="V48" s="366"/>
      <c r="W48" s="366"/>
      <c r="X48" s="366"/>
      <c r="Y48" s="366"/>
      <c r="Z48" s="366"/>
      <c r="AA48" s="366"/>
      <c r="AB48" s="366"/>
      <c r="AC48" s="366"/>
      <c r="AD48" s="366"/>
      <c r="AE48" s="366"/>
      <c r="AF48" s="366"/>
      <c r="AG48" s="366"/>
      <c r="AH48" s="367"/>
      <c r="AI48" s="6"/>
      <c r="AJ48" s="20"/>
      <c r="AL48" s="6"/>
      <c r="AM48" s="6"/>
      <c r="AO48" s="238" t="s">
        <v>14</v>
      </c>
      <c r="AP48" s="238"/>
      <c r="AQ48" s="238"/>
      <c r="AR48" s="238"/>
      <c r="AS48" s="687" t="s">
        <v>224</v>
      </c>
      <c r="AT48" s="688"/>
      <c r="AU48" s="688"/>
      <c r="AV48" s="688"/>
      <c r="AW48" s="688"/>
      <c r="AX48" s="688"/>
      <c r="AY48" s="688"/>
      <c r="AZ48" s="688"/>
      <c r="BA48" s="688"/>
      <c r="BB48" s="688"/>
      <c r="BC48" s="284" t="s">
        <v>204</v>
      </c>
      <c r="BD48" s="284"/>
      <c r="BE48" s="691" t="s">
        <v>232</v>
      </c>
      <c r="BF48" s="691"/>
      <c r="BG48" s="691"/>
      <c r="BH48" s="691"/>
      <c r="BI48" s="691"/>
      <c r="BJ48" s="691"/>
      <c r="BK48" s="691"/>
      <c r="BL48" s="691"/>
      <c r="BM48" s="691"/>
      <c r="BN48" s="691"/>
      <c r="BO48" s="691"/>
      <c r="BP48" s="691"/>
      <c r="BQ48" s="691"/>
      <c r="BR48" s="692"/>
      <c r="BS48" s="6"/>
      <c r="BT48" s="20"/>
      <c r="BU48" s="20"/>
      <c r="BV48" s="20"/>
    </row>
    <row r="49" spans="2:74" s="24" customFormat="1" ht="13.25" customHeight="1" x14ac:dyDescent="0.2">
      <c r="B49" s="6"/>
      <c r="C49" s="6"/>
      <c r="E49" s="238"/>
      <c r="F49" s="238"/>
      <c r="G49" s="238"/>
      <c r="H49" s="238"/>
      <c r="I49" s="372"/>
      <c r="J49" s="373"/>
      <c r="K49" s="373"/>
      <c r="L49" s="373"/>
      <c r="M49" s="373"/>
      <c r="N49" s="373"/>
      <c r="O49" s="373"/>
      <c r="P49" s="373"/>
      <c r="Q49" s="373"/>
      <c r="R49" s="373"/>
      <c r="S49" s="464"/>
      <c r="T49" s="464"/>
      <c r="U49" s="368"/>
      <c r="V49" s="368"/>
      <c r="W49" s="368"/>
      <c r="X49" s="368"/>
      <c r="Y49" s="368"/>
      <c r="Z49" s="368"/>
      <c r="AA49" s="368"/>
      <c r="AB49" s="368"/>
      <c r="AC49" s="368"/>
      <c r="AD49" s="368"/>
      <c r="AE49" s="368"/>
      <c r="AF49" s="368"/>
      <c r="AG49" s="368"/>
      <c r="AH49" s="369"/>
      <c r="AI49" s="6"/>
      <c r="AJ49" s="20"/>
      <c r="AL49" s="6"/>
      <c r="AM49" s="6"/>
      <c r="AO49" s="238"/>
      <c r="AP49" s="238"/>
      <c r="AQ49" s="238"/>
      <c r="AR49" s="238"/>
      <c r="AS49" s="689"/>
      <c r="AT49" s="690"/>
      <c r="AU49" s="690"/>
      <c r="AV49" s="690"/>
      <c r="AW49" s="690"/>
      <c r="AX49" s="690"/>
      <c r="AY49" s="690"/>
      <c r="AZ49" s="690"/>
      <c r="BA49" s="690"/>
      <c r="BB49" s="690"/>
      <c r="BC49" s="464"/>
      <c r="BD49" s="464"/>
      <c r="BE49" s="693"/>
      <c r="BF49" s="693"/>
      <c r="BG49" s="693"/>
      <c r="BH49" s="693"/>
      <c r="BI49" s="693"/>
      <c r="BJ49" s="693"/>
      <c r="BK49" s="693"/>
      <c r="BL49" s="693"/>
      <c r="BM49" s="693"/>
      <c r="BN49" s="693"/>
      <c r="BO49" s="693"/>
      <c r="BP49" s="693"/>
      <c r="BQ49" s="693"/>
      <c r="BR49" s="694"/>
      <c r="BS49" s="6"/>
      <c r="BT49" s="20"/>
      <c r="BU49" s="20"/>
      <c r="BV49" s="20"/>
    </row>
    <row r="50" spans="2:74" s="24" customFormat="1" ht="18" customHeight="1" x14ac:dyDescent="0.2">
      <c r="B50" s="6"/>
      <c r="C50" s="6"/>
      <c r="D50" s="6"/>
      <c r="E50" s="6"/>
      <c r="AI50" s="6"/>
      <c r="AJ50" s="20"/>
      <c r="AL50" s="6"/>
      <c r="AM50" s="6"/>
      <c r="AN50" s="6"/>
      <c r="AO50" s="6"/>
      <c r="BS50" s="6"/>
      <c r="BT50" s="20"/>
      <c r="BU50" s="20"/>
      <c r="BV50" s="20"/>
    </row>
    <row r="51" spans="2:74" s="24" customFormat="1" ht="13.5" customHeight="1" x14ac:dyDescent="0.2">
      <c r="B51" s="6"/>
      <c r="C51" s="6"/>
      <c r="D51" s="21" t="s">
        <v>17</v>
      </c>
      <c r="E51" s="20"/>
      <c r="F51" s="20" t="s">
        <v>156</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6"/>
      <c r="AJ51" s="20"/>
      <c r="AL51" s="6"/>
      <c r="AM51" s="6"/>
      <c r="AN51" s="21" t="s">
        <v>17</v>
      </c>
      <c r="AO51" s="20"/>
      <c r="AP51" s="20" t="s">
        <v>156</v>
      </c>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6"/>
      <c r="BT51" s="20"/>
      <c r="BU51" s="20"/>
      <c r="BV51" s="20"/>
    </row>
    <row r="52" spans="2:74" s="24" customFormat="1" ht="18" customHeight="1" x14ac:dyDescent="0.2">
      <c r="B52" s="6"/>
      <c r="C52" s="6"/>
      <c r="D52" s="21"/>
      <c r="E52" s="465" t="s">
        <v>12</v>
      </c>
      <c r="F52" s="466"/>
      <c r="G52" s="466"/>
      <c r="H52" s="466"/>
      <c r="I52" s="27" t="s">
        <v>141</v>
      </c>
      <c r="J52" s="335"/>
      <c r="K52" s="335"/>
      <c r="L52" s="335"/>
      <c r="M52" s="335"/>
      <c r="N52" s="28" t="s">
        <v>140</v>
      </c>
      <c r="O52" s="335"/>
      <c r="P52" s="335"/>
      <c r="Q52" s="335"/>
      <c r="R52" s="335"/>
      <c r="S52" s="335"/>
      <c r="T52" s="335"/>
      <c r="U52" s="473"/>
      <c r="V52" s="474"/>
      <c r="W52" s="474"/>
      <c r="X52" s="474"/>
      <c r="Y52" s="474"/>
      <c r="Z52" s="474"/>
      <c r="AA52" s="474"/>
      <c r="AB52" s="474"/>
      <c r="AC52" s="474"/>
      <c r="AD52" s="474"/>
      <c r="AE52" s="474"/>
      <c r="AF52" s="474"/>
      <c r="AG52" s="474"/>
      <c r="AH52" s="475"/>
      <c r="AI52" s="6"/>
      <c r="AJ52" s="20"/>
      <c r="AL52" s="6"/>
      <c r="AM52" s="6"/>
      <c r="AN52" s="21"/>
      <c r="AO52" s="465" t="s">
        <v>12</v>
      </c>
      <c r="AP52" s="466"/>
      <c r="AQ52" s="466"/>
      <c r="AR52" s="466"/>
      <c r="AS52" s="27" t="s">
        <v>141</v>
      </c>
      <c r="AT52" s="335"/>
      <c r="AU52" s="335"/>
      <c r="AV52" s="335"/>
      <c r="AW52" s="335"/>
      <c r="AX52" s="28" t="s">
        <v>140</v>
      </c>
      <c r="AY52" s="335"/>
      <c r="AZ52" s="335"/>
      <c r="BA52" s="335"/>
      <c r="BB52" s="335"/>
      <c r="BC52" s="335"/>
      <c r="BD52" s="335"/>
      <c r="BE52" s="473"/>
      <c r="BF52" s="474"/>
      <c r="BG52" s="474"/>
      <c r="BH52" s="474"/>
      <c r="BI52" s="474"/>
      <c r="BJ52" s="474"/>
      <c r="BK52" s="474"/>
      <c r="BL52" s="474"/>
      <c r="BM52" s="474"/>
      <c r="BN52" s="474"/>
      <c r="BO52" s="474"/>
      <c r="BP52" s="474"/>
      <c r="BQ52" s="474"/>
      <c r="BR52" s="475"/>
      <c r="BS52" s="6"/>
      <c r="BT52" s="20"/>
      <c r="BU52" s="20"/>
      <c r="BV52" s="20"/>
    </row>
    <row r="53" spans="2:74" s="24" customFormat="1" ht="15.65" customHeight="1" x14ac:dyDescent="0.2">
      <c r="B53" s="6"/>
      <c r="C53" s="6"/>
      <c r="D53" s="20"/>
      <c r="E53" s="467"/>
      <c r="F53" s="468"/>
      <c r="G53" s="468"/>
      <c r="H53" s="468"/>
      <c r="I53" s="359"/>
      <c r="J53" s="360"/>
      <c r="K53" s="360"/>
      <c r="L53" s="360"/>
      <c r="M53" s="453" t="s">
        <v>147</v>
      </c>
      <c r="N53" s="453"/>
      <c r="O53" s="360"/>
      <c r="P53" s="360"/>
      <c r="Q53" s="360"/>
      <c r="R53" s="360"/>
      <c r="S53" s="453" t="s">
        <v>148</v>
      </c>
      <c r="T53" s="453"/>
      <c r="U53" s="360"/>
      <c r="V53" s="360"/>
      <c r="W53" s="360"/>
      <c r="X53" s="360"/>
      <c r="Y53" s="360"/>
      <c r="Z53" s="360"/>
      <c r="AA53" s="360"/>
      <c r="AB53" s="360"/>
      <c r="AC53" s="360"/>
      <c r="AD53" s="360"/>
      <c r="AE53" s="360"/>
      <c r="AF53" s="360"/>
      <c r="AG53" s="360"/>
      <c r="AH53" s="397"/>
      <c r="AI53" s="6"/>
      <c r="AJ53" s="20"/>
      <c r="AL53" s="6"/>
      <c r="AM53" s="6"/>
      <c r="AN53" s="20"/>
      <c r="AO53" s="467"/>
      <c r="AP53" s="468"/>
      <c r="AQ53" s="468"/>
      <c r="AR53" s="468"/>
      <c r="AS53" s="359"/>
      <c r="AT53" s="360"/>
      <c r="AU53" s="360"/>
      <c r="AV53" s="360"/>
      <c r="AW53" s="453" t="s">
        <v>147</v>
      </c>
      <c r="AX53" s="453"/>
      <c r="AY53" s="360"/>
      <c r="AZ53" s="360"/>
      <c r="BA53" s="360"/>
      <c r="BB53" s="360"/>
      <c r="BC53" s="453" t="s">
        <v>148</v>
      </c>
      <c r="BD53" s="453"/>
      <c r="BE53" s="360"/>
      <c r="BF53" s="360"/>
      <c r="BG53" s="360"/>
      <c r="BH53" s="360"/>
      <c r="BI53" s="360"/>
      <c r="BJ53" s="360"/>
      <c r="BK53" s="360"/>
      <c r="BL53" s="360"/>
      <c r="BM53" s="360"/>
      <c r="BN53" s="360"/>
      <c r="BO53" s="360"/>
      <c r="BP53" s="360"/>
      <c r="BQ53" s="360"/>
      <c r="BR53" s="397"/>
      <c r="BS53" s="6"/>
      <c r="BT53" s="20"/>
      <c r="BU53" s="20"/>
      <c r="BV53" s="20"/>
    </row>
    <row r="54" spans="2:74" s="24" customFormat="1" ht="25.25" customHeight="1" x14ac:dyDescent="0.2">
      <c r="B54" s="6"/>
      <c r="C54" s="6"/>
      <c r="D54" s="20"/>
      <c r="E54" s="469"/>
      <c r="F54" s="470"/>
      <c r="G54" s="470"/>
      <c r="H54" s="470"/>
      <c r="I54" s="361"/>
      <c r="J54" s="362"/>
      <c r="K54" s="362"/>
      <c r="L54" s="362"/>
      <c r="M54" s="454"/>
      <c r="N54" s="454"/>
      <c r="O54" s="362"/>
      <c r="P54" s="362"/>
      <c r="Q54" s="362"/>
      <c r="R54" s="362"/>
      <c r="S54" s="454"/>
      <c r="T54" s="454"/>
      <c r="U54" s="362"/>
      <c r="V54" s="362"/>
      <c r="W54" s="362"/>
      <c r="X54" s="362"/>
      <c r="Y54" s="362"/>
      <c r="Z54" s="362"/>
      <c r="AA54" s="362"/>
      <c r="AB54" s="362"/>
      <c r="AC54" s="362"/>
      <c r="AD54" s="362"/>
      <c r="AE54" s="362"/>
      <c r="AF54" s="362"/>
      <c r="AG54" s="362"/>
      <c r="AH54" s="398"/>
      <c r="AI54" s="20"/>
      <c r="AJ54" s="20"/>
      <c r="AL54" s="6"/>
      <c r="AM54" s="6"/>
      <c r="AN54" s="20"/>
      <c r="AO54" s="469"/>
      <c r="AP54" s="470"/>
      <c r="AQ54" s="470"/>
      <c r="AR54" s="470"/>
      <c r="AS54" s="361"/>
      <c r="AT54" s="362"/>
      <c r="AU54" s="362"/>
      <c r="AV54" s="362"/>
      <c r="AW54" s="454"/>
      <c r="AX54" s="454"/>
      <c r="AY54" s="362"/>
      <c r="AZ54" s="362"/>
      <c r="BA54" s="362"/>
      <c r="BB54" s="362"/>
      <c r="BC54" s="454"/>
      <c r="BD54" s="454"/>
      <c r="BE54" s="362"/>
      <c r="BF54" s="362"/>
      <c r="BG54" s="362"/>
      <c r="BH54" s="362"/>
      <c r="BI54" s="362"/>
      <c r="BJ54" s="362"/>
      <c r="BK54" s="362"/>
      <c r="BL54" s="362"/>
      <c r="BM54" s="362"/>
      <c r="BN54" s="362"/>
      <c r="BO54" s="362"/>
      <c r="BP54" s="362"/>
      <c r="BQ54" s="362"/>
      <c r="BR54" s="398"/>
      <c r="BS54" s="20"/>
      <c r="BT54" s="20"/>
      <c r="BU54" s="20"/>
      <c r="BV54" s="20"/>
    </row>
    <row r="55" spans="2:74" s="24" customFormat="1" ht="13.25" customHeight="1" x14ac:dyDescent="0.2">
      <c r="B55" s="6"/>
      <c r="C55" s="6"/>
      <c r="D55" s="20"/>
      <c r="E55" s="249" t="s">
        <v>13</v>
      </c>
      <c r="F55" s="249"/>
      <c r="G55" s="249"/>
      <c r="H55" s="249"/>
      <c r="I55" s="337"/>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9"/>
      <c r="AI55" s="20"/>
      <c r="AJ55" s="20"/>
      <c r="AL55" s="6"/>
      <c r="AM55" s="6"/>
      <c r="AN55" s="20"/>
      <c r="AO55" s="249" t="s">
        <v>13</v>
      </c>
      <c r="AP55" s="249"/>
      <c r="AQ55" s="249"/>
      <c r="AR55" s="249"/>
      <c r="AS55" s="337"/>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9"/>
      <c r="BS55" s="20"/>
      <c r="BT55" s="20"/>
      <c r="BU55" s="20"/>
      <c r="BV55" s="20"/>
    </row>
    <row r="56" spans="2:74" s="24" customFormat="1" ht="15" customHeight="1" x14ac:dyDescent="0.2">
      <c r="B56" s="6"/>
      <c r="C56" s="6"/>
      <c r="D56" s="20"/>
      <c r="E56" s="340" t="s">
        <v>194</v>
      </c>
      <c r="F56" s="340"/>
      <c r="G56" s="340"/>
      <c r="H56" s="340"/>
      <c r="I56" s="342"/>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c r="AI56" s="20"/>
      <c r="AJ56" s="20"/>
      <c r="AL56" s="6"/>
      <c r="AM56" s="6"/>
      <c r="AN56" s="20"/>
      <c r="AO56" s="340" t="s">
        <v>194</v>
      </c>
      <c r="AP56" s="340"/>
      <c r="AQ56" s="340"/>
      <c r="AR56" s="340"/>
      <c r="AS56" s="342"/>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4"/>
      <c r="BS56" s="20"/>
      <c r="BT56" s="20"/>
      <c r="BU56" s="20"/>
      <c r="BV56" s="20"/>
    </row>
    <row r="57" spans="2:74" s="24" customFormat="1" ht="15" customHeight="1" x14ac:dyDescent="0.2">
      <c r="B57" s="6"/>
      <c r="C57" s="6"/>
      <c r="D57" s="20"/>
      <c r="E57" s="341"/>
      <c r="F57" s="341"/>
      <c r="G57" s="341"/>
      <c r="H57" s="341"/>
      <c r="I57" s="345"/>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7"/>
      <c r="AI57" s="20"/>
      <c r="AJ57" s="20"/>
      <c r="AL57" s="6"/>
      <c r="AM57" s="6"/>
      <c r="AN57" s="20"/>
      <c r="AO57" s="341"/>
      <c r="AP57" s="341"/>
      <c r="AQ57" s="341"/>
      <c r="AR57" s="341"/>
      <c r="AS57" s="345"/>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7"/>
      <c r="BS57" s="20"/>
      <c r="BT57" s="20"/>
      <c r="BU57" s="20"/>
      <c r="BV57" s="20"/>
    </row>
    <row r="58" spans="2:74" s="24" customFormat="1" ht="15.65" customHeight="1" x14ac:dyDescent="0.2">
      <c r="B58" s="6"/>
      <c r="C58" s="6"/>
      <c r="D58" s="20"/>
      <c r="E58" s="336" t="s">
        <v>15</v>
      </c>
      <c r="F58" s="336"/>
      <c r="G58" s="336"/>
      <c r="H58" s="336"/>
      <c r="I58" s="381"/>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3"/>
      <c r="AI58" s="20"/>
      <c r="AJ58" s="20"/>
      <c r="AL58" s="6"/>
      <c r="AM58" s="6"/>
      <c r="AN58" s="20"/>
      <c r="AO58" s="336" t="s">
        <v>15</v>
      </c>
      <c r="AP58" s="336"/>
      <c r="AQ58" s="336"/>
      <c r="AR58" s="336"/>
      <c r="AS58" s="381"/>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3"/>
      <c r="BS58" s="20"/>
      <c r="BT58" s="20"/>
      <c r="BU58" s="20"/>
      <c r="BV58" s="20"/>
    </row>
    <row r="59" spans="2:74" s="24" customFormat="1" ht="15.65" customHeight="1" x14ac:dyDescent="0.2">
      <c r="B59" s="6"/>
      <c r="C59" s="6"/>
      <c r="D59" s="20"/>
      <c r="E59" s="336"/>
      <c r="F59" s="336"/>
      <c r="G59" s="336"/>
      <c r="H59" s="336"/>
      <c r="I59" s="345"/>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7"/>
      <c r="AI59" s="20"/>
      <c r="AJ59" s="20"/>
      <c r="AL59" s="6"/>
      <c r="AM59" s="6"/>
      <c r="AN59" s="20"/>
      <c r="AO59" s="336"/>
      <c r="AP59" s="336"/>
      <c r="AQ59" s="336"/>
      <c r="AR59" s="336"/>
      <c r="AS59" s="345"/>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7"/>
      <c r="BS59" s="20"/>
      <c r="BT59" s="20"/>
      <c r="BU59" s="20"/>
      <c r="BV59" s="20"/>
    </row>
    <row r="60" spans="2:74" s="24" customFormat="1" ht="15.65" customHeight="1" x14ac:dyDescent="0.2">
      <c r="B60" s="6"/>
      <c r="C60" s="6"/>
      <c r="D60" s="20"/>
      <c r="E60" s="85"/>
      <c r="F60" s="85"/>
      <c r="G60" s="85"/>
      <c r="H60" s="10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100"/>
      <c r="AJ60" s="100"/>
      <c r="AL60" s="6"/>
      <c r="AM60" s="6"/>
      <c r="AN60" s="100"/>
      <c r="AO60" s="107"/>
      <c r="AP60" s="107"/>
      <c r="AQ60" s="107"/>
      <c r="AR60" s="10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100"/>
      <c r="BT60" s="20"/>
      <c r="BU60" s="20"/>
      <c r="BV60" s="20"/>
    </row>
    <row r="61" spans="2:74" s="24" customFormat="1" ht="18"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100"/>
      <c r="AJ61" s="10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100"/>
      <c r="BT61" s="20"/>
      <c r="BU61" s="20"/>
      <c r="BV61" s="20"/>
    </row>
    <row r="62" spans="2:74" s="24" customFormat="1" ht="13.5" customHeight="1" x14ac:dyDescent="0.2">
      <c r="B62" s="6"/>
      <c r="C62" s="6"/>
      <c r="D62" s="29" t="s">
        <v>18</v>
      </c>
      <c r="E62" s="3"/>
      <c r="F62" s="3" t="s">
        <v>25</v>
      </c>
      <c r="G62" s="3"/>
      <c r="H62" s="10"/>
      <c r="I62" s="10"/>
      <c r="J62" s="10"/>
      <c r="K62" s="10"/>
      <c r="L62" s="10"/>
      <c r="M62" s="10"/>
      <c r="N62" s="3"/>
      <c r="O62" s="3"/>
      <c r="P62" s="3"/>
      <c r="Q62" s="3"/>
      <c r="R62" s="3"/>
      <c r="S62" s="3"/>
      <c r="T62" s="3"/>
      <c r="U62" s="3"/>
      <c r="V62" s="3"/>
      <c r="W62" s="3"/>
      <c r="X62" s="3"/>
      <c r="Y62" s="3"/>
      <c r="Z62" s="3"/>
      <c r="AA62" s="3"/>
      <c r="AB62" s="3"/>
      <c r="AC62" s="3"/>
      <c r="AD62" s="3"/>
      <c r="AE62" s="3"/>
      <c r="AF62" s="3"/>
      <c r="AG62" s="3"/>
      <c r="AH62" s="3"/>
      <c r="AI62" s="20"/>
      <c r="AJ62" s="20"/>
      <c r="AL62" s="6"/>
      <c r="AM62" s="6"/>
      <c r="AN62" s="29" t="s">
        <v>18</v>
      </c>
      <c r="AO62" s="3"/>
      <c r="AP62" s="3" t="s">
        <v>25</v>
      </c>
      <c r="AQ62" s="3"/>
      <c r="AR62" s="10"/>
      <c r="AS62" s="10"/>
      <c r="AT62" s="10"/>
      <c r="AU62" s="10"/>
      <c r="AV62" s="10"/>
      <c r="AW62" s="10"/>
      <c r="AX62" s="3"/>
      <c r="AY62" s="3"/>
      <c r="AZ62" s="3"/>
      <c r="BA62" s="3"/>
      <c r="BB62" s="3"/>
      <c r="BC62" s="3"/>
      <c r="BD62" s="3"/>
      <c r="BE62" s="3"/>
      <c r="BF62" s="3"/>
      <c r="BG62" s="3"/>
      <c r="BH62" s="3"/>
      <c r="BI62" s="3"/>
      <c r="BJ62" s="3"/>
      <c r="BK62" s="3"/>
      <c r="BL62" s="3"/>
      <c r="BM62" s="3"/>
      <c r="BN62" s="3"/>
      <c r="BO62" s="3"/>
      <c r="BP62" s="3"/>
      <c r="BQ62" s="3"/>
      <c r="BR62" s="3"/>
      <c r="BS62" s="20"/>
      <c r="BT62" s="20"/>
      <c r="BU62" s="20"/>
      <c r="BV62" s="20"/>
    </row>
    <row r="63" spans="2:74" s="24" customFormat="1" ht="13.5" customHeight="1" x14ac:dyDescent="0.2">
      <c r="B63" s="6"/>
      <c r="C63" s="6"/>
      <c r="D63" s="6"/>
      <c r="E63" s="515"/>
      <c r="F63" s="516"/>
      <c r="G63" s="516"/>
      <c r="H63" s="517"/>
      <c r="I63" s="521" t="s">
        <v>197</v>
      </c>
      <c r="J63" s="522"/>
      <c r="K63" s="522"/>
      <c r="L63" s="522"/>
      <c r="M63" s="522"/>
      <c r="N63" s="522"/>
      <c r="O63" s="522"/>
      <c r="P63" s="522"/>
      <c r="Q63" s="522"/>
      <c r="R63" s="522"/>
      <c r="S63" s="476"/>
      <c r="T63" s="477"/>
      <c r="U63" s="477"/>
      <c r="V63" s="477"/>
      <c r="W63" s="482" t="s">
        <v>198</v>
      </c>
      <c r="X63" s="316"/>
      <c r="Y63" s="316"/>
      <c r="Z63" s="316"/>
      <c r="AA63" s="316"/>
      <c r="AB63" s="316"/>
      <c r="AC63" s="316"/>
      <c r="AD63" s="316"/>
      <c r="AE63" s="316"/>
      <c r="AF63" s="316"/>
      <c r="AG63" s="316"/>
      <c r="AH63" s="483"/>
      <c r="AI63" s="20"/>
      <c r="AJ63" s="20"/>
      <c r="AL63" s="6"/>
      <c r="AM63" s="6"/>
      <c r="AN63" s="6"/>
      <c r="AO63" s="515"/>
      <c r="AP63" s="516"/>
      <c r="AQ63" s="516"/>
      <c r="AR63" s="517"/>
      <c r="AS63" s="521" t="s">
        <v>197</v>
      </c>
      <c r="AT63" s="522"/>
      <c r="AU63" s="522"/>
      <c r="AV63" s="522"/>
      <c r="AW63" s="522"/>
      <c r="AX63" s="522"/>
      <c r="AY63" s="522"/>
      <c r="AZ63" s="522"/>
      <c r="BA63" s="522"/>
      <c r="BB63" s="522"/>
      <c r="BC63" s="476"/>
      <c r="BD63" s="477"/>
      <c r="BE63" s="477"/>
      <c r="BF63" s="477"/>
      <c r="BG63" s="482" t="s">
        <v>198</v>
      </c>
      <c r="BH63" s="316"/>
      <c r="BI63" s="316"/>
      <c r="BJ63" s="316"/>
      <c r="BK63" s="316"/>
      <c r="BL63" s="316"/>
      <c r="BM63" s="316"/>
      <c r="BN63" s="316"/>
      <c r="BO63" s="316"/>
      <c r="BP63" s="316"/>
      <c r="BQ63" s="316"/>
      <c r="BR63" s="483"/>
      <c r="BS63" s="20"/>
      <c r="BT63" s="20"/>
      <c r="BU63" s="20"/>
      <c r="BV63" s="20"/>
    </row>
    <row r="64" spans="2:74" s="24" customFormat="1" ht="13.5" customHeight="1" x14ac:dyDescent="0.2">
      <c r="B64" s="6"/>
      <c r="C64" s="6"/>
      <c r="D64" s="6"/>
      <c r="E64" s="518"/>
      <c r="F64" s="519"/>
      <c r="G64" s="519"/>
      <c r="H64" s="520"/>
      <c r="I64" s="523"/>
      <c r="J64" s="524"/>
      <c r="K64" s="524"/>
      <c r="L64" s="524"/>
      <c r="M64" s="524"/>
      <c r="N64" s="524"/>
      <c r="O64" s="524"/>
      <c r="P64" s="524"/>
      <c r="Q64" s="524"/>
      <c r="R64" s="524"/>
      <c r="S64" s="478"/>
      <c r="T64" s="478"/>
      <c r="U64" s="478"/>
      <c r="V64" s="478"/>
      <c r="W64" s="317"/>
      <c r="X64" s="318"/>
      <c r="Y64" s="318"/>
      <c r="Z64" s="318"/>
      <c r="AA64" s="318"/>
      <c r="AB64" s="318"/>
      <c r="AC64" s="318"/>
      <c r="AD64" s="318"/>
      <c r="AE64" s="318"/>
      <c r="AF64" s="318"/>
      <c r="AG64" s="318"/>
      <c r="AH64" s="321"/>
      <c r="AI64" s="20"/>
      <c r="AJ64" s="20"/>
      <c r="AL64" s="6"/>
      <c r="AM64" s="6"/>
      <c r="AN64" s="6"/>
      <c r="AO64" s="518"/>
      <c r="AP64" s="519"/>
      <c r="AQ64" s="519"/>
      <c r="AR64" s="520"/>
      <c r="AS64" s="523"/>
      <c r="AT64" s="524"/>
      <c r="AU64" s="524"/>
      <c r="AV64" s="524"/>
      <c r="AW64" s="524"/>
      <c r="AX64" s="524"/>
      <c r="AY64" s="524"/>
      <c r="AZ64" s="524"/>
      <c r="BA64" s="524"/>
      <c r="BB64" s="524"/>
      <c r="BC64" s="478"/>
      <c r="BD64" s="478"/>
      <c r="BE64" s="478"/>
      <c r="BF64" s="478"/>
      <c r="BG64" s="317"/>
      <c r="BH64" s="318"/>
      <c r="BI64" s="318"/>
      <c r="BJ64" s="318"/>
      <c r="BK64" s="318"/>
      <c r="BL64" s="318"/>
      <c r="BM64" s="318"/>
      <c r="BN64" s="318"/>
      <c r="BO64" s="318"/>
      <c r="BP64" s="318"/>
      <c r="BQ64" s="318"/>
      <c r="BR64" s="321"/>
      <c r="BS64" s="20"/>
      <c r="BT64" s="20"/>
      <c r="BU64" s="20"/>
      <c r="BV64" s="20"/>
    </row>
    <row r="65" spans="1:74" s="24" customFormat="1" ht="13.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20"/>
      <c r="AJ65" s="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20"/>
      <c r="BT65" s="20"/>
      <c r="BU65" s="20"/>
      <c r="BV65" s="20"/>
    </row>
    <row r="66" spans="1:74" s="24" customFormat="1" ht="13.5"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t="s">
        <v>163</v>
      </c>
      <c r="AI66" s="20"/>
      <c r="AJ66" s="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t="s">
        <v>163</v>
      </c>
      <c r="BS66" s="20"/>
      <c r="BT66" s="20"/>
      <c r="BU66" s="20"/>
      <c r="BV66" s="20"/>
    </row>
    <row r="67" spans="1:74" s="24" customFormat="1" ht="13.25" customHeight="1" x14ac:dyDescent="0.2">
      <c r="B67" s="216"/>
      <c r="C67" s="216"/>
      <c r="D67" s="216"/>
      <c r="E67" s="216"/>
      <c r="F67" s="216"/>
      <c r="G67" s="216"/>
      <c r="H67" s="3"/>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L67" s="216"/>
      <c r="AM67" s="216"/>
      <c r="AN67" s="216"/>
      <c r="AO67" s="216"/>
      <c r="AP67" s="216"/>
      <c r="AQ67" s="216"/>
      <c r="AR67" s="3"/>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S67" s="6"/>
      <c r="BT67" s="6"/>
      <c r="BU67" s="20"/>
      <c r="BV67" s="20"/>
    </row>
    <row r="68" spans="1:74" s="24" customFormat="1" ht="13.5"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20"/>
    </row>
    <row r="69" spans="1:74" s="24" customFormat="1" ht="13.5" customHeight="1" x14ac:dyDescent="0.2">
      <c r="B69" s="6"/>
      <c r="C69" s="6"/>
      <c r="D69" s="55">
        <v>5</v>
      </c>
      <c r="E69" s="6"/>
      <c r="F69" s="6" t="s">
        <v>63</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L69" s="6"/>
      <c r="AM69" s="6"/>
      <c r="AN69" s="55">
        <v>5</v>
      </c>
      <c r="AO69" s="6"/>
      <c r="AP69" s="6" t="s">
        <v>63</v>
      </c>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20"/>
    </row>
    <row r="70" spans="1:74" s="24" customFormat="1" ht="13.5" customHeight="1" x14ac:dyDescent="0.2">
      <c r="B70" s="6"/>
      <c r="C70" s="479" t="s">
        <v>332</v>
      </c>
      <c r="D70" s="480"/>
      <c r="E70" s="480"/>
      <c r="F70" s="481"/>
      <c r="G70" s="484"/>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6"/>
      <c r="AI70" s="6"/>
      <c r="AJ70" s="6"/>
      <c r="AL70" s="6"/>
      <c r="AM70" s="479" t="s">
        <v>332</v>
      </c>
      <c r="AN70" s="480"/>
      <c r="AO70" s="480"/>
      <c r="AP70" s="481"/>
      <c r="AQ70" s="695" t="s">
        <v>262</v>
      </c>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7"/>
      <c r="BS70" s="6"/>
      <c r="BT70" s="6"/>
      <c r="BU70" s="6"/>
      <c r="BV70" s="20"/>
    </row>
    <row r="71" spans="1:74" s="24" customFormat="1" ht="13.5" customHeight="1" x14ac:dyDescent="0.2">
      <c r="B71" s="6"/>
      <c r="C71" s="479"/>
      <c r="D71" s="480"/>
      <c r="E71" s="480"/>
      <c r="F71" s="481"/>
      <c r="G71" s="487"/>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9"/>
      <c r="AI71" s="6"/>
      <c r="AJ71" s="6"/>
      <c r="AL71" s="6"/>
      <c r="AM71" s="479"/>
      <c r="AN71" s="480"/>
      <c r="AO71" s="480"/>
      <c r="AP71" s="481"/>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700"/>
      <c r="BS71" s="6"/>
      <c r="BT71" s="6"/>
      <c r="BU71" s="6"/>
      <c r="BV71" s="20"/>
    </row>
    <row r="72" spans="1:74" s="24" customFormat="1" ht="13.5" customHeight="1" x14ac:dyDescent="0.2">
      <c r="B72" s="6"/>
      <c r="C72" s="479" t="s">
        <v>281</v>
      </c>
      <c r="D72" s="480"/>
      <c r="E72" s="480"/>
      <c r="F72" s="481"/>
      <c r="G72" s="328"/>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30"/>
      <c r="AI72" s="6"/>
      <c r="AJ72" s="6"/>
      <c r="AL72" s="6"/>
      <c r="AM72" s="479" t="s">
        <v>281</v>
      </c>
      <c r="AN72" s="480"/>
      <c r="AO72" s="480"/>
      <c r="AP72" s="481"/>
      <c r="AQ72" s="701" t="s">
        <v>282</v>
      </c>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c r="BQ72" s="702"/>
      <c r="BR72" s="703"/>
      <c r="BS72" s="6"/>
      <c r="BT72" s="6"/>
      <c r="BU72" s="6"/>
      <c r="BV72" s="20"/>
    </row>
    <row r="73" spans="1:74" s="24" customFormat="1" ht="13.5" customHeight="1" x14ac:dyDescent="0.2">
      <c r="B73" s="6"/>
      <c r="C73" s="479"/>
      <c r="D73" s="480"/>
      <c r="E73" s="480"/>
      <c r="F73" s="481"/>
      <c r="G73" s="331"/>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3"/>
      <c r="AI73" s="6"/>
      <c r="AJ73" s="6"/>
      <c r="AL73" s="6"/>
      <c r="AM73" s="479"/>
      <c r="AN73" s="480"/>
      <c r="AO73" s="480"/>
      <c r="AP73" s="481"/>
      <c r="AQ73" s="704"/>
      <c r="AR73" s="705"/>
      <c r="AS73" s="705"/>
      <c r="AT73" s="705"/>
      <c r="AU73" s="705"/>
      <c r="AV73" s="705"/>
      <c r="AW73" s="705"/>
      <c r="AX73" s="705"/>
      <c r="AY73" s="705"/>
      <c r="AZ73" s="705"/>
      <c r="BA73" s="705"/>
      <c r="BB73" s="705"/>
      <c r="BC73" s="705"/>
      <c r="BD73" s="705"/>
      <c r="BE73" s="705"/>
      <c r="BF73" s="705"/>
      <c r="BG73" s="705"/>
      <c r="BH73" s="705"/>
      <c r="BI73" s="705"/>
      <c r="BJ73" s="705"/>
      <c r="BK73" s="705"/>
      <c r="BL73" s="705"/>
      <c r="BM73" s="705"/>
      <c r="BN73" s="705"/>
      <c r="BO73" s="705"/>
      <c r="BP73" s="705"/>
      <c r="BQ73" s="705"/>
      <c r="BR73" s="706"/>
      <c r="BS73" s="6"/>
      <c r="BT73" s="6"/>
      <c r="BU73" s="6"/>
      <c r="BV73" s="20"/>
    </row>
    <row r="74" spans="1:74" s="24" customFormat="1" ht="13.5" customHeight="1" x14ac:dyDescent="0.2">
      <c r="B74" s="6"/>
      <c r="C74" s="479" t="s">
        <v>234</v>
      </c>
      <c r="D74" s="480"/>
      <c r="E74" s="480"/>
      <c r="F74" s="481"/>
      <c r="G74" s="484" t="s">
        <v>235</v>
      </c>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6"/>
      <c r="AI74" s="6"/>
      <c r="AJ74" s="6"/>
      <c r="AL74" s="6"/>
      <c r="AM74" s="479" t="s">
        <v>234</v>
      </c>
      <c r="AN74" s="480"/>
      <c r="AO74" s="480"/>
      <c r="AP74" s="481"/>
      <c r="AQ74" s="695" t="s">
        <v>291</v>
      </c>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7"/>
      <c r="BS74" s="6"/>
      <c r="BT74" s="6"/>
      <c r="BU74" s="6"/>
      <c r="BV74" s="20"/>
    </row>
    <row r="75" spans="1:74" s="24" customFormat="1" ht="13.5" customHeight="1" x14ac:dyDescent="0.2">
      <c r="B75" s="6"/>
      <c r="C75" s="479"/>
      <c r="D75" s="480"/>
      <c r="E75" s="480"/>
      <c r="F75" s="481"/>
      <c r="G75" s="487"/>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9"/>
      <c r="AI75" s="6"/>
      <c r="AJ75" s="6"/>
      <c r="AL75" s="6"/>
      <c r="AM75" s="479"/>
      <c r="AN75" s="480"/>
      <c r="AO75" s="480"/>
      <c r="AP75" s="481"/>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700"/>
      <c r="BS75" s="6"/>
      <c r="BT75" s="6"/>
      <c r="BU75" s="6"/>
      <c r="BV75" s="20"/>
    </row>
    <row r="76" spans="1:74" s="24" customFormat="1" ht="13.5" customHeight="1" x14ac:dyDescent="0.2">
      <c r="B76" s="6"/>
      <c r="C76" s="296" t="s">
        <v>338</v>
      </c>
      <c r="D76" s="296"/>
      <c r="E76" s="296"/>
      <c r="F76" s="296"/>
      <c r="G76" s="471" t="s">
        <v>19</v>
      </c>
      <c r="H76" s="471"/>
      <c r="I76" s="471"/>
      <c r="J76" s="471"/>
      <c r="K76" s="290"/>
      <c r="L76" s="291"/>
      <c r="M76" s="291"/>
      <c r="N76" s="291"/>
      <c r="O76" s="291"/>
      <c r="P76" s="292"/>
      <c r="Q76" s="296" t="s">
        <v>122</v>
      </c>
      <c r="R76" s="471"/>
      <c r="S76" s="484"/>
      <c r="T76" s="485"/>
      <c r="U76" s="485"/>
      <c r="V76" s="485"/>
      <c r="W76" s="485"/>
      <c r="X76" s="485"/>
      <c r="Y76" s="485"/>
      <c r="Z76" s="485"/>
      <c r="AA76" s="485"/>
      <c r="AB76" s="485"/>
      <c r="AC76" s="485"/>
      <c r="AD76" s="485"/>
      <c r="AE76" s="485"/>
      <c r="AF76" s="485"/>
      <c r="AG76" s="485"/>
      <c r="AH76" s="486"/>
      <c r="AI76" s="6"/>
      <c r="AJ76" s="6"/>
      <c r="AL76" s="6"/>
      <c r="AM76" s="296" t="s">
        <v>338</v>
      </c>
      <c r="AN76" s="296"/>
      <c r="AO76" s="296"/>
      <c r="AP76" s="296"/>
      <c r="AQ76" s="471" t="s">
        <v>19</v>
      </c>
      <c r="AR76" s="471"/>
      <c r="AS76" s="471"/>
      <c r="AT76" s="471"/>
      <c r="AU76" s="707" t="s">
        <v>263</v>
      </c>
      <c r="AV76" s="708"/>
      <c r="AW76" s="708"/>
      <c r="AX76" s="708"/>
      <c r="AY76" s="708"/>
      <c r="AZ76" s="709"/>
      <c r="BA76" s="296" t="s">
        <v>122</v>
      </c>
      <c r="BB76" s="471"/>
      <c r="BC76" s="695" t="s">
        <v>330</v>
      </c>
      <c r="BD76" s="696"/>
      <c r="BE76" s="696"/>
      <c r="BF76" s="696"/>
      <c r="BG76" s="696"/>
      <c r="BH76" s="696"/>
      <c r="BI76" s="696"/>
      <c r="BJ76" s="696"/>
      <c r="BK76" s="696"/>
      <c r="BL76" s="696"/>
      <c r="BM76" s="696"/>
      <c r="BN76" s="696"/>
      <c r="BO76" s="696"/>
      <c r="BP76" s="696"/>
      <c r="BQ76" s="696"/>
      <c r="BR76" s="697"/>
      <c r="BS76" s="6"/>
      <c r="BT76" s="6"/>
      <c r="BU76" s="6"/>
      <c r="BV76" s="20"/>
    </row>
    <row r="77" spans="1:74" s="24" customFormat="1" ht="13.5" customHeight="1" x14ac:dyDescent="0.2">
      <c r="A77" s="6"/>
      <c r="B77" s="6"/>
      <c r="C77" s="297"/>
      <c r="D77" s="297"/>
      <c r="E77" s="297"/>
      <c r="F77" s="297"/>
      <c r="G77" s="472"/>
      <c r="H77" s="472"/>
      <c r="I77" s="472"/>
      <c r="J77" s="472"/>
      <c r="K77" s="293"/>
      <c r="L77" s="294"/>
      <c r="M77" s="294"/>
      <c r="N77" s="294"/>
      <c r="O77" s="294"/>
      <c r="P77" s="295"/>
      <c r="Q77" s="472"/>
      <c r="R77" s="472"/>
      <c r="S77" s="487"/>
      <c r="T77" s="488"/>
      <c r="U77" s="488"/>
      <c r="V77" s="488"/>
      <c r="W77" s="488"/>
      <c r="X77" s="488"/>
      <c r="Y77" s="488"/>
      <c r="Z77" s="488"/>
      <c r="AA77" s="488"/>
      <c r="AB77" s="488"/>
      <c r="AC77" s="488"/>
      <c r="AD77" s="488"/>
      <c r="AE77" s="488"/>
      <c r="AF77" s="488"/>
      <c r="AG77" s="488"/>
      <c r="AH77" s="489"/>
      <c r="AI77" s="6"/>
      <c r="AJ77" s="6"/>
      <c r="AK77" s="6"/>
      <c r="AL77" s="6"/>
      <c r="AM77" s="297"/>
      <c r="AN77" s="297"/>
      <c r="AO77" s="297"/>
      <c r="AP77" s="297"/>
      <c r="AQ77" s="472"/>
      <c r="AR77" s="472"/>
      <c r="AS77" s="472"/>
      <c r="AT77" s="472"/>
      <c r="AU77" s="710"/>
      <c r="AV77" s="636"/>
      <c r="AW77" s="636"/>
      <c r="AX77" s="636"/>
      <c r="AY77" s="636"/>
      <c r="AZ77" s="711"/>
      <c r="BA77" s="472"/>
      <c r="BB77" s="472"/>
      <c r="BC77" s="698"/>
      <c r="BD77" s="699"/>
      <c r="BE77" s="699"/>
      <c r="BF77" s="699"/>
      <c r="BG77" s="699"/>
      <c r="BH77" s="699"/>
      <c r="BI77" s="699"/>
      <c r="BJ77" s="699"/>
      <c r="BK77" s="699"/>
      <c r="BL77" s="699"/>
      <c r="BM77" s="699"/>
      <c r="BN77" s="699"/>
      <c r="BO77" s="699"/>
      <c r="BP77" s="699"/>
      <c r="BQ77" s="699"/>
      <c r="BR77" s="700"/>
      <c r="BS77" s="6"/>
      <c r="BT77" s="6"/>
      <c r="BU77" s="6"/>
      <c r="BV77" s="20"/>
    </row>
    <row r="78" spans="1:74" s="6" customFormat="1" ht="13.25" customHeight="1" x14ac:dyDescent="0.2">
      <c r="C78" s="296" t="s">
        <v>339</v>
      </c>
      <c r="D78" s="296"/>
      <c r="E78" s="296"/>
      <c r="F78" s="296"/>
      <c r="G78" s="298" t="s">
        <v>139</v>
      </c>
      <c r="H78" s="299"/>
      <c r="I78" s="302"/>
      <c r="J78" s="302"/>
      <c r="K78" s="302"/>
      <c r="L78" s="302"/>
      <c r="M78" s="304" t="s">
        <v>8</v>
      </c>
      <c r="N78" s="305"/>
      <c r="O78" s="245"/>
      <c r="P78" s="245"/>
      <c r="Q78" s="245"/>
      <c r="R78" s="245"/>
      <c r="S78" s="319" t="s">
        <v>56</v>
      </c>
      <c r="T78" s="320"/>
      <c r="U78" s="311"/>
      <c r="V78" s="312"/>
      <c r="W78" s="312"/>
      <c r="X78" s="313"/>
      <c r="Y78" s="304" t="str">
        <f>IF(I14="事前申請","日頃","日")</f>
        <v>日頃</v>
      </c>
      <c r="Z78" s="316"/>
      <c r="AA78" s="88"/>
      <c r="AB78" s="53"/>
      <c r="AC78" s="53"/>
      <c r="AD78" s="53"/>
      <c r="AE78" s="53"/>
      <c r="AF78" s="53"/>
      <c r="AG78" s="53"/>
      <c r="AH78" s="89"/>
      <c r="AM78" s="296" t="s">
        <v>339</v>
      </c>
      <c r="AN78" s="296"/>
      <c r="AO78" s="296"/>
      <c r="AP78" s="296"/>
      <c r="AQ78" s="298" t="s">
        <v>139</v>
      </c>
      <c r="AR78" s="299"/>
      <c r="AS78" s="712">
        <v>7</v>
      </c>
      <c r="AT78" s="712"/>
      <c r="AU78" s="712"/>
      <c r="AV78" s="712"/>
      <c r="AW78" s="304" t="s">
        <v>8</v>
      </c>
      <c r="AX78" s="305"/>
      <c r="AY78" s="713">
        <v>10</v>
      </c>
      <c r="AZ78" s="713"/>
      <c r="BA78" s="713"/>
      <c r="BB78" s="713"/>
      <c r="BC78" s="319" t="s">
        <v>56</v>
      </c>
      <c r="BD78" s="320"/>
      <c r="BE78" s="715">
        <v>1</v>
      </c>
      <c r="BF78" s="716"/>
      <c r="BG78" s="716"/>
      <c r="BH78" s="717"/>
      <c r="BI78" s="304" t="str">
        <f>IF(AS14="事前申請","日頃","日")</f>
        <v>日頃</v>
      </c>
      <c r="BJ78" s="720"/>
      <c r="BK78" s="88"/>
      <c r="BL78" s="53"/>
      <c r="BM78" s="53"/>
      <c r="BN78" s="53"/>
      <c r="BO78" s="53"/>
      <c r="BP78" s="53"/>
      <c r="BQ78" s="53"/>
      <c r="BR78" s="89"/>
      <c r="BV78" s="3"/>
    </row>
    <row r="79" spans="1:74" s="6" customFormat="1" ht="13.25" customHeight="1" x14ac:dyDescent="0.2">
      <c r="C79" s="297"/>
      <c r="D79" s="297"/>
      <c r="E79" s="297"/>
      <c r="F79" s="297"/>
      <c r="G79" s="300"/>
      <c r="H79" s="301"/>
      <c r="I79" s="303"/>
      <c r="J79" s="303"/>
      <c r="K79" s="303"/>
      <c r="L79" s="303"/>
      <c r="M79" s="306"/>
      <c r="N79" s="307"/>
      <c r="O79" s="246"/>
      <c r="P79" s="246"/>
      <c r="Q79" s="246"/>
      <c r="R79" s="246"/>
      <c r="S79" s="317"/>
      <c r="T79" s="321"/>
      <c r="U79" s="314"/>
      <c r="V79" s="246"/>
      <c r="W79" s="246"/>
      <c r="X79" s="315"/>
      <c r="Y79" s="317"/>
      <c r="Z79" s="318"/>
      <c r="AA79" s="52"/>
      <c r="AB79" s="52"/>
      <c r="AC79" s="52"/>
      <c r="AD79" s="52"/>
      <c r="AE79" s="52"/>
      <c r="AF79" s="52"/>
      <c r="AG79" s="52"/>
      <c r="AH79" s="90"/>
      <c r="AM79" s="297"/>
      <c r="AN79" s="297"/>
      <c r="AO79" s="297"/>
      <c r="AP79" s="297"/>
      <c r="AQ79" s="300"/>
      <c r="AR79" s="301"/>
      <c r="AS79" s="633"/>
      <c r="AT79" s="633"/>
      <c r="AU79" s="633"/>
      <c r="AV79" s="633"/>
      <c r="AW79" s="306"/>
      <c r="AX79" s="307"/>
      <c r="AY79" s="714"/>
      <c r="AZ79" s="714"/>
      <c r="BA79" s="714"/>
      <c r="BB79" s="714"/>
      <c r="BC79" s="317"/>
      <c r="BD79" s="321"/>
      <c r="BE79" s="718"/>
      <c r="BF79" s="714"/>
      <c r="BG79" s="714"/>
      <c r="BH79" s="719"/>
      <c r="BI79" s="306"/>
      <c r="BJ79" s="721"/>
      <c r="BK79" s="52"/>
      <c r="BL79" s="52"/>
      <c r="BM79" s="52"/>
      <c r="BN79" s="52"/>
      <c r="BO79" s="52"/>
      <c r="BP79" s="52"/>
      <c r="BQ79" s="52"/>
      <c r="BR79" s="90"/>
      <c r="BV79" s="3"/>
    </row>
    <row r="80" spans="1:74" s="6" customFormat="1" ht="22"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V80" s="2"/>
    </row>
    <row r="81" spans="1:74" customFormat="1" ht="13.25" customHeight="1" x14ac:dyDescent="0.2">
      <c r="A81" s="6"/>
      <c r="B81" s="6"/>
      <c r="C81" s="6"/>
      <c r="D81" s="55">
        <v>6</v>
      </c>
      <c r="E81" s="6"/>
      <c r="F81" s="6" t="s">
        <v>64</v>
      </c>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55">
        <v>6</v>
      </c>
      <c r="AO81" s="6"/>
      <c r="AP81" s="6" t="s">
        <v>64</v>
      </c>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4" s="6" customFormat="1" ht="22.25" customHeight="1" x14ac:dyDescent="0.2">
      <c r="C82" s="309" t="s">
        <v>65</v>
      </c>
      <c r="D82" s="309"/>
      <c r="E82" s="309"/>
      <c r="F82" s="309"/>
      <c r="G82" s="503"/>
      <c r="H82" s="503"/>
      <c r="I82" s="504" t="s">
        <v>184</v>
      </c>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6"/>
      <c r="AM82" s="309" t="s">
        <v>65</v>
      </c>
      <c r="AN82" s="309"/>
      <c r="AO82" s="309"/>
      <c r="AP82" s="309"/>
      <c r="AQ82" s="503"/>
      <c r="AR82" s="503"/>
      <c r="AS82" s="504" t="s">
        <v>184</v>
      </c>
      <c r="AT82" s="505"/>
      <c r="AU82" s="505"/>
      <c r="AV82" s="505"/>
      <c r="AW82" s="505"/>
      <c r="AX82" s="505"/>
      <c r="AY82" s="505"/>
      <c r="AZ82" s="505"/>
      <c r="BA82" s="505"/>
      <c r="BB82" s="505"/>
      <c r="BC82" s="505"/>
      <c r="BD82" s="505"/>
      <c r="BE82" s="505"/>
      <c r="BF82" s="505"/>
      <c r="BG82" s="505"/>
      <c r="BH82" s="505"/>
      <c r="BI82" s="505"/>
      <c r="BJ82" s="505"/>
      <c r="BK82" s="505"/>
      <c r="BL82" s="505"/>
      <c r="BM82" s="505"/>
      <c r="BN82" s="505"/>
      <c r="BO82" s="505"/>
      <c r="BP82" s="505"/>
      <c r="BQ82" s="505"/>
      <c r="BR82" s="506"/>
      <c r="BV82" s="3"/>
    </row>
    <row r="83" spans="1:74" s="6" customFormat="1" ht="22.25" customHeight="1" x14ac:dyDescent="0.2">
      <c r="C83" s="309"/>
      <c r="D83" s="309"/>
      <c r="E83" s="309"/>
      <c r="F83" s="309"/>
      <c r="G83" s="503"/>
      <c r="H83" s="503"/>
      <c r="I83" s="504" t="s">
        <v>149</v>
      </c>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6"/>
      <c r="AM83" s="309"/>
      <c r="AN83" s="309"/>
      <c r="AO83" s="309"/>
      <c r="AP83" s="309"/>
      <c r="AQ83" s="503"/>
      <c r="AR83" s="503"/>
      <c r="AS83" s="504" t="s">
        <v>149</v>
      </c>
      <c r="AT83" s="505"/>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6"/>
      <c r="BV83" s="3"/>
    </row>
    <row r="84" spans="1:74" s="6" customFormat="1" ht="22" customHeight="1" x14ac:dyDescent="0.2">
      <c r="BV84" s="3"/>
    </row>
    <row r="85" spans="1:74" s="6" customFormat="1" ht="13.25" customHeight="1" x14ac:dyDescent="0.2">
      <c r="C85" s="189" t="s">
        <v>67</v>
      </c>
      <c r="D85" s="190"/>
      <c r="E85" s="190"/>
      <c r="F85" s="190"/>
      <c r="G85" s="190"/>
      <c r="H85" s="190"/>
      <c r="I85" s="191"/>
      <c r="J85" s="530"/>
      <c r="K85" s="531"/>
      <c r="L85" s="531"/>
      <c r="M85" s="531"/>
      <c r="N85" s="531"/>
      <c r="O85" s="531"/>
      <c r="P85" s="531"/>
      <c r="Q85" s="532"/>
      <c r="S85" s="283" t="s">
        <v>278</v>
      </c>
      <c r="T85" s="284"/>
      <c r="U85" s="284"/>
      <c r="V85" s="284"/>
      <c r="W85" s="284"/>
      <c r="X85" s="284"/>
      <c r="Y85" s="284"/>
      <c r="Z85" s="284"/>
      <c r="AA85" s="284"/>
      <c r="AB85" s="284"/>
      <c r="AC85" s="284"/>
      <c r="AD85" s="284"/>
      <c r="AE85" s="284"/>
      <c r="AF85" s="284"/>
      <c r="AG85" s="284"/>
      <c r="AH85" s="285"/>
      <c r="AM85" s="189" t="s">
        <v>67</v>
      </c>
      <c r="AN85" s="190"/>
      <c r="AO85" s="190"/>
      <c r="AP85" s="190"/>
      <c r="AQ85" s="190"/>
      <c r="AR85" s="190"/>
      <c r="AS85" s="191"/>
      <c r="AT85" s="530" t="s">
        <v>150</v>
      </c>
      <c r="AU85" s="531"/>
      <c r="AV85" s="531"/>
      <c r="AW85" s="531"/>
      <c r="AX85" s="531"/>
      <c r="AY85" s="531"/>
      <c r="AZ85" s="531"/>
      <c r="BA85" s="532"/>
      <c r="BC85" s="283" t="s">
        <v>278</v>
      </c>
      <c r="BD85" s="284"/>
      <c r="BE85" s="284"/>
      <c r="BF85" s="284"/>
      <c r="BG85" s="284"/>
      <c r="BH85" s="284"/>
      <c r="BI85" s="284"/>
      <c r="BJ85" s="284"/>
      <c r="BK85" s="284"/>
      <c r="BL85" s="284"/>
      <c r="BM85" s="284"/>
      <c r="BN85" s="284"/>
      <c r="BO85" s="284"/>
      <c r="BP85" s="284"/>
      <c r="BQ85" s="284"/>
      <c r="BR85" s="285"/>
      <c r="BV85" s="3"/>
    </row>
    <row r="86" spans="1:74" s="6" customFormat="1" ht="13.5" customHeight="1" x14ac:dyDescent="0.2">
      <c r="C86" s="192"/>
      <c r="D86" s="193"/>
      <c r="E86" s="193"/>
      <c r="F86" s="193"/>
      <c r="G86" s="193"/>
      <c r="H86" s="193"/>
      <c r="I86" s="194"/>
      <c r="J86" s="533"/>
      <c r="K86" s="534"/>
      <c r="L86" s="534"/>
      <c r="M86" s="534"/>
      <c r="N86" s="534"/>
      <c r="O86" s="534"/>
      <c r="P86" s="534"/>
      <c r="Q86" s="535"/>
      <c r="S86" s="286"/>
      <c r="T86" s="287"/>
      <c r="U86" s="287"/>
      <c r="V86" s="287"/>
      <c r="W86" s="287"/>
      <c r="X86" s="287"/>
      <c r="Y86" s="287"/>
      <c r="Z86" s="287"/>
      <c r="AA86" s="287"/>
      <c r="AB86" s="287"/>
      <c r="AC86" s="287"/>
      <c r="AD86" s="287"/>
      <c r="AE86" s="287"/>
      <c r="AF86" s="287"/>
      <c r="AG86" s="287"/>
      <c r="AH86" s="288"/>
      <c r="AM86" s="192"/>
      <c r="AN86" s="193"/>
      <c r="AO86" s="193"/>
      <c r="AP86" s="193"/>
      <c r="AQ86" s="193"/>
      <c r="AR86" s="193"/>
      <c r="AS86" s="194"/>
      <c r="AT86" s="533"/>
      <c r="AU86" s="534"/>
      <c r="AV86" s="534"/>
      <c r="AW86" s="534"/>
      <c r="AX86" s="534"/>
      <c r="AY86" s="534"/>
      <c r="AZ86" s="534"/>
      <c r="BA86" s="535"/>
      <c r="BC86" s="286"/>
      <c r="BD86" s="287"/>
      <c r="BE86" s="287"/>
      <c r="BF86" s="287"/>
      <c r="BG86" s="287"/>
      <c r="BH86" s="287"/>
      <c r="BI86" s="287"/>
      <c r="BJ86" s="287"/>
      <c r="BK86" s="287"/>
      <c r="BL86" s="287"/>
      <c r="BM86" s="287"/>
      <c r="BN86" s="287"/>
      <c r="BO86" s="287"/>
      <c r="BP86" s="287"/>
      <c r="BQ86" s="287"/>
      <c r="BR86" s="288"/>
    </row>
    <row r="87" spans="1:74" s="6" customFormat="1" ht="13.5" customHeight="1" x14ac:dyDescent="0.2">
      <c r="C87" s="189" t="s">
        <v>68</v>
      </c>
      <c r="D87" s="190"/>
      <c r="E87" s="190"/>
      <c r="F87" s="190"/>
      <c r="G87" s="190"/>
      <c r="H87" s="190"/>
      <c r="I87" s="191"/>
      <c r="J87" s="195"/>
      <c r="K87" s="196"/>
      <c r="L87" s="196"/>
      <c r="M87" s="196"/>
      <c r="N87" s="196"/>
      <c r="O87" s="197"/>
      <c r="P87" s="201" t="s">
        <v>79</v>
      </c>
      <c r="Q87" s="202"/>
      <c r="S87" s="31"/>
      <c r="U87" s="157"/>
      <c r="V87" s="158"/>
      <c r="W87" s="158"/>
      <c r="X87" s="158"/>
      <c r="Y87" s="158"/>
      <c r="Z87" s="158"/>
      <c r="AA87" s="158"/>
      <c r="AB87" s="158"/>
      <c r="AC87" s="158"/>
      <c r="AD87" s="158"/>
      <c r="AE87" s="158"/>
      <c r="AF87" s="159"/>
      <c r="AH87" s="32"/>
      <c r="AM87" s="189" t="s">
        <v>68</v>
      </c>
      <c r="AN87" s="190"/>
      <c r="AO87" s="190"/>
      <c r="AP87" s="190"/>
      <c r="AQ87" s="190"/>
      <c r="AR87" s="190"/>
      <c r="AS87" s="191"/>
      <c r="AT87" s="722">
        <v>100</v>
      </c>
      <c r="AU87" s="723"/>
      <c r="AV87" s="723"/>
      <c r="AW87" s="723"/>
      <c r="AX87" s="723"/>
      <c r="AY87" s="724"/>
      <c r="AZ87" s="201" t="s">
        <v>79</v>
      </c>
      <c r="BA87" s="202"/>
      <c r="BC87" s="31"/>
      <c r="BE87" s="728">
        <v>20</v>
      </c>
      <c r="BF87" s="729"/>
      <c r="BG87" s="729"/>
      <c r="BH87" s="729"/>
      <c r="BI87" s="729"/>
      <c r="BJ87" s="729"/>
      <c r="BK87" s="729"/>
      <c r="BL87" s="729"/>
      <c r="BM87" s="729"/>
      <c r="BN87" s="729"/>
      <c r="BO87" s="729"/>
      <c r="BP87" s="730"/>
      <c r="BR87" s="32"/>
    </row>
    <row r="88" spans="1:74" s="6" customFormat="1" ht="13.5" customHeight="1" x14ac:dyDescent="0.2">
      <c r="C88" s="192"/>
      <c r="D88" s="193"/>
      <c r="E88" s="193"/>
      <c r="F88" s="193"/>
      <c r="G88" s="193"/>
      <c r="H88" s="193"/>
      <c r="I88" s="194"/>
      <c r="J88" s="198"/>
      <c r="K88" s="199"/>
      <c r="L88" s="199"/>
      <c r="M88" s="199"/>
      <c r="N88" s="199"/>
      <c r="O88" s="200"/>
      <c r="P88" s="203"/>
      <c r="Q88" s="204"/>
      <c r="S88" s="31"/>
      <c r="U88" s="160"/>
      <c r="V88" s="161"/>
      <c r="W88" s="161"/>
      <c r="X88" s="161"/>
      <c r="Y88" s="161"/>
      <c r="Z88" s="161"/>
      <c r="AA88" s="161"/>
      <c r="AB88" s="161"/>
      <c r="AC88" s="161"/>
      <c r="AD88" s="161"/>
      <c r="AE88" s="161"/>
      <c r="AF88" s="162"/>
      <c r="AG88" s="6" t="s">
        <v>126</v>
      </c>
      <c r="AH88" s="32"/>
      <c r="AM88" s="192"/>
      <c r="AN88" s="193"/>
      <c r="AO88" s="193"/>
      <c r="AP88" s="193"/>
      <c r="AQ88" s="193"/>
      <c r="AR88" s="193"/>
      <c r="AS88" s="194"/>
      <c r="AT88" s="725"/>
      <c r="AU88" s="726"/>
      <c r="AV88" s="726"/>
      <c r="AW88" s="726"/>
      <c r="AX88" s="726"/>
      <c r="AY88" s="727"/>
      <c r="AZ88" s="203"/>
      <c r="BA88" s="204"/>
      <c r="BC88" s="31"/>
      <c r="BE88" s="731"/>
      <c r="BF88" s="732"/>
      <c r="BG88" s="732"/>
      <c r="BH88" s="732"/>
      <c r="BI88" s="732"/>
      <c r="BJ88" s="732"/>
      <c r="BK88" s="732"/>
      <c r="BL88" s="732"/>
      <c r="BM88" s="732"/>
      <c r="BN88" s="732"/>
      <c r="BO88" s="732"/>
      <c r="BP88" s="733"/>
      <c r="BQ88" s="6" t="s">
        <v>126</v>
      </c>
      <c r="BR88" s="32"/>
    </row>
    <row r="89" spans="1:74" s="6" customFormat="1" ht="13.5" customHeight="1" x14ac:dyDescent="0.2">
      <c r="C89" s="189" t="s">
        <v>69</v>
      </c>
      <c r="D89" s="190"/>
      <c r="E89" s="190"/>
      <c r="F89" s="190"/>
      <c r="G89" s="190"/>
      <c r="H89" s="190"/>
      <c r="I89" s="191"/>
      <c r="J89" s="195"/>
      <c r="K89" s="196"/>
      <c r="L89" s="196"/>
      <c r="M89" s="196"/>
      <c r="N89" s="196"/>
      <c r="O89" s="197"/>
      <c r="P89" s="201" t="s">
        <v>80</v>
      </c>
      <c r="Q89" s="202"/>
      <c r="S89" s="31"/>
      <c r="T89" s="33" t="s">
        <v>78</v>
      </c>
      <c r="U89" s="34"/>
      <c r="V89" s="1"/>
      <c r="W89" s="1"/>
      <c r="X89" s="1"/>
      <c r="Y89" s="1"/>
      <c r="Z89" s="1"/>
      <c r="AA89" s="1"/>
      <c r="AB89" s="1"/>
      <c r="AC89" s="1"/>
      <c r="AD89" s="1"/>
      <c r="AE89" s="1"/>
      <c r="AF89" s="1"/>
      <c r="AH89" s="32"/>
      <c r="AM89" s="189" t="s">
        <v>69</v>
      </c>
      <c r="AN89" s="190"/>
      <c r="AO89" s="190"/>
      <c r="AP89" s="190"/>
      <c r="AQ89" s="190"/>
      <c r="AR89" s="190"/>
      <c r="AS89" s="191"/>
      <c r="AT89" s="722">
        <v>50</v>
      </c>
      <c r="AU89" s="723"/>
      <c r="AV89" s="723"/>
      <c r="AW89" s="723"/>
      <c r="AX89" s="723"/>
      <c r="AY89" s="724"/>
      <c r="AZ89" s="201" t="s">
        <v>80</v>
      </c>
      <c r="BA89" s="202"/>
      <c r="BC89" s="31"/>
      <c r="BD89" s="33" t="s">
        <v>78</v>
      </c>
      <c r="BE89" s="34"/>
      <c r="BF89" s="1"/>
      <c r="BG89" s="1"/>
      <c r="BH89" s="1"/>
      <c r="BI89" s="1"/>
      <c r="BJ89" s="1"/>
      <c r="BK89" s="1"/>
      <c r="BL89" s="1"/>
      <c r="BM89" s="1"/>
      <c r="BN89" s="1"/>
      <c r="BO89" s="1"/>
      <c r="BP89" s="1"/>
      <c r="BR89" s="32"/>
    </row>
    <row r="90" spans="1:74" s="6" customFormat="1" ht="13.5" customHeight="1" x14ac:dyDescent="0.2">
      <c r="C90" s="192"/>
      <c r="D90" s="193"/>
      <c r="E90" s="193"/>
      <c r="F90" s="193"/>
      <c r="G90" s="193"/>
      <c r="H90" s="193"/>
      <c r="I90" s="194"/>
      <c r="J90" s="198"/>
      <c r="K90" s="199"/>
      <c r="L90" s="199"/>
      <c r="M90" s="199"/>
      <c r="N90" s="199"/>
      <c r="O90" s="200"/>
      <c r="P90" s="203"/>
      <c r="Q90" s="204"/>
      <c r="S90" s="35"/>
      <c r="T90" s="36"/>
      <c r="U90" s="36"/>
      <c r="V90" s="36"/>
      <c r="W90" s="36"/>
      <c r="X90" s="36"/>
      <c r="Y90" s="36"/>
      <c r="Z90" s="36"/>
      <c r="AA90" s="36"/>
      <c r="AB90" s="36"/>
      <c r="AC90" s="36"/>
      <c r="AD90" s="36"/>
      <c r="AE90" s="36"/>
      <c r="AF90" s="36"/>
      <c r="AG90" s="36"/>
      <c r="AH90" s="37"/>
      <c r="AM90" s="192"/>
      <c r="AN90" s="193"/>
      <c r="AO90" s="193"/>
      <c r="AP90" s="193"/>
      <c r="AQ90" s="193"/>
      <c r="AR90" s="193"/>
      <c r="AS90" s="194"/>
      <c r="AT90" s="725"/>
      <c r="AU90" s="726"/>
      <c r="AV90" s="726"/>
      <c r="AW90" s="726"/>
      <c r="AX90" s="726"/>
      <c r="AY90" s="727"/>
      <c r="AZ90" s="203"/>
      <c r="BA90" s="204"/>
      <c r="BC90" s="35"/>
      <c r="BD90" s="36"/>
      <c r="BE90" s="36"/>
      <c r="BF90" s="36"/>
      <c r="BG90" s="36"/>
      <c r="BH90" s="36"/>
      <c r="BI90" s="36"/>
      <c r="BJ90" s="36"/>
      <c r="BK90" s="36"/>
      <c r="BL90" s="36"/>
      <c r="BM90" s="36"/>
      <c r="BN90" s="36"/>
      <c r="BO90" s="36"/>
      <c r="BP90" s="36"/>
      <c r="BQ90" s="36"/>
      <c r="BR90" s="37"/>
    </row>
    <row r="91" spans="1:74" s="6" customFormat="1" ht="27.65" customHeight="1" x14ac:dyDescent="0.2">
      <c r="C91" s="205" t="s">
        <v>81</v>
      </c>
      <c r="D91" s="205"/>
      <c r="E91" s="205"/>
      <c r="F91" s="205"/>
      <c r="G91" s="205"/>
      <c r="H91" s="205"/>
      <c r="I91" s="205"/>
      <c r="J91" s="308" t="str">
        <f>IF(J87="","",IF(J89="","",IF(J85="運輸業その他",IF(J87&lt;=30000,"〇",IF(J89&lt;=300,"〇","×")),IF(J85="卸売業",IF(J87&lt;=10000,"〇",IF(J89&lt;=100,"〇","×")),IF(J85="サービス業",IF(J87&lt;=5000,"〇",IF(J89&lt;=100,"〇","×")),IF(J85="小売業",IF(J87&lt;=5000,"〇",IF(J89&lt;=50,"〇","×")),""))))))</f>
        <v/>
      </c>
      <c r="K91" s="308"/>
      <c r="L91" s="308"/>
      <c r="M91" s="308"/>
      <c r="N91" s="308"/>
      <c r="O91" s="308"/>
      <c r="P91" s="308"/>
      <c r="Q91" s="308"/>
      <c r="S91" s="205" t="s">
        <v>81</v>
      </c>
      <c r="T91" s="205"/>
      <c r="U91" s="205"/>
      <c r="V91" s="205"/>
      <c r="W91" s="205"/>
      <c r="X91" s="205"/>
      <c r="Y91" s="205"/>
      <c r="Z91" s="219"/>
      <c r="AA91" s="220" t="str">
        <f>IF(U87&lt;200,"〇","×")</f>
        <v>〇</v>
      </c>
      <c r="AB91" s="221"/>
      <c r="AC91" s="221"/>
      <c r="AD91" s="221"/>
      <c r="AE91" s="221"/>
      <c r="AF91" s="221"/>
      <c r="AG91" s="221"/>
      <c r="AH91" s="222"/>
      <c r="AM91" s="205" t="s">
        <v>81</v>
      </c>
      <c r="AN91" s="205"/>
      <c r="AO91" s="205"/>
      <c r="AP91" s="205"/>
      <c r="AQ91" s="205"/>
      <c r="AR91" s="205"/>
      <c r="AS91" s="205"/>
      <c r="AT91" s="308" t="str">
        <f>IF(AT87="","",IF(AT89="","",IF(AT85="運輸業その他",IF(AT87&lt;=30000,"〇",IF(AT89&lt;=300,"〇","×")),IF(AT85="卸売業",IF(AT87&lt;=10000,"〇",IF(AT89&lt;=100,"〇","×")),IF(AT85="サービス業",IF(AT87&lt;=5000,"〇",IF(AT89&lt;=100,"〇","×")),IF(AT85="小売業",IF(AT87&lt;=5000,"〇",IF(AT89&lt;=50,"〇","×")),""))))))</f>
        <v>〇</v>
      </c>
      <c r="AU91" s="308"/>
      <c r="AV91" s="308"/>
      <c r="AW91" s="308"/>
      <c r="AX91" s="308"/>
      <c r="AY91" s="308"/>
      <c r="AZ91" s="308"/>
      <c r="BA91" s="308"/>
      <c r="BC91" s="205" t="s">
        <v>81</v>
      </c>
      <c r="BD91" s="205"/>
      <c r="BE91" s="205"/>
      <c r="BF91" s="205"/>
      <c r="BG91" s="205"/>
      <c r="BH91" s="205"/>
      <c r="BI91" s="205"/>
      <c r="BJ91" s="219"/>
      <c r="BK91" s="220" t="str">
        <f>IF(BE87&lt;200,"〇","×")</f>
        <v>〇</v>
      </c>
      <c r="BL91" s="221"/>
      <c r="BM91" s="221"/>
      <c r="BN91" s="221"/>
      <c r="BO91" s="221"/>
      <c r="BP91" s="221"/>
      <c r="BQ91" s="221"/>
      <c r="BR91" s="222"/>
      <c r="BV91" s="3"/>
    </row>
    <row r="92" spans="1:74" s="6" customFormat="1" ht="24.5" customHeight="1" x14ac:dyDescent="0.2">
      <c r="C92" s="223" t="s">
        <v>177</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5"/>
      <c r="AM92" s="223" t="s">
        <v>177</v>
      </c>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5"/>
      <c r="BV92" s="3"/>
    </row>
    <row r="93" spans="1:74" s="6" customFormat="1" ht="22" customHeight="1" x14ac:dyDescent="0.2">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V93" s="3"/>
    </row>
    <row r="94" spans="1:74" s="6" customFormat="1" ht="15" customHeight="1" x14ac:dyDescent="0.2">
      <c r="C94" s="3" t="s">
        <v>66</v>
      </c>
      <c r="D94" s="3"/>
      <c r="E94" s="3"/>
      <c r="F94" s="3"/>
      <c r="G94" s="3"/>
      <c r="H94" s="3"/>
      <c r="I94" s="3"/>
      <c r="J94" s="3"/>
      <c r="K94" s="3"/>
      <c r="L94" s="3"/>
      <c r="M94" s="3"/>
      <c r="N94" s="3"/>
      <c r="O94" s="3"/>
      <c r="P94" s="3"/>
      <c r="Q94" s="3"/>
      <c r="R94" s="3"/>
      <c r="S94" s="3"/>
      <c r="T94" s="3"/>
      <c r="U94" s="3"/>
      <c r="AM94" s="3" t="s">
        <v>66</v>
      </c>
      <c r="AN94" s="3"/>
      <c r="AO94" s="3"/>
      <c r="AP94" s="3"/>
      <c r="AQ94" s="3"/>
      <c r="AR94" s="3"/>
      <c r="AS94" s="3"/>
      <c r="AT94" s="3"/>
      <c r="AU94" s="3"/>
      <c r="AV94" s="3"/>
      <c r="AW94" s="3"/>
      <c r="AX94" s="3"/>
      <c r="AY94" s="3"/>
      <c r="AZ94" s="3"/>
      <c r="BA94" s="3"/>
      <c r="BB94" s="3"/>
      <c r="BC94" s="3"/>
      <c r="BD94" s="3"/>
      <c r="BE94" s="3"/>
      <c r="BV94" s="3"/>
    </row>
    <row r="95" spans="1:74" s="6" customFormat="1" ht="15" customHeight="1" x14ac:dyDescent="0.2">
      <c r="C95" s="3" t="s">
        <v>157</v>
      </c>
      <c r="D95" s="3"/>
      <c r="E95" s="3"/>
      <c r="F95" s="3"/>
      <c r="G95" s="3"/>
      <c r="H95" s="3"/>
      <c r="I95" s="3"/>
      <c r="J95" s="3"/>
      <c r="K95" s="3"/>
      <c r="L95" s="3"/>
      <c r="M95" s="3"/>
      <c r="N95" s="3"/>
      <c r="O95" s="3"/>
      <c r="P95" s="3"/>
      <c r="Q95" s="3"/>
      <c r="R95" s="3"/>
      <c r="S95" s="3"/>
      <c r="T95" s="3"/>
      <c r="U95" s="3"/>
      <c r="AM95" s="3" t="s">
        <v>157</v>
      </c>
      <c r="AN95" s="3"/>
      <c r="AO95" s="3"/>
      <c r="AP95" s="3"/>
      <c r="AQ95" s="3"/>
      <c r="AR95" s="3"/>
      <c r="AS95" s="3"/>
      <c r="AT95" s="3"/>
      <c r="AU95" s="3"/>
      <c r="AV95" s="3"/>
      <c r="AW95" s="3"/>
      <c r="AX95" s="3"/>
      <c r="AY95" s="3"/>
      <c r="AZ95" s="3"/>
      <c r="BA95" s="3"/>
      <c r="BB95" s="3"/>
      <c r="BC95" s="3"/>
      <c r="BD95" s="3"/>
      <c r="BE95" s="3"/>
      <c r="BV95" s="3"/>
    </row>
    <row r="96" spans="1:74" s="6" customFormat="1" ht="15" customHeight="1" x14ac:dyDescent="0.2">
      <c r="C96" s="508" t="s">
        <v>67</v>
      </c>
      <c r="D96" s="168"/>
      <c r="E96" s="168"/>
      <c r="F96" s="168"/>
      <c r="G96" s="168"/>
      <c r="H96" s="168"/>
      <c r="I96" s="168"/>
      <c r="J96" s="168"/>
      <c r="K96" s="168"/>
      <c r="L96" s="179"/>
      <c r="M96" s="167" t="s">
        <v>68</v>
      </c>
      <c r="N96" s="168"/>
      <c r="O96" s="168"/>
      <c r="P96" s="168"/>
      <c r="Q96" s="168"/>
      <c r="R96" s="179"/>
      <c r="S96" s="167" t="s">
        <v>69</v>
      </c>
      <c r="T96" s="168"/>
      <c r="U96" s="168"/>
      <c r="V96" s="168"/>
      <c r="W96" s="168"/>
      <c r="X96" s="169"/>
      <c r="AM96" s="508" t="s">
        <v>67</v>
      </c>
      <c r="AN96" s="168"/>
      <c r="AO96" s="168"/>
      <c r="AP96" s="168"/>
      <c r="AQ96" s="168"/>
      <c r="AR96" s="168"/>
      <c r="AS96" s="168"/>
      <c r="AT96" s="168"/>
      <c r="AU96" s="168"/>
      <c r="AV96" s="179"/>
      <c r="AW96" s="167" t="s">
        <v>68</v>
      </c>
      <c r="AX96" s="168"/>
      <c r="AY96" s="168"/>
      <c r="AZ96" s="168"/>
      <c r="BA96" s="168"/>
      <c r="BB96" s="179"/>
      <c r="BC96" s="167" t="s">
        <v>69</v>
      </c>
      <c r="BD96" s="168"/>
      <c r="BE96" s="168"/>
      <c r="BF96" s="168"/>
      <c r="BG96" s="168"/>
      <c r="BH96" s="169"/>
      <c r="BV96" s="3"/>
    </row>
    <row r="97" spans="3:74" s="6" customFormat="1" ht="15" customHeight="1" x14ac:dyDescent="0.2">
      <c r="C97" s="310" t="s">
        <v>150</v>
      </c>
      <c r="D97" s="171"/>
      <c r="E97" s="171"/>
      <c r="F97" s="171"/>
      <c r="G97" s="171"/>
      <c r="H97" s="171"/>
      <c r="I97" s="171"/>
      <c r="J97" s="171"/>
      <c r="K97" s="171"/>
      <c r="L97" s="180"/>
      <c r="M97" s="170" t="s">
        <v>70</v>
      </c>
      <c r="N97" s="171"/>
      <c r="O97" s="171"/>
      <c r="P97" s="171"/>
      <c r="Q97" s="171"/>
      <c r="R97" s="180"/>
      <c r="S97" s="170" t="s">
        <v>71</v>
      </c>
      <c r="T97" s="171"/>
      <c r="U97" s="171"/>
      <c r="V97" s="171"/>
      <c r="W97" s="171"/>
      <c r="X97" s="172"/>
      <c r="AM97" s="310" t="s">
        <v>150</v>
      </c>
      <c r="AN97" s="171"/>
      <c r="AO97" s="171"/>
      <c r="AP97" s="171"/>
      <c r="AQ97" s="171"/>
      <c r="AR97" s="171"/>
      <c r="AS97" s="171"/>
      <c r="AT97" s="171"/>
      <c r="AU97" s="171"/>
      <c r="AV97" s="180"/>
      <c r="AW97" s="170" t="s">
        <v>70</v>
      </c>
      <c r="AX97" s="171"/>
      <c r="AY97" s="171"/>
      <c r="AZ97" s="171"/>
      <c r="BA97" s="171"/>
      <c r="BB97" s="180"/>
      <c r="BC97" s="170" t="s">
        <v>71</v>
      </c>
      <c r="BD97" s="171"/>
      <c r="BE97" s="171"/>
      <c r="BF97" s="171"/>
      <c r="BG97" s="171"/>
      <c r="BH97" s="172"/>
      <c r="BV97" s="3"/>
    </row>
    <row r="98" spans="3:74" s="6" customFormat="1" ht="15" customHeight="1" x14ac:dyDescent="0.2">
      <c r="C98" s="289" t="s">
        <v>72</v>
      </c>
      <c r="D98" s="174"/>
      <c r="E98" s="174"/>
      <c r="F98" s="174"/>
      <c r="G98" s="174"/>
      <c r="H98" s="174"/>
      <c r="I98" s="174"/>
      <c r="J98" s="174"/>
      <c r="K98" s="174"/>
      <c r="L98" s="247"/>
      <c r="M98" s="173" t="s">
        <v>73</v>
      </c>
      <c r="N98" s="174"/>
      <c r="O98" s="174"/>
      <c r="P98" s="174"/>
      <c r="Q98" s="174"/>
      <c r="R98" s="247"/>
      <c r="S98" s="173" t="s">
        <v>74</v>
      </c>
      <c r="T98" s="174"/>
      <c r="U98" s="174"/>
      <c r="V98" s="174"/>
      <c r="W98" s="174"/>
      <c r="X98" s="175"/>
      <c r="AM98" s="289" t="s">
        <v>72</v>
      </c>
      <c r="AN98" s="174"/>
      <c r="AO98" s="174"/>
      <c r="AP98" s="174"/>
      <c r="AQ98" s="174"/>
      <c r="AR98" s="174"/>
      <c r="AS98" s="174"/>
      <c r="AT98" s="174"/>
      <c r="AU98" s="174"/>
      <c r="AV98" s="247"/>
      <c r="AW98" s="173" t="s">
        <v>73</v>
      </c>
      <c r="AX98" s="174"/>
      <c r="AY98" s="174"/>
      <c r="AZ98" s="174"/>
      <c r="BA98" s="174"/>
      <c r="BB98" s="247"/>
      <c r="BC98" s="173" t="s">
        <v>74</v>
      </c>
      <c r="BD98" s="174"/>
      <c r="BE98" s="174"/>
      <c r="BF98" s="174"/>
      <c r="BG98" s="174"/>
      <c r="BH98" s="175"/>
      <c r="BV98" s="3"/>
    </row>
    <row r="99" spans="3:74" s="6" customFormat="1" ht="15" customHeight="1" x14ac:dyDescent="0.2">
      <c r="C99" s="289" t="s">
        <v>82</v>
      </c>
      <c r="D99" s="174"/>
      <c r="E99" s="174"/>
      <c r="F99" s="174"/>
      <c r="G99" s="174"/>
      <c r="H99" s="174"/>
      <c r="I99" s="174"/>
      <c r="J99" s="174"/>
      <c r="K99" s="174"/>
      <c r="L99" s="247"/>
      <c r="M99" s="173" t="s">
        <v>75</v>
      </c>
      <c r="N99" s="174"/>
      <c r="O99" s="174"/>
      <c r="P99" s="174"/>
      <c r="Q99" s="174"/>
      <c r="R99" s="247"/>
      <c r="S99" s="173" t="s">
        <v>74</v>
      </c>
      <c r="T99" s="174"/>
      <c r="U99" s="174"/>
      <c r="V99" s="174"/>
      <c r="W99" s="174"/>
      <c r="X99" s="175"/>
      <c r="AM99" s="289" t="s">
        <v>82</v>
      </c>
      <c r="AN99" s="174"/>
      <c r="AO99" s="174"/>
      <c r="AP99" s="174"/>
      <c r="AQ99" s="174"/>
      <c r="AR99" s="174"/>
      <c r="AS99" s="174"/>
      <c r="AT99" s="174"/>
      <c r="AU99" s="174"/>
      <c r="AV99" s="247"/>
      <c r="AW99" s="173" t="s">
        <v>75</v>
      </c>
      <c r="AX99" s="174"/>
      <c r="AY99" s="174"/>
      <c r="AZ99" s="174"/>
      <c r="BA99" s="174"/>
      <c r="BB99" s="247"/>
      <c r="BC99" s="173" t="s">
        <v>74</v>
      </c>
      <c r="BD99" s="174"/>
      <c r="BE99" s="174"/>
      <c r="BF99" s="174"/>
      <c r="BG99" s="174"/>
      <c r="BH99" s="175"/>
      <c r="BV99" s="3"/>
    </row>
    <row r="100" spans="3:74" s="6" customFormat="1" ht="15" customHeight="1" x14ac:dyDescent="0.2">
      <c r="C100" s="507" t="s">
        <v>76</v>
      </c>
      <c r="D100" s="177"/>
      <c r="E100" s="177"/>
      <c r="F100" s="177"/>
      <c r="G100" s="177"/>
      <c r="H100" s="177"/>
      <c r="I100" s="177"/>
      <c r="J100" s="177"/>
      <c r="K100" s="177"/>
      <c r="L100" s="248"/>
      <c r="M100" s="176" t="s">
        <v>75</v>
      </c>
      <c r="N100" s="177"/>
      <c r="O100" s="177"/>
      <c r="P100" s="177"/>
      <c r="Q100" s="177"/>
      <c r="R100" s="248"/>
      <c r="S100" s="176" t="s">
        <v>77</v>
      </c>
      <c r="T100" s="177"/>
      <c r="U100" s="177"/>
      <c r="V100" s="177"/>
      <c r="W100" s="177"/>
      <c r="X100" s="178"/>
      <c r="AM100" s="507" t="s">
        <v>76</v>
      </c>
      <c r="AN100" s="177"/>
      <c r="AO100" s="177"/>
      <c r="AP100" s="177"/>
      <c r="AQ100" s="177"/>
      <c r="AR100" s="177"/>
      <c r="AS100" s="177"/>
      <c r="AT100" s="177"/>
      <c r="AU100" s="177"/>
      <c r="AV100" s="248"/>
      <c r="AW100" s="176" t="s">
        <v>75</v>
      </c>
      <c r="AX100" s="177"/>
      <c r="AY100" s="177"/>
      <c r="AZ100" s="177"/>
      <c r="BA100" s="177"/>
      <c r="BB100" s="248"/>
      <c r="BC100" s="176" t="s">
        <v>77</v>
      </c>
      <c r="BD100" s="177"/>
      <c r="BE100" s="177"/>
      <c r="BF100" s="177"/>
      <c r="BG100" s="177"/>
      <c r="BH100" s="178"/>
      <c r="BV100" s="3"/>
    </row>
    <row r="101" spans="3:74" s="6" customFormat="1" ht="22" customHeight="1" x14ac:dyDescent="0.2">
      <c r="BV101" s="3"/>
    </row>
    <row r="102" spans="3:74" s="6" customFormat="1" ht="12.65" customHeight="1" thickBot="1" x14ac:dyDescent="0.25">
      <c r="D102" s="55">
        <v>7</v>
      </c>
      <c r="F102" s="6" t="s">
        <v>127</v>
      </c>
      <c r="J102" s="16" t="s">
        <v>154</v>
      </c>
      <c r="AN102" s="55">
        <v>7</v>
      </c>
      <c r="AP102" s="6" t="s">
        <v>127</v>
      </c>
      <c r="AT102" s="16" t="s">
        <v>154</v>
      </c>
      <c r="BV102" s="3"/>
    </row>
    <row r="103" spans="3:74" s="6" customFormat="1" ht="11" customHeight="1" x14ac:dyDescent="0.2">
      <c r="C103" s="217" t="s">
        <v>20</v>
      </c>
      <c r="D103" s="187" t="s">
        <v>178</v>
      </c>
      <c r="E103" s="187"/>
      <c r="F103" s="187"/>
      <c r="G103" s="187"/>
      <c r="H103" s="187"/>
      <c r="I103" s="187"/>
      <c r="J103" s="244"/>
      <c r="K103" s="244"/>
      <c r="L103" s="244"/>
      <c r="M103" s="244"/>
      <c r="N103" s="244"/>
      <c r="O103" s="244"/>
      <c r="P103" s="244"/>
      <c r="Q103" s="244"/>
      <c r="R103" s="244"/>
      <c r="S103" s="230" t="s">
        <v>133</v>
      </c>
      <c r="T103" s="163" t="s">
        <v>130</v>
      </c>
      <c r="U103" s="164"/>
      <c r="V103" s="164"/>
      <c r="W103" s="164"/>
      <c r="X103" s="164"/>
      <c r="Y103" s="164"/>
      <c r="Z103" s="181">
        <f>MIN(J112,2500000)</f>
        <v>0</v>
      </c>
      <c r="AA103" s="182"/>
      <c r="AB103" s="182"/>
      <c r="AC103" s="182"/>
      <c r="AD103" s="182"/>
      <c r="AE103" s="182"/>
      <c r="AF103" s="182"/>
      <c r="AG103" s="182"/>
      <c r="AH103" s="183"/>
      <c r="AM103" s="217" t="s">
        <v>20</v>
      </c>
      <c r="AN103" s="187" t="s">
        <v>178</v>
      </c>
      <c r="AO103" s="187"/>
      <c r="AP103" s="187"/>
      <c r="AQ103" s="187"/>
      <c r="AR103" s="187"/>
      <c r="AS103" s="187"/>
      <c r="AT103" s="734">
        <v>30000000</v>
      </c>
      <c r="AU103" s="734"/>
      <c r="AV103" s="734"/>
      <c r="AW103" s="734"/>
      <c r="AX103" s="734"/>
      <c r="AY103" s="734"/>
      <c r="AZ103" s="734"/>
      <c r="BA103" s="734"/>
      <c r="BB103" s="734"/>
      <c r="BC103" s="230" t="s">
        <v>133</v>
      </c>
      <c r="BD103" s="163" t="s">
        <v>130</v>
      </c>
      <c r="BE103" s="164"/>
      <c r="BF103" s="164"/>
      <c r="BG103" s="164"/>
      <c r="BH103" s="164"/>
      <c r="BI103" s="164"/>
      <c r="BJ103" s="181">
        <f>MIN(AT112,2500000)</f>
        <v>2250000</v>
      </c>
      <c r="BK103" s="182"/>
      <c r="BL103" s="182"/>
      <c r="BM103" s="182"/>
      <c r="BN103" s="182"/>
      <c r="BO103" s="182"/>
      <c r="BP103" s="182"/>
      <c r="BQ103" s="182"/>
      <c r="BR103" s="183"/>
      <c r="BV103" s="3"/>
    </row>
    <row r="104" spans="3:74" s="6" customFormat="1" ht="18" customHeight="1" thickBot="1" x14ac:dyDescent="0.25">
      <c r="C104" s="218"/>
      <c r="D104" s="187"/>
      <c r="E104" s="187"/>
      <c r="F104" s="187"/>
      <c r="G104" s="187"/>
      <c r="H104" s="187"/>
      <c r="I104" s="187"/>
      <c r="J104" s="244"/>
      <c r="K104" s="244"/>
      <c r="L104" s="244"/>
      <c r="M104" s="244"/>
      <c r="N104" s="244"/>
      <c r="O104" s="244"/>
      <c r="P104" s="244"/>
      <c r="Q104" s="244"/>
      <c r="R104" s="244"/>
      <c r="S104" s="231"/>
      <c r="T104" s="165"/>
      <c r="U104" s="166"/>
      <c r="V104" s="166"/>
      <c r="W104" s="166"/>
      <c r="X104" s="166"/>
      <c r="Y104" s="166"/>
      <c r="Z104" s="184"/>
      <c r="AA104" s="185"/>
      <c r="AB104" s="185"/>
      <c r="AC104" s="185"/>
      <c r="AD104" s="185"/>
      <c r="AE104" s="185"/>
      <c r="AF104" s="185"/>
      <c r="AG104" s="185"/>
      <c r="AH104" s="186"/>
      <c r="AM104" s="218"/>
      <c r="AN104" s="187"/>
      <c r="AO104" s="187"/>
      <c r="AP104" s="187"/>
      <c r="AQ104" s="187"/>
      <c r="AR104" s="187"/>
      <c r="AS104" s="187"/>
      <c r="AT104" s="734"/>
      <c r="AU104" s="734"/>
      <c r="AV104" s="734"/>
      <c r="AW104" s="734"/>
      <c r="AX104" s="734"/>
      <c r="AY104" s="734"/>
      <c r="AZ104" s="734"/>
      <c r="BA104" s="734"/>
      <c r="BB104" s="734"/>
      <c r="BC104" s="231"/>
      <c r="BD104" s="165"/>
      <c r="BE104" s="166"/>
      <c r="BF104" s="166"/>
      <c r="BG104" s="166"/>
      <c r="BH104" s="166"/>
      <c r="BI104" s="166"/>
      <c r="BJ104" s="184"/>
      <c r="BK104" s="185"/>
      <c r="BL104" s="185"/>
      <c r="BM104" s="185"/>
      <c r="BN104" s="185"/>
      <c r="BO104" s="185"/>
      <c r="BP104" s="185"/>
      <c r="BQ104" s="185"/>
      <c r="BR104" s="186"/>
      <c r="BV104" s="3"/>
    </row>
    <row r="105" spans="3:74" s="6" customFormat="1" ht="37" customHeight="1" x14ac:dyDescent="0.2">
      <c r="C105" s="60" t="s">
        <v>21</v>
      </c>
      <c r="D105" s="212" t="s">
        <v>260</v>
      </c>
      <c r="E105" s="213"/>
      <c r="F105" s="213"/>
      <c r="G105" s="213"/>
      <c r="H105" s="213"/>
      <c r="I105" s="214"/>
      <c r="J105" s="188"/>
      <c r="K105" s="188"/>
      <c r="L105" s="188"/>
      <c r="M105" s="188"/>
      <c r="N105" s="188"/>
      <c r="O105" s="188"/>
      <c r="P105" s="188"/>
      <c r="Q105" s="188"/>
      <c r="R105" s="188"/>
      <c r="S105" s="232"/>
      <c r="T105" s="226" t="s">
        <v>131</v>
      </c>
      <c r="U105" s="227"/>
      <c r="V105" s="227"/>
      <c r="W105" s="227"/>
      <c r="X105" s="227"/>
      <c r="Y105" s="227"/>
      <c r="Z105" s="448" t="s">
        <v>132</v>
      </c>
      <c r="AA105" s="449"/>
      <c r="AB105" s="449"/>
      <c r="AC105" s="450"/>
      <c r="AD105" s="206">
        <f>J111</f>
        <v>0</v>
      </c>
      <c r="AE105" s="207"/>
      <c r="AF105" s="207"/>
      <c r="AG105" s="207"/>
      <c r="AH105" s="208"/>
      <c r="AM105" s="60" t="s">
        <v>21</v>
      </c>
      <c r="AN105" s="212" t="s">
        <v>260</v>
      </c>
      <c r="AO105" s="213"/>
      <c r="AP105" s="213"/>
      <c r="AQ105" s="213"/>
      <c r="AR105" s="213"/>
      <c r="AS105" s="214"/>
      <c r="AT105" s="735">
        <v>2250000</v>
      </c>
      <c r="AU105" s="735"/>
      <c r="AV105" s="735"/>
      <c r="AW105" s="735"/>
      <c r="AX105" s="735"/>
      <c r="AY105" s="735"/>
      <c r="AZ105" s="735"/>
      <c r="BA105" s="735"/>
      <c r="BB105" s="735"/>
      <c r="BC105" s="232"/>
      <c r="BD105" s="226" t="s">
        <v>131</v>
      </c>
      <c r="BE105" s="227"/>
      <c r="BF105" s="227"/>
      <c r="BG105" s="227"/>
      <c r="BH105" s="227"/>
      <c r="BI105" s="227"/>
      <c r="BJ105" s="448" t="s">
        <v>132</v>
      </c>
      <c r="BK105" s="449"/>
      <c r="BL105" s="449"/>
      <c r="BM105" s="450"/>
      <c r="BN105" s="206" t="str">
        <f>AT111</f>
        <v>〇</v>
      </c>
      <c r="BO105" s="207"/>
      <c r="BP105" s="207"/>
      <c r="BQ105" s="207"/>
      <c r="BR105" s="208"/>
      <c r="BV105" s="3"/>
    </row>
    <row r="106" spans="3:74" s="6" customFormat="1" ht="34.75" customHeight="1" x14ac:dyDescent="0.2">
      <c r="C106" s="59" t="s">
        <v>22</v>
      </c>
      <c r="D106" s="212" t="s">
        <v>259</v>
      </c>
      <c r="E106" s="213"/>
      <c r="F106" s="213"/>
      <c r="G106" s="213"/>
      <c r="H106" s="213"/>
      <c r="I106" s="214"/>
      <c r="J106" s="447">
        <f>J105*2</f>
        <v>0</v>
      </c>
      <c r="K106" s="447"/>
      <c r="L106" s="447"/>
      <c r="M106" s="447"/>
      <c r="N106" s="447"/>
      <c r="O106" s="447"/>
      <c r="P106" s="447"/>
      <c r="Q106" s="447"/>
      <c r="R106" s="447"/>
      <c r="S106" s="233"/>
      <c r="T106" s="228"/>
      <c r="U106" s="229"/>
      <c r="V106" s="229"/>
      <c r="W106" s="229"/>
      <c r="X106" s="229"/>
      <c r="Y106" s="229"/>
      <c r="Z106" s="451"/>
      <c r="AA106" s="452"/>
      <c r="AB106" s="452"/>
      <c r="AC106" s="226"/>
      <c r="AD106" s="209"/>
      <c r="AE106" s="210"/>
      <c r="AF106" s="210"/>
      <c r="AG106" s="210"/>
      <c r="AH106" s="211"/>
      <c r="AM106" s="59" t="s">
        <v>22</v>
      </c>
      <c r="AN106" s="212" t="s">
        <v>259</v>
      </c>
      <c r="AO106" s="213"/>
      <c r="AP106" s="213"/>
      <c r="AQ106" s="213"/>
      <c r="AR106" s="213"/>
      <c r="AS106" s="214"/>
      <c r="AT106" s="447">
        <f>AT105*2</f>
        <v>4500000</v>
      </c>
      <c r="AU106" s="447"/>
      <c r="AV106" s="447"/>
      <c r="AW106" s="447"/>
      <c r="AX106" s="447"/>
      <c r="AY106" s="447"/>
      <c r="AZ106" s="447"/>
      <c r="BA106" s="447"/>
      <c r="BB106" s="447"/>
      <c r="BC106" s="233"/>
      <c r="BD106" s="228"/>
      <c r="BE106" s="229"/>
      <c r="BF106" s="229"/>
      <c r="BG106" s="229"/>
      <c r="BH106" s="229"/>
      <c r="BI106" s="229"/>
      <c r="BJ106" s="451"/>
      <c r="BK106" s="452"/>
      <c r="BL106" s="452"/>
      <c r="BM106" s="226"/>
      <c r="BN106" s="209"/>
      <c r="BO106" s="210"/>
      <c r="BP106" s="210"/>
      <c r="BQ106" s="210"/>
      <c r="BR106" s="211"/>
      <c r="BV106" s="3"/>
    </row>
    <row r="107" spans="3:74" s="6" customFormat="1" ht="33" customHeight="1" x14ac:dyDescent="0.2">
      <c r="C107" s="217" t="s">
        <v>261</v>
      </c>
      <c r="D107" s="187" t="s">
        <v>57</v>
      </c>
      <c r="E107" s="187"/>
      <c r="F107" s="187"/>
      <c r="G107" s="187"/>
      <c r="H107" s="187"/>
      <c r="I107" s="187"/>
      <c r="J107" s="155"/>
      <c r="K107" s="155"/>
      <c r="L107" s="155"/>
      <c r="M107" s="155"/>
      <c r="N107" s="155"/>
      <c r="O107" s="155"/>
      <c r="P107" s="155"/>
      <c r="Q107" s="155"/>
      <c r="R107" s="155"/>
      <c r="S107" s="62"/>
      <c r="T107" s="15"/>
      <c r="U107" s="15"/>
      <c r="V107" s="15"/>
      <c r="W107" s="15"/>
      <c r="X107" s="15"/>
      <c r="Y107" s="15"/>
      <c r="Z107" s="15"/>
      <c r="AA107" s="15"/>
      <c r="AB107" s="15"/>
      <c r="AC107" s="15"/>
      <c r="AD107" s="61"/>
      <c r="AE107" s="61"/>
      <c r="AF107" s="61"/>
      <c r="AG107" s="61"/>
      <c r="AH107" s="61"/>
      <c r="AM107" s="217" t="s">
        <v>261</v>
      </c>
      <c r="AN107" s="187" t="s">
        <v>57</v>
      </c>
      <c r="AO107" s="187"/>
      <c r="AP107" s="187"/>
      <c r="AQ107" s="187"/>
      <c r="AR107" s="187"/>
      <c r="AS107" s="187"/>
      <c r="AT107" s="736">
        <v>2250000</v>
      </c>
      <c r="AU107" s="736"/>
      <c r="AV107" s="736"/>
      <c r="AW107" s="736"/>
      <c r="AX107" s="736"/>
      <c r="AY107" s="736"/>
      <c r="AZ107" s="736"/>
      <c r="BA107" s="736"/>
      <c r="BB107" s="736"/>
      <c r="BC107" s="62"/>
      <c r="BD107" s="15"/>
      <c r="BE107" s="15"/>
      <c r="BF107" s="15"/>
      <c r="BG107" s="15"/>
      <c r="BH107" s="15"/>
      <c r="BI107" s="15"/>
      <c r="BJ107" s="15"/>
      <c r="BK107" s="15"/>
      <c r="BL107" s="15"/>
      <c r="BM107" s="15"/>
      <c r="BN107" s="61"/>
      <c r="BO107" s="61"/>
      <c r="BP107" s="61"/>
      <c r="BQ107" s="61"/>
      <c r="BR107" s="61"/>
      <c r="BV107" s="3"/>
    </row>
    <row r="108" spans="3:74" s="6" customFormat="1" ht="34.75" customHeight="1" x14ac:dyDescent="0.2">
      <c r="C108" s="218"/>
      <c r="D108" s="187"/>
      <c r="E108" s="187"/>
      <c r="F108" s="187"/>
      <c r="G108" s="187"/>
      <c r="H108" s="187"/>
      <c r="I108" s="187"/>
      <c r="J108" s="155"/>
      <c r="K108" s="155"/>
      <c r="L108" s="155"/>
      <c r="M108" s="155"/>
      <c r="N108" s="155"/>
      <c r="O108" s="155"/>
      <c r="P108" s="155"/>
      <c r="Q108" s="155"/>
      <c r="R108" s="155"/>
      <c r="S108" s="31"/>
      <c r="T108" s="100" t="s">
        <v>136</v>
      </c>
      <c r="U108" s="65"/>
      <c r="V108" s="65"/>
      <c r="W108" s="65"/>
      <c r="X108" s="65"/>
      <c r="Y108" s="65"/>
      <c r="Z108" s="65"/>
      <c r="AA108" s="65"/>
      <c r="AB108" s="65"/>
      <c r="AC108" s="65"/>
      <c r="AD108" s="65"/>
      <c r="AE108" s="65"/>
      <c r="AF108" s="65"/>
      <c r="AG108" s="65"/>
      <c r="AH108" s="65"/>
      <c r="AM108" s="218"/>
      <c r="AN108" s="187"/>
      <c r="AO108" s="187"/>
      <c r="AP108" s="187"/>
      <c r="AQ108" s="187"/>
      <c r="AR108" s="187"/>
      <c r="AS108" s="187"/>
      <c r="AT108" s="736"/>
      <c r="AU108" s="736"/>
      <c r="AV108" s="736"/>
      <c r="AW108" s="736"/>
      <c r="AX108" s="736"/>
      <c r="AY108" s="736"/>
      <c r="AZ108" s="736"/>
      <c r="BA108" s="736"/>
      <c r="BB108" s="736"/>
      <c r="BC108" s="31"/>
      <c r="BD108" s="100" t="s">
        <v>136</v>
      </c>
      <c r="BE108" s="65"/>
      <c r="BF108" s="65"/>
      <c r="BG108" s="65"/>
      <c r="BH108" s="65"/>
      <c r="BI108" s="65"/>
      <c r="BJ108" s="65"/>
      <c r="BK108" s="65"/>
      <c r="BL108" s="65"/>
      <c r="BM108" s="65"/>
      <c r="BN108" s="65"/>
      <c r="BO108" s="65"/>
      <c r="BP108" s="65"/>
      <c r="BQ108" s="65"/>
      <c r="BR108" s="65"/>
      <c r="BV108" s="3"/>
    </row>
    <row r="109" spans="3:74" s="6" customFormat="1" ht="28.75" customHeight="1" x14ac:dyDescent="0.2">
      <c r="C109" s="217" t="s">
        <v>23</v>
      </c>
      <c r="D109" s="187" t="s">
        <v>277</v>
      </c>
      <c r="E109" s="187"/>
      <c r="F109" s="187"/>
      <c r="G109" s="187"/>
      <c r="H109" s="187"/>
      <c r="I109" s="187"/>
      <c r="J109" s="156">
        <f>J106-J107</f>
        <v>0</v>
      </c>
      <c r="K109" s="156"/>
      <c r="L109" s="156"/>
      <c r="M109" s="156"/>
      <c r="N109" s="156"/>
      <c r="O109" s="156"/>
      <c r="P109" s="156"/>
      <c r="Q109" s="156"/>
      <c r="R109" s="156"/>
      <c r="T109" s="358" t="s">
        <v>134</v>
      </c>
      <c r="U109" s="500"/>
      <c r="V109" s="500"/>
      <c r="W109" s="357"/>
      <c r="X109" s="283" t="s">
        <v>276</v>
      </c>
      <c r="Y109" s="284"/>
      <c r="Z109" s="284"/>
      <c r="AA109" s="284"/>
      <c r="AB109" s="284"/>
      <c r="AC109" s="285"/>
      <c r="AM109" s="217" t="s">
        <v>23</v>
      </c>
      <c r="AN109" s="187" t="s">
        <v>277</v>
      </c>
      <c r="AO109" s="187"/>
      <c r="AP109" s="187"/>
      <c r="AQ109" s="187"/>
      <c r="AR109" s="187"/>
      <c r="AS109" s="187"/>
      <c r="AT109" s="156">
        <f>AT106-AT107</f>
        <v>2250000</v>
      </c>
      <c r="AU109" s="156"/>
      <c r="AV109" s="156"/>
      <c r="AW109" s="156"/>
      <c r="AX109" s="156"/>
      <c r="AY109" s="156"/>
      <c r="AZ109" s="156"/>
      <c r="BA109" s="156"/>
      <c r="BB109" s="156"/>
      <c r="BD109" s="358" t="s">
        <v>134</v>
      </c>
      <c r="BE109" s="500"/>
      <c r="BF109" s="500"/>
      <c r="BG109" s="357"/>
      <c r="BH109" s="283" t="s">
        <v>276</v>
      </c>
      <c r="BI109" s="284"/>
      <c r="BJ109" s="284"/>
      <c r="BK109" s="284"/>
      <c r="BL109" s="284"/>
      <c r="BM109" s="285"/>
      <c r="BV109" s="3"/>
    </row>
    <row r="110" spans="3:74" s="6" customFormat="1" ht="28.25" customHeight="1" x14ac:dyDescent="0.2">
      <c r="C110" s="218"/>
      <c r="D110" s="187"/>
      <c r="E110" s="187"/>
      <c r="F110" s="187"/>
      <c r="G110" s="187"/>
      <c r="H110" s="187"/>
      <c r="I110" s="187"/>
      <c r="J110" s="156"/>
      <c r="K110" s="156"/>
      <c r="L110" s="156"/>
      <c r="M110" s="156"/>
      <c r="N110" s="156"/>
      <c r="O110" s="156"/>
      <c r="P110" s="156"/>
      <c r="Q110" s="156"/>
      <c r="R110" s="156"/>
      <c r="T110" s="358" t="s">
        <v>135</v>
      </c>
      <c r="U110" s="500"/>
      <c r="V110" s="500"/>
      <c r="W110" s="357"/>
      <c r="X110" s="501"/>
      <c r="Y110" s="464"/>
      <c r="Z110" s="464"/>
      <c r="AA110" s="464"/>
      <c r="AB110" s="464"/>
      <c r="AC110" s="502"/>
      <c r="AD110" s="31"/>
      <c r="AM110" s="218"/>
      <c r="AN110" s="187"/>
      <c r="AO110" s="187"/>
      <c r="AP110" s="187"/>
      <c r="AQ110" s="187"/>
      <c r="AR110" s="187"/>
      <c r="AS110" s="187"/>
      <c r="AT110" s="156"/>
      <c r="AU110" s="156"/>
      <c r="AV110" s="156"/>
      <c r="AW110" s="156"/>
      <c r="AX110" s="156"/>
      <c r="AY110" s="156"/>
      <c r="AZ110" s="156"/>
      <c r="BA110" s="156"/>
      <c r="BB110" s="156"/>
      <c r="BD110" s="358" t="s">
        <v>135</v>
      </c>
      <c r="BE110" s="500"/>
      <c r="BF110" s="500"/>
      <c r="BG110" s="357"/>
      <c r="BH110" s="501"/>
      <c r="BI110" s="464"/>
      <c r="BJ110" s="464"/>
      <c r="BK110" s="464"/>
      <c r="BL110" s="464"/>
      <c r="BM110" s="502"/>
      <c r="BN110" s="31"/>
      <c r="BV110" s="3"/>
    </row>
    <row r="111" spans="3:74" s="6" customFormat="1" ht="28.25" customHeight="1" x14ac:dyDescent="0.2">
      <c r="C111" s="39" t="s">
        <v>58</v>
      </c>
      <c r="D111" s="187" t="s">
        <v>128</v>
      </c>
      <c r="E111" s="187"/>
      <c r="F111" s="187"/>
      <c r="G111" s="187"/>
      <c r="H111" s="187"/>
      <c r="I111" s="187"/>
      <c r="J111" s="155"/>
      <c r="K111" s="155"/>
      <c r="L111" s="155"/>
      <c r="M111" s="155"/>
      <c r="N111" s="155"/>
      <c r="O111" s="155"/>
      <c r="P111" s="155"/>
      <c r="Q111" s="155"/>
      <c r="R111" s="155"/>
      <c r="T111" s="528" t="s">
        <v>353</v>
      </c>
      <c r="U111" s="528"/>
      <c r="V111" s="528"/>
      <c r="W111" s="528"/>
      <c r="X111" s="528"/>
      <c r="Y111" s="528"/>
      <c r="Z111" s="528"/>
      <c r="AA111" s="528"/>
      <c r="AB111" s="528"/>
      <c r="AC111" s="528"/>
      <c r="AD111" s="528"/>
      <c r="AE111" s="528"/>
      <c r="AF111" s="528"/>
      <c r="AG111" s="528"/>
      <c r="AH111" s="528"/>
      <c r="AM111" s="39" t="s">
        <v>58</v>
      </c>
      <c r="AN111" s="187" t="s">
        <v>128</v>
      </c>
      <c r="AO111" s="187"/>
      <c r="AP111" s="187"/>
      <c r="AQ111" s="187"/>
      <c r="AR111" s="187"/>
      <c r="AS111" s="187"/>
      <c r="AT111" s="736" t="s">
        <v>59</v>
      </c>
      <c r="AU111" s="736"/>
      <c r="AV111" s="736"/>
      <c r="AW111" s="736"/>
      <c r="AX111" s="736"/>
      <c r="AY111" s="736"/>
      <c r="AZ111" s="736"/>
      <c r="BA111" s="736"/>
      <c r="BB111" s="736"/>
      <c r="BD111" s="528" t="s">
        <v>353</v>
      </c>
      <c r="BE111" s="528"/>
      <c r="BF111" s="528"/>
      <c r="BG111" s="528"/>
      <c r="BH111" s="528"/>
      <c r="BI111" s="528"/>
      <c r="BJ111" s="528"/>
      <c r="BK111" s="528"/>
      <c r="BL111" s="528"/>
      <c r="BM111" s="528"/>
      <c r="BN111" s="528"/>
      <c r="BO111" s="528"/>
      <c r="BP111" s="528"/>
      <c r="BQ111" s="528"/>
      <c r="BR111" s="528"/>
      <c r="BV111" s="3"/>
    </row>
    <row r="112" spans="3:74" s="6" customFormat="1" ht="28.25" customHeight="1" x14ac:dyDescent="0.2">
      <c r="C112" s="39" t="s">
        <v>129</v>
      </c>
      <c r="D112" s="149" t="s">
        <v>381</v>
      </c>
      <c r="E112" s="149"/>
      <c r="F112" s="149"/>
      <c r="G112" s="149"/>
      <c r="H112" s="149"/>
      <c r="I112" s="149"/>
      <c r="J112" s="156">
        <f>ROUNDDOWN(IF(J111="〇",J109,J109*1/2),-3)</f>
        <v>0</v>
      </c>
      <c r="K112" s="156"/>
      <c r="L112" s="156"/>
      <c r="M112" s="156"/>
      <c r="N112" s="156"/>
      <c r="O112" s="156"/>
      <c r="P112" s="156"/>
      <c r="Q112" s="156"/>
      <c r="R112" s="156"/>
      <c r="T112" s="528"/>
      <c r="U112" s="528"/>
      <c r="V112" s="528"/>
      <c r="W112" s="528"/>
      <c r="X112" s="528"/>
      <c r="Y112" s="528"/>
      <c r="Z112" s="528"/>
      <c r="AA112" s="528"/>
      <c r="AB112" s="528"/>
      <c r="AC112" s="528"/>
      <c r="AD112" s="528"/>
      <c r="AE112" s="528"/>
      <c r="AF112" s="528"/>
      <c r="AG112" s="528"/>
      <c r="AH112" s="528"/>
      <c r="AM112" s="39" t="s">
        <v>129</v>
      </c>
      <c r="AN112" s="149" t="s">
        <v>381</v>
      </c>
      <c r="AO112" s="149"/>
      <c r="AP112" s="149"/>
      <c r="AQ112" s="149"/>
      <c r="AR112" s="149"/>
      <c r="AS112" s="149"/>
      <c r="AT112" s="156">
        <f>ROUNDDOWN(IF(AT111="〇",AT109,AT109*1/2),-3)</f>
        <v>2250000</v>
      </c>
      <c r="AU112" s="156"/>
      <c r="AV112" s="156"/>
      <c r="AW112" s="156"/>
      <c r="AX112" s="156"/>
      <c r="AY112" s="156"/>
      <c r="AZ112" s="156"/>
      <c r="BA112" s="156"/>
      <c r="BB112" s="156"/>
      <c r="BD112" s="528"/>
      <c r="BE112" s="528"/>
      <c r="BF112" s="528"/>
      <c r="BG112" s="528"/>
      <c r="BH112" s="528"/>
      <c r="BI112" s="528"/>
      <c r="BJ112" s="528"/>
      <c r="BK112" s="528"/>
      <c r="BL112" s="528"/>
      <c r="BM112" s="528"/>
      <c r="BN112" s="528"/>
      <c r="BO112" s="528"/>
      <c r="BP112" s="528"/>
      <c r="BQ112" s="528"/>
      <c r="BR112" s="528"/>
      <c r="BV112" s="3"/>
    </row>
    <row r="113" spans="1:76" s="6" customFormat="1" ht="20.5" customHeight="1" x14ac:dyDescent="0.2">
      <c r="C113" s="3"/>
      <c r="D113" s="63"/>
      <c r="E113" s="63"/>
      <c r="F113" s="63"/>
      <c r="G113" s="63"/>
      <c r="H113" s="63"/>
      <c r="I113" s="63"/>
      <c r="J113" s="64"/>
      <c r="K113" s="64"/>
      <c r="L113" s="64"/>
      <c r="M113" s="64"/>
      <c r="N113" s="64"/>
      <c r="O113" s="64"/>
      <c r="P113" s="64"/>
      <c r="Q113" s="64"/>
      <c r="R113" s="64"/>
      <c r="AM113" s="3"/>
      <c r="AN113" s="63"/>
      <c r="AO113" s="63"/>
      <c r="AP113" s="63"/>
      <c r="AQ113" s="63"/>
      <c r="AR113" s="63"/>
      <c r="AS113" s="63"/>
      <c r="AT113" s="64"/>
      <c r="AU113" s="64"/>
      <c r="AV113" s="64"/>
      <c r="AW113" s="64"/>
      <c r="AX113" s="64"/>
      <c r="AY113" s="64"/>
      <c r="AZ113" s="64"/>
      <c r="BA113" s="64"/>
      <c r="BB113" s="64"/>
      <c r="BV113" s="3"/>
    </row>
    <row r="114" spans="1:76" s="6" customFormat="1" ht="13.25" customHeight="1" x14ac:dyDescent="0.2">
      <c r="A114" s="7"/>
      <c r="B114" s="12"/>
      <c r="C114" s="12"/>
      <c r="D114" s="12"/>
      <c r="E114" s="12"/>
      <c r="F114" s="12"/>
      <c r="G114" s="12"/>
      <c r="AH114" s="6" t="s">
        <v>165</v>
      </c>
      <c r="AI114" s="7"/>
      <c r="AJ114" s="7"/>
      <c r="AK114" s="7"/>
      <c r="AL114" s="12"/>
      <c r="AM114" s="12"/>
      <c r="AN114" s="12"/>
      <c r="AO114" s="12"/>
      <c r="AP114" s="12"/>
      <c r="AQ114" s="12"/>
      <c r="BR114" s="6" t="s">
        <v>165</v>
      </c>
      <c r="BS114" s="7"/>
      <c r="BT114" s="7"/>
      <c r="BV114" s="3"/>
    </row>
    <row r="115" spans="1:76" s="6" customFormat="1" ht="13.25" customHeight="1" x14ac:dyDescent="0.2">
      <c r="A115" s="7"/>
      <c r="B115" s="12"/>
      <c r="C115" s="12"/>
      <c r="D115" s="12"/>
      <c r="E115" s="12"/>
      <c r="F115" s="12"/>
      <c r="G115" s="12"/>
      <c r="AI115" s="7"/>
      <c r="AJ115" s="7"/>
      <c r="AK115" s="7"/>
      <c r="AL115" s="12"/>
      <c r="AM115" s="12"/>
      <c r="AN115" s="12"/>
      <c r="AO115" s="12"/>
      <c r="AP115" s="12"/>
      <c r="AQ115" s="12"/>
      <c r="BS115" s="7"/>
      <c r="BT115" s="7"/>
      <c r="BV115" s="3"/>
    </row>
    <row r="116" spans="1:76" ht="13.25" customHeight="1" x14ac:dyDescent="0.2">
      <c r="A116" s="70"/>
      <c r="B116" s="150" t="s">
        <v>137</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70"/>
      <c r="AK116" s="70"/>
      <c r="AL116" s="150" t="s">
        <v>137</v>
      </c>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70"/>
      <c r="BU116" s="6"/>
      <c r="BV116" s="6"/>
      <c r="BW116" s="6"/>
      <c r="BX116" s="6"/>
    </row>
    <row r="117" spans="1:76" ht="12.75" customHeight="1" x14ac:dyDescent="0.2">
      <c r="B117" s="528" t="s">
        <v>331</v>
      </c>
      <c r="C117" s="528"/>
      <c r="D117" s="528"/>
      <c r="E117" s="528"/>
      <c r="F117" s="528"/>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L117" s="528" t="s">
        <v>331</v>
      </c>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U117" s="6"/>
      <c r="BV117" s="6"/>
      <c r="BW117" s="6"/>
      <c r="BX117" s="6"/>
    </row>
    <row r="118" spans="1:76" ht="12.75" customHeight="1" x14ac:dyDescent="0.2">
      <c r="B118" s="528"/>
      <c r="C118" s="528"/>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U118" s="6"/>
      <c r="BV118" s="6"/>
      <c r="BW118" s="6"/>
      <c r="BX118" s="6"/>
    </row>
    <row r="119" spans="1:76" ht="12.75" customHeight="1" x14ac:dyDescent="0.2">
      <c r="B119" s="529"/>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29"/>
      <c r="BU119" s="6"/>
      <c r="BV119" s="6"/>
      <c r="BW119" s="6"/>
      <c r="BX119" s="6"/>
    </row>
    <row r="120" spans="1:76" ht="14.4" customHeight="1" x14ac:dyDescent="0.2">
      <c r="B120" s="151" t="s">
        <v>83</v>
      </c>
      <c r="C120" s="152"/>
      <c r="D120" s="276" t="s">
        <v>84</v>
      </c>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8"/>
      <c r="AL120" s="151" t="s">
        <v>83</v>
      </c>
      <c r="AM120" s="152"/>
      <c r="AN120" s="276" t="s">
        <v>84</v>
      </c>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8"/>
      <c r="BU120" s="6"/>
      <c r="BV120" s="6"/>
      <c r="BW120" s="6"/>
      <c r="BX120" s="6"/>
    </row>
    <row r="121" spans="1:76" ht="62.4" customHeight="1" x14ac:dyDescent="0.2">
      <c r="B121" s="153"/>
      <c r="C121" s="154"/>
      <c r="D121" s="536" t="s">
        <v>343</v>
      </c>
      <c r="E121" s="537"/>
      <c r="F121" s="537"/>
      <c r="G121" s="537"/>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8"/>
      <c r="AL121" s="153"/>
      <c r="AM121" s="154"/>
      <c r="AN121" s="536" t="s">
        <v>343</v>
      </c>
      <c r="AO121" s="537"/>
      <c r="AP121" s="537"/>
      <c r="AQ121" s="537"/>
      <c r="AR121" s="537"/>
      <c r="AS121" s="537"/>
      <c r="AT121" s="537"/>
      <c r="AU121" s="537"/>
      <c r="AV121" s="537"/>
      <c r="AW121" s="537"/>
      <c r="AX121" s="537"/>
      <c r="AY121" s="537"/>
      <c r="AZ121" s="537"/>
      <c r="BA121" s="537"/>
      <c r="BB121" s="537"/>
      <c r="BC121" s="537"/>
      <c r="BD121" s="537"/>
      <c r="BE121" s="537"/>
      <c r="BF121" s="537"/>
      <c r="BG121" s="537"/>
      <c r="BH121" s="537"/>
      <c r="BI121" s="537"/>
      <c r="BJ121" s="537"/>
      <c r="BK121" s="537"/>
      <c r="BL121" s="537"/>
      <c r="BM121" s="537"/>
      <c r="BN121" s="537"/>
      <c r="BO121" s="537"/>
      <c r="BP121" s="537"/>
      <c r="BQ121" s="537"/>
      <c r="BR121" s="537"/>
      <c r="BS121" s="538"/>
      <c r="BU121" s="6"/>
      <c r="BV121" s="6"/>
      <c r="BW121" s="6"/>
      <c r="BX121" s="6"/>
    </row>
    <row r="122" spans="1:76" ht="14.4" customHeight="1" x14ac:dyDescent="0.2">
      <c r="B122" s="151" t="s">
        <v>85</v>
      </c>
      <c r="C122" s="152"/>
      <c r="D122" s="276" t="s">
        <v>86</v>
      </c>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8"/>
      <c r="AL122" s="151" t="s">
        <v>85</v>
      </c>
      <c r="AM122" s="152"/>
      <c r="AN122" s="276" t="s">
        <v>86</v>
      </c>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8"/>
      <c r="BU122" s="6"/>
      <c r="BV122" s="6"/>
      <c r="BW122" s="6"/>
      <c r="BX122" s="6"/>
    </row>
    <row r="123" spans="1:76" ht="27.65" customHeight="1" x14ac:dyDescent="0.2">
      <c r="B123" s="153"/>
      <c r="C123" s="154"/>
      <c r="D123" s="264" t="s">
        <v>384</v>
      </c>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6"/>
      <c r="AL123" s="153"/>
      <c r="AM123" s="154"/>
      <c r="AN123" s="264" t="s">
        <v>384</v>
      </c>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6"/>
      <c r="BU123" s="6"/>
      <c r="BV123" s="6"/>
      <c r="BW123" s="6"/>
      <c r="BX123" s="6"/>
    </row>
    <row r="124" spans="1:76" ht="14.4" customHeight="1" x14ac:dyDescent="0.2">
      <c r="B124" s="151" t="s">
        <v>87</v>
      </c>
      <c r="C124" s="152"/>
      <c r="D124" s="276" t="s">
        <v>202</v>
      </c>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8"/>
      <c r="AL124" s="151" t="s">
        <v>87</v>
      </c>
      <c r="AM124" s="152"/>
      <c r="AN124" s="276" t="s">
        <v>202</v>
      </c>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8"/>
      <c r="BU124" s="6"/>
      <c r="BV124" s="6"/>
      <c r="BW124" s="6"/>
      <c r="BX124" s="6"/>
    </row>
    <row r="125" spans="1:76" ht="19.25" customHeight="1" x14ac:dyDescent="0.2">
      <c r="B125" s="262"/>
      <c r="C125" s="263"/>
      <c r="D125" s="267" t="s">
        <v>385</v>
      </c>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9"/>
      <c r="AL125" s="262"/>
      <c r="AM125" s="263"/>
      <c r="AN125" s="267" t="s">
        <v>385</v>
      </c>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9"/>
      <c r="BU125" s="6"/>
      <c r="BV125" s="6"/>
      <c r="BW125" s="6"/>
      <c r="BX125" s="6"/>
    </row>
    <row r="126" spans="1:76" ht="19.75" customHeight="1" x14ac:dyDescent="0.2">
      <c r="B126" s="153"/>
      <c r="C126" s="154"/>
      <c r="D126" s="270"/>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2"/>
      <c r="AL126" s="153"/>
      <c r="AM126" s="154"/>
      <c r="AN126" s="270"/>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2"/>
      <c r="BU126" s="6"/>
      <c r="BV126" s="6"/>
      <c r="BW126" s="6"/>
      <c r="BX126" s="6"/>
    </row>
    <row r="127" spans="1:76" ht="14.4" customHeight="1" x14ac:dyDescent="0.2">
      <c r="B127" s="151" t="s">
        <v>88</v>
      </c>
      <c r="C127" s="152"/>
      <c r="D127" s="276" t="s">
        <v>89</v>
      </c>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8"/>
      <c r="AL127" s="151" t="s">
        <v>88</v>
      </c>
      <c r="AM127" s="152"/>
      <c r="AN127" s="276" t="s">
        <v>89</v>
      </c>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8"/>
      <c r="BU127" s="6"/>
      <c r="BV127" s="6"/>
      <c r="BW127" s="6"/>
      <c r="BX127" s="6"/>
    </row>
    <row r="128" spans="1:76" ht="28.25" customHeight="1" x14ac:dyDescent="0.2">
      <c r="B128" s="153"/>
      <c r="C128" s="154"/>
      <c r="D128" s="264" t="s">
        <v>386</v>
      </c>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6"/>
      <c r="AL128" s="153"/>
      <c r="AM128" s="154"/>
      <c r="AN128" s="264" t="s">
        <v>386</v>
      </c>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5"/>
      <c r="BQ128" s="265"/>
      <c r="BR128" s="265"/>
      <c r="BS128" s="266"/>
      <c r="BU128" s="6"/>
      <c r="BV128" s="6"/>
      <c r="BW128" s="6"/>
      <c r="BX128" s="6"/>
    </row>
    <row r="129" spans="2:76" ht="14.4" customHeight="1" x14ac:dyDescent="0.2">
      <c r="B129" s="151" t="s">
        <v>90</v>
      </c>
      <c r="C129" s="152"/>
      <c r="D129" s="276" t="s">
        <v>91</v>
      </c>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8"/>
      <c r="AL129" s="151" t="s">
        <v>90</v>
      </c>
      <c r="AM129" s="152"/>
      <c r="AN129" s="276" t="s">
        <v>91</v>
      </c>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8"/>
      <c r="BU129" s="6"/>
      <c r="BV129" s="6"/>
      <c r="BW129" s="6"/>
      <c r="BX129" s="6"/>
    </row>
    <row r="130" spans="2:76" ht="27.65" customHeight="1" x14ac:dyDescent="0.2">
      <c r="B130" s="153"/>
      <c r="C130" s="154"/>
      <c r="D130" s="264" t="s">
        <v>92</v>
      </c>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6"/>
      <c r="AL130" s="153"/>
      <c r="AM130" s="154"/>
      <c r="AN130" s="264" t="s">
        <v>92</v>
      </c>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5"/>
      <c r="BQ130" s="265"/>
      <c r="BR130" s="265"/>
      <c r="BS130" s="266"/>
      <c r="BU130" s="6"/>
      <c r="BV130" s="6"/>
      <c r="BW130" s="6"/>
      <c r="BX130" s="6"/>
    </row>
    <row r="131" spans="2:76" ht="14.4" customHeight="1" x14ac:dyDescent="0.2">
      <c r="B131" s="151" t="s">
        <v>93</v>
      </c>
      <c r="C131" s="152"/>
      <c r="D131" s="276" t="s">
        <v>94</v>
      </c>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8"/>
      <c r="AL131" s="151" t="s">
        <v>93</v>
      </c>
      <c r="AM131" s="152"/>
      <c r="AN131" s="276" t="s">
        <v>94</v>
      </c>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8"/>
      <c r="BU131" s="6"/>
      <c r="BV131" s="6"/>
      <c r="BW131" s="6"/>
      <c r="BX131" s="6"/>
    </row>
    <row r="132" spans="2:76" ht="18" customHeight="1" x14ac:dyDescent="0.2">
      <c r="B132" s="153"/>
      <c r="C132" s="154"/>
      <c r="D132" s="264" t="s">
        <v>95</v>
      </c>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6"/>
      <c r="AL132" s="153"/>
      <c r="AM132" s="154"/>
      <c r="AN132" s="264" t="s">
        <v>95</v>
      </c>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c r="BJ132" s="265"/>
      <c r="BK132" s="265"/>
      <c r="BL132" s="265"/>
      <c r="BM132" s="265"/>
      <c r="BN132" s="265"/>
      <c r="BO132" s="265"/>
      <c r="BP132" s="265"/>
      <c r="BQ132" s="265"/>
      <c r="BR132" s="265"/>
      <c r="BS132" s="266"/>
      <c r="BU132" s="6"/>
      <c r="BV132" s="6"/>
      <c r="BW132" s="6"/>
      <c r="BX132" s="6"/>
    </row>
    <row r="133" spans="2:76" ht="14.4" customHeight="1" x14ac:dyDescent="0.2">
      <c r="B133" s="151" t="s">
        <v>96</v>
      </c>
      <c r="C133" s="152"/>
      <c r="D133" s="276" t="s">
        <v>97</v>
      </c>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8"/>
      <c r="AL133" s="151" t="s">
        <v>96</v>
      </c>
      <c r="AM133" s="152"/>
      <c r="AN133" s="276" t="s">
        <v>97</v>
      </c>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8"/>
      <c r="BU133" s="6"/>
      <c r="BV133" s="6"/>
      <c r="BW133" s="6"/>
      <c r="BX133" s="6"/>
    </row>
    <row r="134" spans="2:76" ht="28.25" customHeight="1" x14ac:dyDescent="0.2">
      <c r="B134" s="153"/>
      <c r="C134" s="154"/>
      <c r="D134" s="264" t="s">
        <v>98</v>
      </c>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6"/>
      <c r="AL134" s="153"/>
      <c r="AM134" s="154"/>
      <c r="AN134" s="264" t="s">
        <v>98</v>
      </c>
      <c r="AO134" s="265"/>
      <c r="AP134" s="265"/>
      <c r="AQ134" s="265"/>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5"/>
      <c r="BQ134" s="265"/>
      <c r="BR134" s="265"/>
      <c r="BS134" s="266"/>
      <c r="BU134" s="6"/>
      <c r="BV134" s="6"/>
      <c r="BW134" s="6"/>
      <c r="BX134" s="6"/>
    </row>
    <row r="135" spans="2:76" ht="14.4" customHeight="1" x14ac:dyDescent="0.2">
      <c r="B135" s="151" t="s">
        <v>99</v>
      </c>
      <c r="C135" s="152"/>
      <c r="D135" s="276" t="s">
        <v>100</v>
      </c>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8"/>
      <c r="AL135" s="151" t="s">
        <v>99</v>
      </c>
      <c r="AM135" s="152"/>
      <c r="AN135" s="276" t="s">
        <v>100</v>
      </c>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8"/>
      <c r="BU135" s="6"/>
      <c r="BV135" s="6"/>
      <c r="BW135" s="6"/>
      <c r="BX135" s="6"/>
    </row>
    <row r="136" spans="2:76" ht="18" customHeight="1" x14ac:dyDescent="0.2">
      <c r="B136" s="153"/>
      <c r="C136" s="154"/>
      <c r="D136" s="264" t="s">
        <v>124</v>
      </c>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6"/>
      <c r="AL136" s="153"/>
      <c r="AM136" s="154"/>
      <c r="AN136" s="264" t="s">
        <v>124</v>
      </c>
      <c r="AO136" s="265"/>
      <c r="AP136" s="265"/>
      <c r="AQ136" s="265"/>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5"/>
      <c r="BQ136" s="265"/>
      <c r="BR136" s="265"/>
      <c r="BS136" s="266"/>
      <c r="BU136" s="6"/>
      <c r="BV136" s="6"/>
      <c r="BW136" s="6"/>
      <c r="BX136" s="6"/>
    </row>
    <row r="137" spans="2:76" ht="14.4" customHeight="1" x14ac:dyDescent="0.2">
      <c r="B137" s="151" t="s">
        <v>101</v>
      </c>
      <c r="C137" s="152"/>
      <c r="D137" s="276" t="s">
        <v>102</v>
      </c>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8"/>
      <c r="AL137" s="151" t="s">
        <v>101</v>
      </c>
      <c r="AM137" s="152"/>
      <c r="AN137" s="276" t="s">
        <v>102</v>
      </c>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8"/>
      <c r="BU137" s="6"/>
      <c r="BV137" s="6"/>
      <c r="BW137" s="6"/>
      <c r="BX137" s="6"/>
    </row>
    <row r="138" spans="2:76" ht="18" customHeight="1" x14ac:dyDescent="0.2">
      <c r="B138" s="153"/>
      <c r="C138" s="154"/>
      <c r="D138" s="264" t="s">
        <v>103</v>
      </c>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6"/>
      <c r="AL138" s="153"/>
      <c r="AM138" s="154"/>
      <c r="AN138" s="264" t="s">
        <v>103</v>
      </c>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5"/>
      <c r="BQ138" s="265"/>
      <c r="BR138" s="265"/>
      <c r="BS138" s="266"/>
      <c r="BU138" s="6"/>
      <c r="BV138" s="6"/>
      <c r="BW138" s="6"/>
      <c r="BX138" s="6"/>
    </row>
    <row r="139" spans="2:76" ht="14.4" customHeight="1" x14ac:dyDescent="0.2">
      <c r="B139" s="151" t="s">
        <v>104</v>
      </c>
      <c r="C139" s="152"/>
      <c r="D139" s="276" t="s">
        <v>105</v>
      </c>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8"/>
      <c r="AL139" s="151" t="s">
        <v>104</v>
      </c>
      <c r="AM139" s="152"/>
      <c r="AN139" s="276" t="s">
        <v>105</v>
      </c>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8"/>
      <c r="BU139" s="6"/>
      <c r="BV139" s="6"/>
      <c r="BW139" s="6"/>
      <c r="BX139" s="6"/>
    </row>
    <row r="140" spans="2:76" ht="27" customHeight="1" x14ac:dyDescent="0.2">
      <c r="B140" s="153"/>
      <c r="C140" s="154"/>
      <c r="D140" s="264" t="s">
        <v>348</v>
      </c>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6"/>
      <c r="AL140" s="153"/>
      <c r="AM140" s="154"/>
      <c r="AN140" s="264" t="s">
        <v>348</v>
      </c>
      <c r="AO140" s="265"/>
      <c r="AP140" s="265"/>
      <c r="AQ140" s="265"/>
      <c r="AR140" s="265"/>
      <c r="AS140" s="265"/>
      <c r="AT140" s="265"/>
      <c r="AU140" s="265"/>
      <c r="AV140" s="265"/>
      <c r="AW140" s="265"/>
      <c r="AX140" s="265"/>
      <c r="AY140" s="265"/>
      <c r="AZ140" s="265"/>
      <c r="BA140" s="265"/>
      <c r="BB140" s="265"/>
      <c r="BC140" s="265"/>
      <c r="BD140" s="265"/>
      <c r="BE140" s="265"/>
      <c r="BF140" s="265"/>
      <c r="BG140" s="265"/>
      <c r="BH140" s="265"/>
      <c r="BI140" s="265"/>
      <c r="BJ140" s="265"/>
      <c r="BK140" s="265"/>
      <c r="BL140" s="265"/>
      <c r="BM140" s="265"/>
      <c r="BN140" s="265"/>
      <c r="BO140" s="265"/>
      <c r="BP140" s="265"/>
      <c r="BQ140" s="265"/>
      <c r="BR140" s="265"/>
      <c r="BS140" s="266"/>
      <c r="BU140" s="6"/>
      <c r="BV140" s="6"/>
      <c r="BW140" s="6"/>
      <c r="BX140" s="6"/>
    </row>
    <row r="141" spans="2:76" ht="14.4" customHeight="1" x14ac:dyDescent="0.2">
      <c r="B141" s="151" t="s">
        <v>106</v>
      </c>
      <c r="C141" s="152"/>
      <c r="D141" s="276" t="s">
        <v>107</v>
      </c>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8"/>
      <c r="AL141" s="151" t="s">
        <v>106</v>
      </c>
      <c r="AM141" s="152"/>
      <c r="AN141" s="276" t="s">
        <v>107</v>
      </c>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8"/>
      <c r="BU141" s="6"/>
      <c r="BV141" s="6"/>
      <c r="BW141" s="6"/>
      <c r="BX141" s="6"/>
    </row>
    <row r="142" spans="2:76" ht="18" customHeight="1" x14ac:dyDescent="0.2">
      <c r="B142" s="153"/>
      <c r="C142" s="154"/>
      <c r="D142" s="264" t="s">
        <v>108</v>
      </c>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6"/>
      <c r="AL142" s="153"/>
      <c r="AM142" s="154"/>
      <c r="AN142" s="264" t="s">
        <v>108</v>
      </c>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6"/>
      <c r="BU142" s="6"/>
      <c r="BV142" s="6"/>
      <c r="BW142" s="6"/>
      <c r="BX142" s="6"/>
    </row>
    <row r="143" spans="2:76" ht="14.4" customHeight="1" x14ac:dyDescent="0.2">
      <c r="B143" s="151" t="s">
        <v>109</v>
      </c>
      <c r="C143" s="152"/>
      <c r="D143" s="276" t="s">
        <v>110</v>
      </c>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8"/>
      <c r="AL143" s="151" t="s">
        <v>109</v>
      </c>
      <c r="AM143" s="152"/>
      <c r="AN143" s="276" t="s">
        <v>110</v>
      </c>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8"/>
      <c r="BU143" s="6"/>
      <c r="BV143" s="6"/>
      <c r="BW143" s="6"/>
      <c r="BX143" s="6"/>
    </row>
    <row r="144" spans="2:76" ht="57" customHeight="1" x14ac:dyDescent="0.2">
      <c r="B144" s="153"/>
      <c r="C144" s="154"/>
      <c r="D144" s="264" t="s">
        <v>123</v>
      </c>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6"/>
      <c r="AL144" s="153"/>
      <c r="AM144" s="154"/>
      <c r="AN144" s="264" t="s">
        <v>123</v>
      </c>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6"/>
      <c r="BU144" s="6"/>
      <c r="BV144" s="6"/>
      <c r="BW144" s="6"/>
      <c r="BX144" s="6"/>
    </row>
    <row r="145" spans="2:77" ht="14.4" customHeight="1" x14ac:dyDescent="0.2">
      <c r="B145" s="151" t="s">
        <v>111</v>
      </c>
      <c r="C145" s="152"/>
      <c r="D145" s="276" t="s">
        <v>112</v>
      </c>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8"/>
      <c r="AL145" s="151" t="s">
        <v>111</v>
      </c>
      <c r="AM145" s="152"/>
      <c r="AN145" s="276" t="s">
        <v>112</v>
      </c>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8"/>
      <c r="BU145" s="6"/>
      <c r="BV145" s="6"/>
      <c r="BW145" s="6"/>
      <c r="BX145" s="6"/>
    </row>
    <row r="146" spans="2:77" ht="75" customHeight="1" x14ac:dyDescent="0.2">
      <c r="B146" s="153"/>
      <c r="C146" s="154"/>
      <c r="D146" s="264" t="s">
        <v>125</v>
      </c>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6"/>
      <c r="AL146" s="153"/>
      <c r="AM146" s="154"/>
      <c r="AN146" s="264" t="s">
        <v>125</v>
      </c>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6"/>
      <c r="BU146" s="6"/>
      <c r="BV146" s="6"/>
      <c r="BW146" s="6"/>
      <c r="BX146" s="6"/>
      <c r="BY146" s="6"/>
    </row>
    <row r="147" spans="2:77" ht="14.4" customHeight="1" x14ac:dyDescent="0.2">
      <c r="B147" s="279" t="s">
        <v>113</v>
      </c>
      <c r="C147" s="280"/>
      <c r="D147" s="276" t="s">
        <v>114</v>
      </c>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8"/>
      <c r="AL147" s="279" t="s">
        <v>113</v>
      </c>
      <c r="AM147" s="280"/>
      <c r="AN147" s="276" t="s">
        <v>114</v>
      </c>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8"/>
      <c r="BU147" s="6"/>
      <c r="BV147" s="6"/>
      <c r="BW147" s="6"/>
      <c r="BX147" s="6"/>
      <c r="BY147" s="6"/>
    </row>
    <row r="148" spans="2:77" ht="18" customHeight="1" x14ac:dyDescent="0.2">
      <c r="B148" s="281"/>
      <c r="C148" s="282"/>
      <c r="D148" s="264" t="s">
        <v>115</v>
      </c>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6"/>
      <c r="AL148" s="281"/>
      <c r="AM148" s="282"/>
      <c r="AN148" s="264" t="s">
        <v>115</v>
      </c>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6"/>
      <c r="BU148" s="6"/>
      <c r="BV148" s="6"/>
      <c r="BW148" s="6"/>
      <c r="BX148" s="6"/>
      <c r="BY148" s="6"/>
    </row>
    <row r="149" spans="2:77" ht="14.4" customHeight="1" x14ac:dyDescent="0.2">
      <c r="B149" s="279" t="s">
        <v>116</v>
      </c>
      <c r="C149" s="280"/>
      <c r="D149" s="276" t="s">
        <v>117</v>
      </c>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8"/>
      <c r="AL149" s="279" t="s">
        <v>116</v>
      </c>
      <c r="AM149" s="280"/>
      <c r="AN149" s="276" t="s">
        <v>117</v>
      </c>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c r="BM149" s="277"/>
      <c r="BN149" s="277"/>
      <c r="BO149" s="277"/>
      <c r="BP149" s="277"/>
      <c r="BQ149" s="277"/>
      <c r="BR149" s="277"/>
      <c r="BS149" s="278"/>
      <c r="BU149" s="6"/>
      <c r="BV149" s="6"/>
      <c r="BW149" s="6"/>
      <c r="BX149" s="6"/>
      <c r="BY149" s="6"/>
    </row>
    <row r="150" spans="2:77" ht="53.4" customHeight="1" x14ac:dyDescent="0.2">
      <c r="B150" s="281"/>
      <c r="C150" s="282"/>
      <c r="D150" s="264" t="s">
        <v>118</v>
      </c>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6"/>
      <c r="AL150" s="281"/>
      <c r="AM150" s="282"/>
      <c r="AN150" s="264" t="s">
        <v>118</v>
      </c>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6"/>
      <c r="BU150" s="6"/>
      <c r="BV150" s="6"/>
      <c r="BW150" s="6"/>
      <c r="BX150" s="6"/>
      <c r="BY150" s="6"/>
    </row>
    <row r="151" spans="2:77" ht="42.65" customHeight="1" x14ac:dyDescent="0.2">
      <c r="B151" s="273" t="s">
        <v>119</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3"/>
      <c r="AI151" s="273"/>
      <c r="AL151" s="273" t="s">
        <v>119</v>
      </c>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U151" s="6"/>
      <c r="BV151" s="6"/>
      <c r="BW151" s="6"/>
      <c r="BX151" s="6"/>
      <c r="BY151" s="6"/>
    </row>
    <row r="152" spans="2:77" ht="16.25" customHeight="1" x14ac:dyDescent="0.2">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U152" s="6"/>
      <c r="BV152" s="6"/>
      <c r="BW152" s="6"/>
      <c r="BX152" s="6"/>
      <c r="BY152" s="6"/>
    </row>
    <row r="153" spans="2:77" ht="16.25" customHeight="1" x14ac:dyDescent="0.2">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U153" s="6"/>
      <c r="BV153" s="6"/>
      <c r="BW153" s="6"/>
      <c r="BX153" s="6"/>
      <c r="BY153" s="6"/>
    </row>
    <row r="154" spans="2:77" ht="16.25" customHeight="1" x14ac:dyDescent="0.2">
      <c r="B154" s="275" t="s">
        <v>158</v>
      </c>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L154" s="275" t="s">
        <v>158</v>
      </c>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c r="BK154" s="275"/>
      <c r="BL154" s="275"/>
      <c r="BM154" s="275"/>
      <c r="BN154" s="275"/>
      <c r="BO154" s="275"/>
      <c r="BP154" s="275"/>
      <c r="BQ154" s="275"/>
      <c r="BR154" s="275"/>
      <c r="BS154" s="275"/>
      <c r="BU154" s="6"/>
      <c r="BV154" s="6"/>
      <c r="BW154" s="6"/>
      <c r="BX154" s="6"/>
      <c r="BY154" s="6"/>
    </row>
    <row r="155" spans="2:77" ht="16.25" customHeight="1" x14ac:dyDescent="0.2">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L155" s="275"/>
      <c r="AM155" s="275"/>
      <c r="AN155" s="275"/>
      <c r="AO155" s="275"/>
      <c r="AP155" s="275"/>
      <c r="AQ155" s="275"/>
      <c r="AR155" s="275"/>
      <c r="AS155" s="275"/>
      <c r="AT155" s="275"/>
      <c r="AU155" s="275"/>
      <c r="AV155" s="275"/>
      <c r="AW155" s="275"/>
      <c r="AX155" s="275"/>
      <c r="AY155" s="275"/>
      <c r="AZ155" s="275"/>
      <c r="BA155" s="275"/>
      <c r="BB155" s="275"/>
      <c r="BC155" s="275"/>
      <c r="BD155" s="275"/>
      <c r="BE155" s="275"/>
      <c r="BF155" s="275"/>
      <c r="BG155" s="275"/>
      <c r="BH155" s="275"/>
      <c r="BI155" s="275"/>
      <c r="BJ155" s="275"/>
      <c r="BK155" s="275"/>
      <c r="BL155" s="275"/>
      <c r="BM155" s="275"/>
      <c r="BN155" s="275"/>
      <c r="BO155" s="275"/>
      <c r="BP155" s="275"/>
      <c r="BQ155" s="275"/>
      <c r="BR155" s="275"/>
      <c r="BS155" s="275"/>
      <c r="BU155" s="6"/>
      <c r="BV155" s="6"/>
      <c r="BW155" s="6"/>
      <c r="BX155" s="6"/>
      <c r="BY155" s="6"/>
    </row>
    <row r="156" spans="2:77" ht="16.25" customHeight="1" thickBot="1" x14ac:dyDescent="0.25">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7" t="s">
        <v>205</v>
      </c>
      <c r="AA156" s="58"/>
      <c r="AB156" s="58"/>
      <c r="AC156" s="58"/>
      <c r="AD156" s="58"/>
      <c r="AE156" s="58"/>
      <c r="AF156" s="58"/>
      <c r="AG156" s="58"/>
      <c r="AH156" s="58"/>
      <c r="AI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7" t="s">
        <v>205</v>
      </c>
      <c r="BK156" s="58"/>
      <c r="BL156" s="58"/>
      <c r="BM156" s="58"/>
      <c r="BN156" s="58"/>
      <c r="BO156" s="58"/>
      <c r="BP156" s="58"/>
      <c r="BQ156" s="58"/>
      <c r="BR156" s="58"/>
      <c r="BS156" s="58"/>
      <c r="BU156" s="6"/>
      <c r="BV156" s="6"/>
      <c r="BW156" s="6"/>
      <c r="BX156" s="6"/>
      <c r="BY156" s="6"/>
    </row>
    <row r="157" spans="2:77" ht="16.25" customHeight="1" thickTop="1" thickBot="1" x14ac:dyDescent="0.25">
      <c r="C157" s="745" t="s">
        <v>120</v>
      </c>
      <c r="D157" s="746"/>
      <c r="E157" s="747"/>
      <c r="F157" s="40" t="s">
        <v>139</v>
      </c>
      <c r="G157" s="748"/>
      <c r="H157" s="748"/>
      <c r="I157" s="748"/>
      <c r="J157" s="40" t="s">
        <v>8</v>
      </c>
      <c r="K157" s="748"/>
      <c r="L157" s="748"/>
      <c r="M157" s="40" t="s">
        <v>56</v>
      </c>
      <c r="N157" s="748"/>
      <c r="O157" s="748"/>
      <c r="P157" s="41" t="s">
        <v>6</v>
      </c>
      <c r="Q157" s="6"/>
      <c r="S157" s="525" t="s">
        <v>206</v>
      </c>
      <c r="T157" s="526"/>
      <c r="U157" s="526"/>
      <c r="V157" s="525" t="s">
        <v>139</v>
      </c>
      <c r="W157" s="526"/>
      <c r="X157" s="527"/>
      <c r="Y157" s="527"/>
      <c r="Z157" s="527"/>
      <c r="AA157" s="527"/>
      <c r="AB157" s="56" t="s">
        <v>8</v>
      </c>
      <c r="AC157" s="527"/>
      <c r="AD157" s="527"/>
      <c r="AE157" s="527"/>
      <c r="AF157" s="56" t="s">
        <v>56</v>
      </c>
      <c r="AG157" s="527"/>
      <c r="AH157" s="527"/>
      <c r="AI157" s="57" t="s">
        <v>6</v>
      </c>
      <c r="AM157" s="745" t="s">
        <v>120</v>
      </c>
      <c r="AN157" s="746"/>
      <c r="AO157" s="747"/>
      <c r="AP157" s="40" t="s">
        <v>139</v>
      </c>
      <c r="AQ157" s="758">
        <v>7</v>
      </c>
      <c r="AR157" s="758"/>
      <c r="AS157" s="758"/>
      <c r="AT157" s="40" t="s">
        <v>8</v>
      </c>
      <c r="AU157" s="758">
        <v>10</v>
      </c>
      <c r="AV157" s="758"/>
      <c r="AW157" s="40" t="s">
        <v>56</v>
      </c>
      <c r="AX157" s="758">
        <v>1</v>
      </c>
      <c r="AY157" s="758"/>
      <c r="AZ157" s="41" t="s">
        <v>6</v>
      </c>
      <c r="BA157" s="6"/>
      <c r="BC157" s="525" t="s">
        <v>206</v>
      </c>
      <c r="BD157" s="526"/>
      <c r="BE157" s="526"/>
      <c r="BF157" s="525" t="s">
        <v>139</v>
      </c>
      <c r="BG157" s="526"/>
      <c r="BH157" s="527"/>
      <c r="BI157" s="527"/>
      <c r="BJ157" s="527"/>
      <c r="BK157" s="527"/>
      <c r="BL157" s="56" t="s">
        <v>8</v>
      </c>
      <c r="BM157" s="527"/>
      <c r="BN157" s="527"/>
      <c r="BO157" s="527"/>
      <c r="BP157" s="56" t="s">
        <v>56</v>
      </c>
      <c r="BQ157" s="527"/>
      <c r="BR157" s="527"/>
      <c r="BS157" s="57" t="s">
        <v>6</v>
      </c>
      <c r="BU157" s="6"/>
      <c r="BV157" s="6"/>
      <c r="BW157" s="6"/>
      <c r="BX157" s="6"/>
      <c r="BY157" s="6"/>
    </row>
    <row r="158" spans="2:77" ht="15.65" customHeight="1" thickTop="1" x14ac:dyDescent="0.2">
      <c r="B158" s="250" t="s">
        <v>138</v>
      </c>
      <c r="C158" s="251"/>
      <c r="D158" s="737"/>
      <c r="E158" s="738"/>
      <c r="F158" s="738"/>
      <c r="G158" s="738"/>
      <c r="H158" s="738"/>
      <c r="I158" s="738"/>
      <c r="J158" s="738"/>
      <c r="K158" s="738"/>
      <c r="L158" s="738"/>
      <c r="M158" s="738"/>
      <c r="N158" s="738"/>
      <c r="O158" s="738"/>
      <c r="P158" s="739"/>
      <c r="Q158" s="6"/>
      <c r="R158" s="250" t="s">
        <v>138</v>
      </c>
      <c r="S158" s="253"/>
      <c r="T158" s="256"/>
      <c r="U158" s="257"/>
      <c r="V158" s="257"/>
      <c r="W158" s="257"/>
      <c r="X158" s="257"/>
      <c r="Y158" s="257"/>
      <c r="Z158" s="257"/>
      <c r="AA158" s="257"/>
      <c r="AB158" s="257"/>
      <c r="AC158" s="257"/>
      <c r="AD158" s="257"/>
      <c r="AE158" s="257"/>
      <c r="AF158" s="257"/>
      <c r="AG158" s="257"/>
      <c r="AH158" s="257"/>
      <c r="AI158" s="258"/>
      <c r="AL158" s="250" t="s">
        <v>138</v>
      </c>
      <c r="AM158" s="251"/>
      <c r="AN158" s="749" t="s">
        <v>327</v>
      </c>
      <c r="AO158" s="750"/>
      <c r="AP158" s="750"/>
      <c r="AQ158" s="750"/>
      <c r="AR158" s="750"/>
      <c r="AS158" s="750"/>
      <c r="AT158" s="750"/>
      <c r="AU158" s="750"/>
      <c r="AV158" s="750"/>
      <c r="AW158" s="750"/>
      <c r="AX158" s="750"/>
      <c r="AY158" s="750"/>
      <c r="AZ158" s="751"/>
      <c r="BA158" s="6"/>
      <c r="BB158" s="250" t="s">
        <v>138</v>
      </c>
      <c r="BC158" s="253"/>
      <c r="BD158" s="256"/>
      <c r="BE158" s="257"/>
      <c r="BF158" s="257"/>
      <c r="BG158" s="257"/>
      <c r="BH158" s="257"/>
      <c r="BI158" s="257"/>
      <c r="BJ158" s="257"/>
      <c r="BK158" s="257"/>
      <c r="BL158" s="257"/>
      <c r="BM158" s="257"/>
      <c r="BN158" s="257"/>
      <c r="BO158" s="257"/>
      <c r="BP158" s="257"/>
      <c r="BQ158" s="257"/>
      <c r="BR158" s="257"/>
      <c r="BS158" s="258"/>
      <c r="BU158" s="6"/>
      <c r="BV158" s="6"/>
      <c r="BW158" s="6"/>
      <c r="BX158" s="6"/>
      <c r="BY158" s="6"/>
    </row>
    <row r="159" spans="2:77" ht="16.75" customHeight="1" x14ac:dyDescent="0.2">
      <c r="B159" s="252"/>
      <c r="C159" s="253"/>
      <c r="D159" s="740"/>
      <c r="E159" s="584"/>
      <c r="F159" s="584"/>
      <c r="G159" s="584"/>
      <c r="H159" s="584"/>
      <c r="I159" s="584"/>
      <c r="J159" s="584"/>
      <c r="K159" s="584"/>
      <c r="L159" s="584"/>
      <c r="M159" s="584"/>
      <c r="N159" s="584"/>
      <c r="O159" s="584"/>
      <c r="P159" s="741"/>
      <c r="Q159" s="6"/>
      <c r="R159" s="252"/>
      <c r="S159" s="253"/>
      <c r="T159" s="256"/>
      <c r="U159" s="257"/>
      <c r="V159" s="257"/>
      <c r="W159" s="257"/>
      <c r="X159" s="257"/>
      <c r="Y159" s="257"/>
      <c r="Z159" s="257"/>
      <c r="AA159" s="257"/>
      <c r="AB159" s="257"/>
      <c r="AC159" s="257"/>
      <c r="AD159" s="257"/>
      <c r="AE159" s="257"/>
      <c r="AF159" s="257"/>
      <c r="AG159" s="257"/>
      <c r="AH159" s="257"/>
      <c r="AI159" s="258"/>
      <c r="AL159" s="252"/>
      <c r="AM159" s="253"/>
      <c r="AN159" s="752"/>
      <c r="AO159" s="753"/>
      <c r="AP159" s="753"/>
      <c r="AQ159" s="753"/>
      <c r="AR159" s="753"/>
      <c r="AS159" s="753"/>
      <c r="AT159" s="753"/>
      <c r="AU159" s="753"/>
      <c r="AV159" s="753"/>
      <c r="AW159" s="753"/>
      <c r="AX159" s="753"/>
      <c r="AY159" s="753"/>
      <c r="AZ159" s="754"/>
      <c r="BA159" s="6"/>
      <c r="BB159" s="252"/>
      <c r="BC159" s="253"/>
      <c r="BD159" s="256"/>
      <c r="BE159" s="257"/>
      <c r="BF159" s="257"/>
      <c r="BG159" s="257"/>
      <c r="BH159" s="257"/>
      <c r="BI159" s="257"/>
      <c r="BJ159" s="257"/>
      <c r="BK159" s="257"/>
      <c r="BL159" s="257"/>
      <c r="BM159" s="257"/>
      <c r="BN159" s="257"/>
      <c r="BO159" s="257"/>
      <c r="BP159" s="257"/>
      <c r="BQ159" s="257"/>
      <c r="BR159" s="257"/>
      <c r="BS159" s="258"/>
      <c r="BU159" s="6"/>
      <c r="BV159" s="6"/>
      <c r="BW159" s="6"/>
      <c r="BX159" s="6"/>
      <c r="BY159" s="6"/>
    </row>
    <row r="160" spans="2:77" ht="13.25" customHeight="1" x14ac:dyDescent="0.2">
      <c r="B160" s="252"/>
      <c r="C160" s="253"/>
      <c r="D160" s="740"/>
      <c r="E160" s="584"/>
      <c r="F160" s="584"/>
      <c r="G160" s="584"/>
      <c r="H160" s="584"/>
      <c r="I160" s="584"/>
      <c r="J160" s="584"/>
      <c r="K160" s="584"/>
      <c r="L160" s="584"/>
      <c r="M160" s="584"/>
      <c r="N160" s="584"/>
      <c r="O160" s="584"/>
      <c r="P160" s="741"/>
      <c r="Q160" s="6"/>
      <c r="R160" s="252"/>
      <c r="S160" s="253"/>
      <c r="T160" s="256"/>
      <c r="U160" s="257"/>
      <c r="V160" s="257"/>
      <c r="W160" s="257"/>
      <c r="X160" s="257"/>
      <c r="Y160" s="257"/>
      <c r="Z160" s="257"/>
      <c r="AA160" s="257"/>
      <c r="AB160" s="257"/>
      <c r="AC160" s="257"/>
      <c r="AD160" s="257"/>
      <c r="AE160" s="257"/>
      <c r="AF160" s="257"/>
      <c r="AG160" s="257"/>
      <c r="AH160" s="257"/>
      <c r="AI160" s="258"/>
      <c r="AL160" s="252"/>
      <c r="AM160" s="253"/>
      <c r="AN160" s="752"/>
      <c r="AO160" s="753"/>
      <c r="AP160" s="753"/>
      <c r="AQ160" s="753"/>
      <c r="AR160" s="753"/>
      <c r="AS160" s="753"/>
      <c r="AT160" s="753"/>
      <c r="AU160" s="753"/>
      <c r="AV160" s="753"/>
      <c r="AW160" s="753"/>
      <c r="AX160" s="753"/>
      <c r="AY160" s="753"/>
      <c r="AZ160" s="754"/>
      <c r="BA160" s="6"/>
      <c r="BB160" s="252"/>
      <c r="BC160" s="253"/>
      <c r="BD160" s="256"/>
      <c r="BE160" s="257"/>
      <c r="BF160" s="257"/>
      <c r="BG160" s="257"/>
      <c r="BH160" s="257"/>
      <c r="BI160" s="257"/>
      <c r="BJ160" s="257"/>
      <c r="BK160" s="257"/>
      <c r="BL160" s="257"/>
      <c r="BM160" s="257"/>
      <c r="BN160" s="257"/>
      <c r="BO160" s="257"/>
      <c r="BP160" s="257"/>
      <c r="BQ160" s="257"/>
      <c r="BR160" s="257"/>
      <c r="BS160" s="258"/>
      <c r="BU160" s="6"/>
      <c r="BV160" s="6"/>
      <c r="BW160" s="6"/>
      <c r="BX160" s="6"/>
      <c r="BY160" s="6"/>
    </row>
    <row r="161" spans="2:77" ht="13.5" customHeight="1" thickBot="1" x14ac:dyDescent="0.25">
      <c r="B161" s="254"/>
      <c r="C161" s="255"/>
      <c r="D161" s="742"/>
      <c r="E161" s="743"/>
      <c r="F161" s="743"/>
      <c r="G161" s="743"/>
      <c r="H161" s="743"/>
      <c r="I161" s="743"/>
      <c r="J161" s="743"/>
      <c r="K161" s="743"/>
      <c r="L161" s="743"/>
      <c r="M161" s="743"/>
      <c r="N161" s="743"/>
      <c r="O161" s="743"/>
      <c r="P161" s="744"/>
      <c r="Q161" s="6"/>
      <c r="R161" s="254"/>
      <c r="S161" s="255"/>
      <c r="T161" s="259"/>
      <c r="U161" s="260"/>
      <c r="V161" s="260"/>
      <c r="W161" s="260"/>
      <c r="X161" s="260"/>
      <c r="Y161" s="260"/>
      <c r="Z161" s="260"/>
      <c r="AA161" s="260"/>
      <c r="AB161" s="260"/>
      <c r="AC161" s="260"/>
      <c r="AD161" s="260"/>
      <c r="AE161" s="260"/>
      <c r="AF161" s="260"/>
      <c r="AG161" s="260"/>
      <c r="AH161" s="260"/>
      <c r="AI161" s="261"/>
      <c r="AL161" s="254"/>
      <c r="AM161" s="255"/>
      <c r="AN161" s="755"/>
      <c r="AO161" s="756"/>
      <c r="AP161" s="756"/>
      <c r="AQ161" s="756"/>
      <c r="AR161" s="756"/>
      <c r="AS161" s="756"/>
      <c r="AT161" s="756"/>
      <c r="AU161" s="756"/>
      <c r="AV161" s="756"/>
      <c r="AW161" s="756"/>
      <c r="AX161" s="756"/>
      <c r="AY161" s="756"/>
      <c r="AZ161" s="757"/>
      <c r="BA161" s="6"/>
      <c r="BB161" s="254"/>
      <c r="BC161" s="255"/>
      <c r="BD161" s="259"/>
      <c r="BE161" s="260"/>
      <c r="BF161" s="260"/>
      <c r="BG161" s="260"/>
      <c r="BH161" s="260"/>
      <c r="BI161" s="260"/>
      <c r="BJ161" s="260"/>
      <c r="BK161" s="260"/>
      <c r="BL161" s="260"/>
      <c r="BM161" s="260"/>
      <c r="BN161" s="260"/>
      <c r="BO161" s="260"/>
      <c r="BP161" s="260"/>
      <c r="BQ161" s="260"/>
      <c r="BR161" s="260"/>
      <c r="BS161" s="261"/>
      <c r="BU161" s="6"/>
      <c r="BV161" s="6"/>
      <c r="BW161" s="6"/>
      <c r="BX161" s="6"/>
      <c r="BY161" s="6"/>
    </row>
    <row r="162" spans="2:77" ht="13.75" customHeight="1" thickTop="1" x14ac:dyDescent="0.2">
      <c r="BU162" s="6"/>
      <c r="BV162" s="6"/>
      <c r="BW162" s="6"/>
      <c r="BX162" s="6"/>
      <c r="BY162" s="6"/>
    </row>
    <row r="163" spans="2:77" ht="13.25" customHeight="1" x14ac:dyDescent="0.2"/>
    <row r="164" spans="2:77" ht="13.5" customHeight="1" x14ac:dyDescent="0.2"/>
    <row r="165" spans="2:77" ht="13.5" customHeight="1" x14ac:dyDescent="0.2"/>
  </sheetData>
  <sheetProtection formatCells="0"/>
  <dataConsolidate/>
  <mergeCells count="482">
    <mergeCell ref="Y3:Z3"/>
    <mergeCell ref="U3:W3"/>
    <mergeCell ref="D158:P161"/>
    <mergeCell ref="BD109:BG109"/>
    <mergeCell ref="BH109:BM110"/>
    <mergeCell ref="BD110:BG110"/>
    <mergeCell ref="AN111:AS111"/>
    <mergeCell ref="AT111:BB111"/>
    <mergeCell ref="C157:E157"/>
    <mergeCell ref="G157:I157"/>
    <mergeCell ref="K157:L157"/>
    <mergeCell ref="N157:O157"/>
    <mergeCell ref="AL158:AM161"/>
    <mergeCell ref="AN158:AZ161"/>
    <mergeCell ref="BB158:BC161"/>
    <mergeCell ref="BD158:BS161"/>
    <mergeCell ref="AL154:BS155"/>
    <mergeCell ref="AM157:AO157"/>
    <mergeCell ref="T111:AH112"/>
    <mergeCell ref="BD111:BR112"/>
    <mergeCell ref="AQ157:AS157"/>
    <mergeCell ref="AU157:AV157"/>
    <mergeCell ref="AX157:AY157"/>
    <mergeCell ref="BC157:BE157"/>
    <mergeCell ref="BF157:BG157"/>
    <mergeCell ref="BH157:BK157"/>
    <mergeCell ref="AL135:AM136"/>
    <mergeCell ref="AN135:BS135"/>
    <mergeCell ref="AN136:BS136"/>
    <mergeCell ref="AL137:AM138"/>
    <mergeCell ref="AN137:BS137"/>
    <mergeCell ref="AN138:BS138"/>
    <mergeCell ref="AL139:AM140"/>
    <mergeCell ref="AN139:BS139"/>
    <mergeCell ref="AN140:BS140"/>
    <mergeCell ref="BM157:BO157"/>
    <mergeCell ref="BQ157:BR157"/>
    <mergeCell ref="AL141:AM142"/>
    <mergeCell ref="AN141:BS141"/>
    <mergeCell ref="AN142:BS142"/>
    <mergeCell ref="AL143:AM144"/>
    <mergeCell ref="AN143:BS143"/>
    <mergeCell ref="AN144:BS144"/>
    <mergeCell ref="AL145:AM146"/>
    <mergeCell ref="AN145:BS145"/>
    <mergeCell ref="AN146:BS146"/>
    <mergeCell ref="AL147:AM148"/>
    <mergeCell ref="AN147:BS147"/>
    <mergeCell ref="AN148:BS148"/>
    <mergeCell ref="AL149:AM150"/>
    <mergeCell ref="AN149:BS149"/>
    <mergeCell ref="AN150:BS150"/>
    <mergeCell ref="AL151:BS153"/>
    <mergeCell ref="AL133:AM134"/>
    <mergeCell ref="AN133:BS133"/>
    <mergeCell ref="AN134:BS134"/>
    <mergeCell ref="AL122:AM123"/>
    <mergeCell ref="AN122:BS122"/>
    <mergeCell ref="AN123:BS123"/>
    <mergeCell ref="AL124:AM126"/>
    <mergeCell ref="AN124:BS124"/>
    <mergeCell ref="AN125:BS126"/>
    <mergeCell ref="AL127:AM128"/>
    <mergeCell ref="AN127:BS127"/>
    <mergeCell ref="AN128:BS128"/>
    <mergeCell ref="AL129:AM130"/>
    <mergeCell ref="AN129:BS129"/>
    <mergeCell ref="AN130:BS130"/>
    <mergeCell ref="AL131:AM132"/>
    <mergeCell ref="AN131:BS131"/>
    <mergeCell ref="AN132:BS132"/>
    <mergeCell ref="AL116:BS116"/>
    <mergeCell ref="AL117:BS119"/>
    <mergeCell ref="AL120:AM121"/>
    <mergeCell ref="AN120:BS120"/>
    <mergeCell ref="AN121:BS121"/>
    <mergeCell ref="AN112:AS112"/>
    <mergeCell ref="AT112:BB112"/>
    <mergeCell ref="AM107:AM108"/>
    <mergeCell ref="AN107:AS108"/>
    <mergeCell ref="AT107:BB108"/>
    <mergeCell ref="AM109:AM110"/>
    <mergeCell ref="AN109:AS110"/>
    <mergeCell ref="AT109:BB110"/>
    <mergeCell ref="AM103:AM104"/>
    <mergeCell ref="AN103:AS104"/>
    <mergeCell ref="AT103:BB104"/>
    <mergeCell ref="BC103:BC106"/>
    <mergeCell ref="BD103:BI104"/>
    <mergeCell ref="BJ103:BR104"/>
    <mergeCell ref="AT105:BB105"/>
    <mergeCell ref="BD105:BI106"/>
    <mergeCell ref="AT106:BB106"/>
    <mergeCell ref="BJ105:BM106"/>
    <mergeCell ref="BN105:BR106"/>
    <mergeCell ref="AN105:AS105"/>
    <mergeCell ref="AN106:AS106"/>
    <mergeCell ref="AM98:AV98"/>
    <mergeCell ref="AW98:BB98"/>
    <mergeCell ref="BC98:BH98"/>
    <mergeCell ref="AM99:AV99"/>
    <mergeCell ref="AW99:BB99"/>
    <mergeCell ref="BC99:BH99"/>
    <mergeCell ref="AM100:AV100"/>
    <mergeCell ref="AW100:BB100"/>
    <mergeCell ref="BC100:BH100"/>
    <mergeCell ref="AM91:AS91"/>
    <mergeCell ref="AT91:BA91"/>
    <mergeCell ref="BC91:BJ91"/>
    <mergeCell ref="BK91:BR91"/>
    <mergeCell ref="AM92:BR92"/>
    <mergeCell ref="AM96:AV96"/>
    <mergeCell ref="AW96:BB96"/>
    <mergeCell ref="BC96:BH96"/>
    <mergeCell ref="AM97:AV97"/>
    <mergeCell ref="AW97:BB97"/>
    <mergeCell ref="BC97:BH97"/>
    <mergeCell ref="AM85:AS86"/>
    <mergeCell ref="AT85:BA86"/>
    <mergeCell ref="BC85:BR86"/>
    <mergeCell ref="AM87:AS88"/>
    <mergeCell ref="AT87:AY88"/>
    <mergeCell ref="AZ87:BA88"/>
    <mergeCell ref="BE87:BP88"/>
    <mergeCell ref="AM89:AS90"/>
    <mergeCell ref="AT89:AY90"/>
    <mergeCell ref="AZ89:BA90"/>
    <mergeCell ref="AM82:AP83"/>
    <mergeCell ref="AQ82:AR82"/>
    <mergeCell ref="AS82:BR82"/>
    <mergeCell ref="AQ83:AR83"/>
    <mergeCell ref="AS83:BR83"/>
    <mergeCell ref="AM76:AP77"/>
    <mergeCell ref="AQ76:AT77"/>
    <mergeCell ref="AU76:AZ77"/>
    <mergeCell ref="BA76:BB77"/>
    <mergeCell ref="BC76:BR77"/>
    <mergeCell ref="AM78:AP79"/>
    <mergeCell ref="AQ78:AR79"/>
    <mergeCell ref="AS78:AV79"/>
    <mergeCell ref="AW78:AX79"/>
    <mergeCell ref="AY78:BB79"/>
    <mergeCell ref="BC78:BD79"/>
    <mergeCell ref="BE78:BH79"/>
    <mergeCell ref="BI78:BJ79"/>
    <mergeCell ref="AL67:AQ67"/>
    <mergeCell ref="AM70:AP71"/>
    <mergeCell ref="AQ70:BR71"/>
    <mergeCell ref="AM72:AP73"/>
    <mergeCell ref="AM74:AP75"/>
    <mergeCell ref="AQ74:BR75"/>
    <mergeCell ref="AQ72:BR73"/>
    <mergeCell ref="AO55:AR55"/>
    <mergeCell ref="AS55:BR55"/>
    <mergeCell ref="AO56:AR57"/>
    <mergeCell ref="AS56:BR57"/>
    <mergeCell ref="AO58:AR59"/>
    <mergeCell ref="AS58:BR59"/>
    <mergeCell ref="AO63:AR64"/>
    <mergeCell ref="AS63:BB64"/>
    <mergeCell ref="BC63:BF64"/>
    <mergeCell ref="BG63:BR64"/>
    <mergeCell ref="AO46:AR47"/>
    <mergeCell ref="AS46:BC47"/>
    <mergeCell ref="BD46:BG47"/>
    <mergeCell ref="BH46:BR47"/>
    <mergeCell ref="AO48:AR49"/>
    <mergeCell ref="AS48:BB49"/>
    <mergeCell ref="BC48:BD49"/>
    <mergeCell ref="BE48:BR49"/>
    <mergeCell ref="AO52:AR54"/>
    <mergeCell ref="AT52:AW52"/>
    <mergeCell ref="AY52:BD52"/>
    <mergeCell ref="BE52:BR52"/>
    <mergeCell ref="AS53:AV54"/>
    <mergeCell ref="AW53:AX54"/>
    <mergeCell ref="AY53:BB54"/>
    <mergeCell ref="BC53:BD54"/>
    <mergeCell ref="BE53:BR54"/>
    <mergeCell ref="AO43:AR45"/>
    <mergeCell ref="AT43:AW43"/>
    <mergeCell ref="AY43:BD43"/>
    <mergeCell ref="BE43:BR43"/>
    <mergeCell ref="AS44:AV45"/>
    <mergeCell ref="AW44:AX45"/>
    <mergeCell ref="AY44:BB45"/>
    <mergeCell ref="BC44:BD45"/>
    <mergeCell ref="BE44:BR45"/>
    <mergeCell ref="AO34:AR34"/>
    <mergeCell ref="AS34:BR34"/>
    <mergeCell ref="AO35:AR36"/>
    <mergeCell ref="AS35:BB36"/>
    <mergeCell ref="BC35:BD36"/>
    <mergeCell ref="BE35:BR36"/>
    <mergeCell ref="AO39:AR42"/>
    <mergeCell ref="AS39:BD42"/>
    <mergeCell ref="BE39:BI40"/>
    <mergeCell ref="BJ39:BR40"/>
    <mergeCell ref="BE41:BI42"/>
    <mergeCell ref="BJ41:BR42"/>
    <mergeCell ref="AO28:AR28"/>
    <mergeCell ref="AS28:BR28"/>
    <mergeCell ref="AO29:AR29"/>
    <mergeCell ref="AS29:BB29"/>
    <mergeCell ref="BC29:BF30"/>
    <mergeCell ref="BG29:BR30"/>
    <mergeCell ref="AO30:AR30"/>
    <mergeCell ref="AS30:BB30"/>
    <mergeCell ref="AO31:AR33"/>
    <mergeCell ref="AT31:AW31"/>
    <mergeCell ref="AY31:BD31"/>
    <mergeCell ref="BE31:BR31"/>
    <mergeCell ref="AS32:AV33"/>
    <mergeCell ref="AW32:AX33"/>
    <mergeCell ref="AY32:BB33"/>
    <mergeCell ref="BC32:BD33"/>
    <mergeCell ref="BE32:BR33"/>
    <mergeCell ref="AO25:AR27"/>
    <mergeCell ref="AT25:AW25"/>
    <mergeCell ref="AY25:BD25"/>
    <mergeCell ref="BE25:BR25"/>
    <mergeCell ref="AS26:AV27"/>
    <mergeCell ref="AW26:AX27"/>
    <mergeCell ref="AY26:BB27"/>
    <mergeCell ref="BC26:BD27"/>
    <mergeCell ref="BE26:BR27"/>
    <mergeCell ref="AO16:AW16"/>
    <mergeCell ref="AO18:AR18"/>
    <mergeCell ref="AS18:BR18"/>
    <mergeCell ref="AO19:AR21"/>
    <mergeCell ref="AS19:BR21"/>
    <mergeCell ref="AO22:AR22"/>
    <mergeCell ref="AS22:BB22"/>
    <mergeCell ref="BC22:BF24"/>
    <mergeCell ref="BG22:BR24"/>
    <mergeCell ref="AO23:AR24"/>
    <mergeCell ref="AS23:BB24"/>
    <mergeCell ref="AL2:AQ2"/>
    <mergeCell ref="BN3:BO3"/>
    <mergeCell ref="BQ3:BR3"/>
    <mergeCell ref="AM6:BS6"/>
    <mergeCell ref="AM7:BS7"/>
    <mergeCell ref="AO9:BR11"/>
    <mergeCell ref="AO14:AR15"/>
    <mergeCell ref="AS14:BB15"/>
    <mergeCell ref="BC14:BJ15"/>
    <mergeCell ref="BK3:BL3"/>
    <mergeCell ref="BI3:BJ3"/>
    <mergeCell ref="BE3:BH3"/>
    <mergeCell ref="E14:H15"/>
    <mergeCell ref="E16:M16"/>
    <mergeCell ref="I14:R15"/>
    <mergeCell ref="S14:Z15"/>
    <mergeCell ref="E23:H24"/>
    <mergeCell ref="I23:R24"/>
    <mergeCell ref="W22:AH24"/>
    <mergeCell ref="E22:H22"/>
    <mergeCell ref="M32:N33"/>
    <mergeCell ref="I18:AH18"/>
    <mergeCell ref="I19:AH21"/>
    <mergeCell ref="I30:R30"/>
    <mergeCell ref="E25:H27"/>
    <mergeCell ref="J25:M25"/>
    <mergeCell ref="O25:T25"/>
    <mergeCell ref="U25:AH25"/>
    <mergeCell ref="I26:L27"/>
    <mergeCell ref="E18:H18"/>
    <mergeCell ref="O32:R33"/>
    <mergeCell ref="S32:T33"/>
    <mergeCell ref="U32:AH33"/>
    <mergeCell ref="E19:H21"/>
    <mergeCell ref="S26:T27"/>
    <mergeCell ref="U26:AH27"/>
    <mergeCell ref="S157:U157"/>
    <mergeCell ref="V157:W157"/>
    <mergeCell ref="X157:AA157"/>
    <mergeCell ref="AC157:AE157"/>
    <mergeCell ref="AG157:AH157"/>
    <mergeCell ref="D136:AI136"/>
    <mergeCell ref="D137:AI137"/>
    <mergeCell ref="B117:AI119"/>
    <mergeCell ref="J85:Q86"/>
    <mergeCell ref="D105:I105"/>
    <mergeCell ref="D143:AI143"/>
    <mergeCell ref="D144:AI144"/>
    <mergeCell ref="D145:AI145"/>
    <mergeCell ref="D146:AI146"/>
    <mergeCell ref="D120:AI120"/>
    <mergeCell ref="D121:AI121"/>
    <mergeCell ref="D122:AI122"/>
    <mergeCell ref="D123:AI123"/>
    <mergeCell ref="D124:AI124"/>
    <mergeCell ref="D127:AI127"/>
    <mergeCell ref="D128:AI128"/>
    <mergeCell ref="D129:AI129"/>
    <mergeCell ref="D130:AI130"/>
    <mergeCell ref="D131:AI131"/>
    <mergeCell ref="D147:AI147"/>
    <mergeCell ref="D148:AI148"/>
    <mergeCell ref="B120:C121"/>
    <mergeCell ref="E34:H34"/>
    <mergeCell ref="I34:AH34"/>
    <mergeCell ref="D138:AI138"/>
    <mergeCell ref="B133:C134"/>
    <mergeCell ref="B135:C136"/>
    <mergeCell ref="B137:C138"/>
    <mergeCell ref="T109:W109"/>
    <mergeCell ref="T110:W110"/>
    <mergeCell ref="X109:AC110"/>
    <mergeCell ref="G82:H82"/>
    <mergeCell ref="G83:H83"/>
    <mergeCell ref="I82:AH82"/>
    <mergeCell ref="I83:AH83"/>
    <mergeCell ref="S76:AH77"/>
    <mergeCell ref="C100:L100"/>
    <mergeCell ref="D111:I111"/>
    <mergeCell ref="C96:L96"/>
    <mergeCell ref="S35:T36"/>
    <mergeCell ref="U35:AH36"/>
    <mergeCell ref="E63:H64"/>
    <mergeCell ref="I63:R64"/>
    <mergeCell ref="J106:R106"/>
    <mergeCell ref="Z105:AC106"/>
    <mergeCell ref="E46:H47"/>
    <mergeCell ref="S53:T54"/>
    <mergeCell ref="J43:M43"/>
    <mergeCell ref="O43:T43"/>
    <mergeCell ref="I46:S47"/>
    <mergeCell ref="T46:W47"/>
    <mergeCell ref="S48:T49"/>
    <mergeCell ref="M53:N54"/>
    <mergeCell ref="E52:H54"/>
    <mergeCell ref="G76:J77"/>
    <mergeCell ref="Q76:R77"/>
    <mergeCell ref="U52:AH52"/>
    <mergeCell ref="S63:V64"/>
    <mergeCell ref="C74:F75"/>
    <mergeCell ref="C70:F71"/>
    <mergeCell ref="C72:F73"/>
    <mergeCell ref="C76:F77"/>
    <mergeCell ref="W63:AH64"/>
    <mergeCell ref="G70:AH71"/>
    <mergeCell ref="G74:AH75"/>
    <mergeCell ref="M44:N45"/>
    <mergeCell ref="O53:R54"/>
    <mergeCell ref="E35:H36"/>
    <mergeCell ref="M26:N27"/>
    <mergeCell ref="I35:R36"/>
    <mergeCell ref="U53:AH54"/>
    <mergeCell ref="D139:AI139"/>
    <mergeCell ref="D140:AI140"/>
    <mergeCell ref="AD3:AE3"/>
    <mergeCell ref="E29:H29"/>
    <mergeCell ref="I29:R29"/>
    <mergeCell ref="E30:H30"/>
    <mergeCell ref="S29:V30"/>
    <mergeCell ref="W29:AH30"/>
    <mergeCell ref="U31:AH31"/>
    <mergeCell ref="J31:M31"/>
    <mergeCell ref="O31:T31"/>
    <mergeCell ref="C6:AI6"/>
    <mergeCell ref="C7:AI7"/>
    <mergeCell ref="E9:AH11"/>
    <mergeCell ref="AG3:AH3"/>
    <mergeCell ref="E31:H33"/>
    <mergeCell ref="S22:V24"/>
    <mergeCell ref="I22:R22"/>
    <mergeCell ref="I32:L33"/>
    <mergeCell ref="O26:R27"/>
    <mergeCell ref="E28:H28"/>
    <mergeCell ref="I28:AH28"/>
    <mergeCell ref="G72:AH73"/>
    <mergeCell ref="AA3:AB3"/>
    <mergeCell ref="J52:M52"/>
    <mergeCell ref="O52:T52"/>
    <mergeCell ref="E58:H59"/>
    <mergeCell ref="I55:AH55"/>
    <mergeCell ref="E56:H57"/>
    <mergeCell ref="I56:AH57"/>
    <mergeCell ref="E43:H45"/>
    <mergeCell ref="Z41:AH42"/>
    <mergeCell ref="I44:L45"/>
    <mergeCell ref="O44:R45"/>
    <mergeCell ref="S44:T45"/>
    <mergeCell ref="I53:L54"/>
    <mergeCell ref="U43:AH43"/>
    <mergeCell ref="U48:AH49"/>
    <mergeCell ref="I48:R49"/>
    <mergeCell ref="X46:AH47"/>
    <mergeCell ref="I39:T42"/>
    <mergeCell ref="U39:Y40"/>
    <mergeCell ref="I58:AH59"/>
    <mergeCell ref="U41:Y42"/>
    <mergeCell ref="S85:AH86"/>
    <mergeCell ref="C98:L98"/>
    <mergeCell ref="C99:L99"/>
    <mergeCell ref="K76:P77"/>
    <mergeCell ref="C78:F79"/>
    <mergeCell ref="G78:H79"/>
    <mergeCell ref="I78:L79"/>
    <mergeCell ref="M78:N79"/>
    <mergeCell ref="J91:Q91"/>
    <mergeCell ref="C87:I88"/>
    <mergeCell ref="J87:O88"/>
    <mergeCell ref="P87:Q88"/>
    <mergeCell ref="C82:F83"/>
    <mergeCell ref="C97:L97"/>
    <mergeCell ref="U78:X79"/>
    <mergeCell ref="Y78:Z79"/>
    <mergeCell ref="S78:T79"/>
    <mergeCell ref="B158:C161"/>
    <mergeCell ref="R158:S161"/>
    <mergeCell ref="T158:AI161"/>
    <mergeCell ref="B124:C126"/>
    <mergeCell ref="B127:C128"/>
    <mergeCell ref="B129:C130"/>
    <mergeCell ref="B131:C132"/>
    <mergeCell ref="B139:C140"/>
    <mergeCell ref="B141:C142"/>
    <mergeCell ref="D142:AI142"/>
    <mergeCell ref="D125:AI126"/>
    <mergeCell ref="B151:AI153"/>
    <mergeCell ref="B154:AI155"/>
    <mergeCell ref="D132:AI132"/>
    <mergeCell ref="D133:AI133"/>
    <mergeCell ref="D134:AI134"/>
    <mergeCell ref="D135:AI135"/>
    <mergeCell ref="D141:AI141"/>
    <mergeCell ref="B149:C150"/>
    <mergeCell ref="D149:AI149"/>
    <mergeCell ref="D150:AI150"/>
    <mergeCell ref="B143:C144"/>
    <mergeCell ref="B145:C146"/>
    <mergeCell ref="B147:C148"/>
    <mergeCell ref="B2:G2"/>
    <mergeCell ref="B67:G67"/>
    <mergeCell ref="C109:C110"/>
    <mergeCell ref="S91:Z91"/>
    <mergeCell ref="AA91:AH91"/>
    <mergeCell ref="C92:AH92"/>
    <mergeCell ref="C107:C108"/>
    <mergeCell ref="T105:Y106"/>
    <mergeCell ref="S103:S106"/>
    <mergeCell ref="D109:I110"/>
    <mergeCell ref="U44:AH45"/>
    <mergeCell ref="E48:H49"/>
    <mergeCell ref="J109:R110"/>
    <mergeCell ref="D103:I104"/>
    <mergeCell ref="C103:C104"/>
    <mergeCell ref="E39:H42"/>
    <mergeCell ref="Z39:AH40"/>
    <mergeCell ref="J103:R104"/>
    <mergeCell ref="O78:R79"/>
    <mergeCell ref="M98:R98"/>
    <mergeCell ref="M99:R99"/>
    <mergeCell ref="M100:R100"/>
    <mergeCell ref="C85:I86"/>
    <mergeCell ref="E55:H55"/>
    <mergeCell ref="D112:I112"/>
    <mergeCell ref="B116:AI116"/>
    <mergeCell ref="B122:C123"/>
    <mergeCell ref="J111:R111"/>
    <mergeCell ref="J112:R112"/>
    <mergeCell ref="U87:AF88"/>
    <mergeCell ref="T103:Y104"/>
    <mergeCell ref="S96:X96"/>
    <mergeCell ref="S97:X97"/>
    <mergeCell ref="S98:X98"/>
    <mergeCell ref="S99:X99"/>
    <mergeCell ref="S100:X100"/>
    <mergeCell ref="M96:R96"/>
    <mergeCell ref="M97:R97"/>
    <mergeCell ref="Z103:AH104"/>
    <mergeCell ref="D107:I108"/>
    <mergeCell ref="J105:R105"/>
    <mergeCell ref="J107:R108"/>
    <mergeCell ref="C89:I90"/>
    <mergeCell ref="J89:O90"/>
    <mergeCell ref="P89:Q90"/>
    <mergeCell ref="C91:I91"/>
    <mergeCell ref="AD105:AH106"/>
    <mergeCell ref="D106:I106"/>
  </mergeCells>
  <phoneticPr fontId="9"/>
  <dataValidations count="2">
    <dataValidation type="list" allowBlank="1" showInputMessage="1" showErrorMessage="1" sqref="J85:Q86 AT85:BA86" xr:uid="{68387A1F-B3CB-4CE6-9738-9F9B95B9FECE}">
      <formula1>"運輸業その他,卸売業,サービス業,小売業"</formula1>
    </dataValidation>
    <dataValidation type="list" allowBlank="1" showInputMessage="1" showErrorMessage="1" sqref="J111:R111 AT111:BB111" xr:uid="{8DE9C886-84CF-44E9-9450-EA068C326393}">
      <formula1>"〇,×"</formula1>
    </dataValidation>
  </dataValidations>
  <printOptions horizontalCentered="1"/>
  <pageMargins left="0.25" right="0.25" top="0.75" bottom="0.75" header="0.3" footer="0.3"/>
  <pageSetup paperSize="9" scale="75" fitToHeight="2" orientation="portrait" r:id="rId1"/>
  <headerFooter alignWithMargins="0"/>
  <rowBreaks count="2" manualBreakCount="2">
    <brk id="65" max="71" man="1"/>
    <brk id="113" max="16383" man="1"/>
  </rowBreaks>
  <colBreaks count="1" manualBreakCount="1">
    <brk id="36" max="160" man="1"/>
  </col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locked="0" defaultSize="0" autoFill="0" autoLine="0" autoPict="0">
                <anchor moveWithCells="1">
                  <from>
                    <xdr:col>6</xdr:col>
                    <xdr:colOff>215900</xdr:colOff>
                    <xdr:row>118</xdr:row>
                    <xdr:rowOff>0</xdr:rowOff>
                  </from>
                  <to>
                    <xdr:col>6</xdr:col>
                    <xdr:colOff>222250</xdr:colOff>
                    <xdr:row>119</xdr:row>
                    <xdr:rowOff>158750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6</xdr:col>
                    <xdr:colOff>215900</xdr:colOff>
                    <xdr:row>118</xdr:row>
                    <xdr:rowOff>0</xdr:rowOff>
                  </from>
                  <to>
                    <xdr:col>6</xdr:col>
                    <xdr:colOff>222250</xdr:colOff>
                    <xdr:row>119</xdr:row>
                    <xdr:rowOff>139700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72</xdr:col>
                    <xdr:colOff>0</xdr:colOff>
                    <xdr:row>120</xdr:row>
                    <xdr:rowOff>0</xdr:rowOff>
                  </from>
                  <to>
                    <xdr:col>72</xdr:col>
                    <xdr:colOff>6350</xdr:colOff>
                    <xdr:row>120</xdr:row>
                    <xdr:rowOff>311150</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72</xdr:col>
                    <xdr:colOff>0</xdr:colOff>
                    <xdr:row>120</xdr:row>
                    <xdr:rowOff>0</xdr:rowOff>
                  </from>
                  <to>
                    <xdr:col>72</xdr:col>
                    <xdr:colOff>6350</xdr:colOff>
                    <xdr:row>120</xdr:row>
                    <xdr:rowOff>292100</xdr:rowOff>
                  </to>
                </anchor>
              </controlPr>
            </control>
          </mc:Choice>
        </mc:AlternateContent>
        <mc:AlternateContent xmlns:mc="http://schemas.openxmlformats.org/markup-compatibility/2006">
          <mc:Choice Requires="x14">
            <control shapeId="1066" r:id="rId8" name="Check Box 42">
              <controlPr locked="0" defaultSize="0" autoFill="0" autoLine="0" autoPict="0">
                <anchor moveWithCells="1">
                  <from>
                    <xdr:col>72</xdr:col>
                    <xdr:colOff>0</xdr:colOff>
                    <xdr:row>120</xdr:row>
                    <xdr:rowOff>0</xdr:rowOff>
                  </from>
                  <to>
                    <xdr:col>72</xdr:col>
                    <xdr:colOff>6350</xdr:colOff>
                    <xdr:row>120</xdr:row>
                    <xdr:rowOff>311150</xdr:rowOff>
                  </to>
                </anchor>
              </controlPr>
            </control>
          </mc:Choice>
        </mc:AlternateContent>
        <mc:AlternateContent xmlns:mc="http://schemas.openxmlformats.org/markup-compatibility/2006">
          <mc:Choice Requires="x14">
            <control shapeId="1067" r:id="rId9" name="Check Box 43">
              <controlPr locked="0" defaultSize="0" autoFill="0" autoLine="0" autoPict="0">
                <anchor moveWithCells="1">
                  <from>
                    <xdr:col>72</xdr:col>
                    <xdr:colOff>0</xdr:colOff>
                    <xdr:row>120</xdr:row>
                    <xdr:rowOff>0</xdr:rowOff>
                  </from>
                  <to>
                    <xdr:col>72</xdr:col>
                    <xdr:colOff>6350</xdr:colOff>
                    <xdr:row>120</xdr:row>
                    <xdr:rowOff>292100</xdr:rowOff>
                  </to>
                </anchor>
              </controlPr>
            </control>
          </mc:Choice>
        </mc:AlternateContent>
        <mc:AlternateContent xmlns:mc="http://schemas.openxmlformats.org/markup-compatibility/2006">
          <mc:Choice Requires="x14">
            <control shapeId="1071" r:id="rId10" name="Check Box 47">
              <controlPr locked="0" defaultSize="0" autoFill="0" autoLine="0" autoPict="0">
                <anchor moveWithCells="1">
                  <from>
                    <xdr:col>72</xdr:col>
                    <xdr:colOff>0</xdr:colOff>
                    <xdr:row>120</xdr:row>
                    <xdr:rowOff>0</xdr:rowOff>
                  </from>
                  <to>
                    <xdr:col>72</xdr:col>
                    <xdr:colOff>6350</xdr:colOff>
                    <xdr:row>120</xdr:row>
                    <xdr:rowOff>311150</xdr:rowOff>
                  </to>
                </anchor>
              </controlPr>
            </control>
          </mc:Choice>
        </mc:AlternateContent>
        <mc:AlternateContent xmlns:mc="http://schemas.openxmlformats.org/markup-compatibility/2006">
          <mc:Choice Requires="x14">
            <control shapeId="1072" r:id="rId11" name="Check Box 48">
              <controlPr locked="0" defaultSize="0" autoFill="0" autoLine="0" autoPict="0">
                <anchor moveWithCells="1">
                  <from>
                    <xdr:col>72</xdr:col>
                    <xdr:colOff>0</xdr:colOff>
                    <xdr:row>120</xdr:row>
                    <xdr:rowOff>0</xdr:rowOff>
                  </from>
                  <to>
                    <xdr:col>72</xdr:col>
                    <xdr:colOff>6350</xdr:colOff>
                    <xdr:row>120</xdr:row>
                    <xdr:rowOff>292100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184150</xdr:colOff>
                    <xdr:row>81</xdr:row>
                    <xdr:rowOff>31750</xdr:rowOff>
                  </from>
                  <to>
                    <xdr:col>7</xdr:col>
                    <xdr:colOff>139700</xdr:colOff>
                    <xdr:row>81</xdr:row>
                    <xdr:rowOff>266700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184150</xdr:colOff>
                    <xdr:row>82</xdr:row>
                    <xdr:rowOff>25400</xdr:rowOff>
                  </from>
                  <to>
                    <xdr:col>7</xdr:col>
                    <xdr:colOff>139700</xdr:colOff>
                    <xdr:row>82</xdr:row>
                    <xdr:rowOff>254000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29</xdr:col>
                    <xdr:colOff>50800</xdr:colOff>
                    <xdr:row>13</xdr:row>
                    <xdr:rowOff>44450</xdr:rowOff>
                  </from>
                  <to>
                    <xdr:col>30</xdr:col>
                    <xdr:colOff>88900</xdr:colOff>
                    <xdr:row>14</xdr:row>
                    <xdr:rowOff>107950</xdr:rowOff>
                  </to>
                </anchor>
              </controlPr>
            </control>
          </mc:Choice>
        </mc:AlternateContent>
        <mc:AlternateContent xmlns:mc="http://schemas.openxmlformats.org/markup-compatibility/2006">
          <mc:Choice Requires="x14">
            <control shapeId="1079" r:id="rId15" name="Check Box 55">
              <controlPr locked="0" defaultSize="0" autoFill="0" autoLine="0" autoPict="0">
                <anchor moveWithCells="1">
                  <from>
                    <xdr:col>72</xdr:col>
                    <xdr:colOff>0</xdr:colOff>
                    <xdr:row>120</xdr:row>
                    <xdr:rowOff>0</xdr:rowOff>
                  </from>
                  <to>
                    <xdr:col>72</xdr:col>
                    <xdr:colOff>6350</xdr:colOff>
                    <xdr:row>120</xdr:row>
                    <xdr:rowOff>311150</xdr:rowOff>
                  </to>
                </anchor>
              </controlPr>
            </control>
          </mc:Choice>
        </mc:AlternateContent>
        <mc:AlternateContent xmlns:mc="http://schemas.openxmlformats.org/markup-compatibility/2006">
          <mc:Choice Requires="x14">
            <control shapeId="1080" r:id="rId16" name="Check Box 56">
              <controlPr locked="0" defaultSize="0" autoFill="0" autoLine="0" autoPict="0">
                <anchor moveWithCells="1">
                  <from>
                    <xdr:col>72</xdr:col>
                    <xdr:colOff>0</xdr:colOff>
                    <xdr:row>120</xdr:row>
                    <xdr:rowOff>0</xdr:rowOff>
                  </from>
                  <to>
                    <xdr:col>72</xdr:col>
                    <xdr:colOff>6350</xdr:colOff>
                    <xdr:row>120</xdr:row>
                    <xdr:rowOff>292100</xdr:rowOff>
                  </to>
                </anchor>
              </controlPr>
            </control>
          </mc:Choice>
        </mc:AlternateContent>
        <mc:AlternateContent xmlns:mc="http://schemas.openxmlformats.org/markup-compatibility/2006">
          <mc:Choice Requires="x14">
            <control shapeId="1088" r:id="rId17" name="Check Box 64">
              <controlPr locked="0" defaultSize="0" autoFill="0" autoLine="0" autoPict="0">
                <anchor moveWithCells="1">
                  <from>
                    <xdr:col>72</xdr:col>
                    <xdr:colOff>0</xdr:colOff>
                    <xdr:row>120</xdr:row>
                    <xdr:rowOff>0</xdr:rowOff>
                  </from>
                  <to>
                    <xdr:col>72</xdr:col>
                    <xdr:colOff>6350</xdr:colOff>
                    <xdr:row>120</xdr:row>
                    <xdr:rowOff>311150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from>
                    <xdr:col>72</xdr:col>
                    <xdr:colOff>0</xdr:colOff>
                    <xdr:row>120</xdr:row>
                    <xdr:rowOff>0</xdr:rowOff>
                  </from>
                  <to>
                    <xdr:col>72</xdr:col>
                    <xdr:colOff>6350</xdr:colOff>
                    <xdr:row>120</xdr:row>
                    <xdr:rowOff>292100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19</xdr:col>
                    <xdr:colOff>76200</xdr:colOff>
                    <xdr:row>62</xdr:row>
                    <xdr:rowOff>69850</xdr:rowOff>
                  </from>
                  <to>
                    <xdr:col>20</xdr:col>
                    <xdr:colOff>101600</xdr:colOff>
                    <xdr:row>63</xdr:row>
                    <xdr:rowOff>120650</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5</xdr:col>
                    <xdr:colOff>260350</xdr:colOff>
                    <xdr:row>62</xdr:row>
                    <xdr:rowOff>76200</xdr:rowOff>
                  </from>
                  <to>
                    <xdr:col>6</xdr:col>
                    <xdr:colOff>114300</xdr:colOff>
                    <xdr:row>63</xdr:row>
                    <xdr:rowOff>139700</xdr:rowOff>
                  </to>
                </anchor>
              </controlPr>
            </control>
          </mc:Choice>
        </mc:AlternateContent>
        <mc:AlternateContent xmlns:mc="http://schemas.openxmlformats.org/markup-compatibility/2006">
          <mc:Choice Requires="x14">
            <control shapeId="1098" r:id="rId21" name="Check Box 74">
              <controlPr locked="0" defaultSize="0" autoFill="0" autoLine="0" autoPict="0">
                <anchor moveWithCells="1">
                  <from>
                    <xdr:col>72</xdr:col>
                    <xdr:colOff>0</xdr:colOff>
                    <xdr:row>119</xdr:row>
                    <xdr:rowOff>0</xdr:rowOff>
                  </from>
                  <to>
                    <xdr:col>72</xdr:col>
                    <xdr:colOff>0</xdr:colOff>
                    <xdr:row>120</xdr:row>
                    <xdr:rowOff>139700</xdr:rowOff>
                  </to>
                </anchor>
              </controlPr>
            </control>
          </mc:Choice>
        </mc:AlternateContent>
        <mc:AlternateContent xmlns:mc="http://schemas.openxmlformats.org/markup-compatibility/2006">
          <mc:Choice Requires="x14">
            <control shapeId="1099" r:id="rId22" name="Check Box 75">
              <controlPr locked="0" defaultSize="0" autoFill="0" autoLine="0" autoPict="0">
                <anchor moveWithCells="1">
                  <from>
                    <xdr:col>72</xdr:col>
                    <xdr:colOff>0</xdr:colOff>
                    <xdr:row>119</xdr:row>
                    <xdr:rowOff>0</xdr:rowOff>
                  </from>
                  <to>
                    <xdr:col>72</xdr:col>
                    <xdr:colOff>0</xdr:colOff>
                    <xdr:row>120</xdr:row>
                    <xdr:rowOff>114300</xdr:rowOff>
                  </to>
                </anchor>
              </controlPr>
            </control>
          </mc:Choice>
        </mc:AlternateContent>
        <mc:AlternateContent xmlns:mc="http://schemas.openxmlformats.org/markup-compatibility/2006">
          <mc:Choice Requires="x14">
            <control shapeId="1109" r:id="rId23" name="Check Box 85">
              <controlPr locked="0" defaultSize="0" autoFill="0" autoLine="0" autoPict="0">
                <anchor moveWithCells="1">
                  <from>
                    <xdr:col>43</xdr:col>
                    <xdr:colOff>215900</xdr:colOff>
                    <xdr:row>120</xdr:row>
                    <xdr:rowOff>0</xdr:rowOff>
                  </from>
                  <to>
                    <xdr:col>43</xdr:col>
                    <xdr:colOff>215900</xdr:colOff>
                    <xdr:row>120</xdr:row>
                    <xdr:rowOff>330200</xdr:rowOff>
                  </to>
                </anchor>
              </controlPr>
            </control>
          </mc:Choice>
        </mc:AlternateContent>
        <mc:AlternateContent xmlns:mc="http://schemas.openxmlformats.org/markup-compatibility/2006">
          <mc:Choice Requires="x14">
            <control shapeId="1110" r:id="rId24" name="Check Box 86">
              <controlPr locked="0" defaultSize="0" autoFill="0" autoLine="0" autoPict="0">
                <anchor moveWithCells="1">
                  <from>
                    <xdr:col>43</xdr:col>
                    <xdr:colOff>215900</xdr:colOff>
                    <xdr:row>120</xdr:row>
                    <xdr:rowOff>0</xdr:rowOff>
                  </from>
                  <to>
                    <xdr:col>43</xdr:col>
                    <xdr:colOff>215900</xdr:colOff>
                    <xdr:row>120</xdr:row>
                    <xdr:rowOff>292100</xdr:rowOff>
                  </to>
                </anchor>
              </controlPr>
            </control>
          </mc:Choice>
        </mc:AlternateContent>
        <mc:AlternateContent xmlns:mc="http://schemas.openxmlformats.org/markup-compatibility/2006">
          <mc:Choice Requires="x14">
            <control shapeId="1111" r:id="rId25" name="Check Box 87">
              <controlPr locked="0" defaultSize="0" autoFill="0" autoLine="0" autoPict="0">
                <anchor moveWithCells="1">
                  <from>
                    <xdr:col>43</xdr:col>
                    <xdr:colOff>215900</xdr:colOff>
                    <xdr:row>120</xdr:row>
                    <xdr:rowOff>0</xdr:rowOff>
                  </from>
                  <to>
                    <xdr:col>43</xdr:col>
                    <xdr:colOff>215900</xdr:colOff>
                    <xdr:row>120</xdr:row>
                    <xdr:rowOff>330200</xdr:rowOff>
                  </to>
                </anchor>
              </controlPr>
            </control>
          </mc:Choice>
        </mc:AlternateContent>
        <mc:AlternateContent xmlns:mc="http://schemas.openxmlformats.org/markup-compatibility/2006">
          <mc:Choice Requires="x14">
            <control shapeId="1112" r:id="rId26" name="Check Box 88">
              <controlPr locked="0" defaultSize="0" autoFill="0" autoLine="0" autoPict="0">
                <anchor moveWithCells="1">
                  <from>
                    <xdr:col>43</xdr:col>
                    <xdr:colOff>215900</xdr:colOff>
                    <xdr:row>120</xdr:row>
                    <xdr:rowOff>0</xdr:rowOff>
                  </from>
                  <to>
                    <xdr:col>43</xdr:col>
                    <xdr:colOff>215900</xdr:colOff>
                    <xdr:row>120</xdr:row>
                    <xdr:rowOff>292100</xdr:rowOff>
                  </to>
                </anchor>
              </controlPr>
            </control>
          </mc:Choice>
        </mc:AlternateContent>
        <mc:AlternateContent xmlns:mc="http://schemas.openxmlformats.org/markup-compatibility/2006">
          <mc:Choice Requires="x14">
            <control shapeId="1113" r:id="rId27" name="Check Box 89">
              <controlPr locked="0" defaultSize="0" autoFill="0" autoLine="0" autoPict="0">
                <anchor moveWithCells="1">
                  <from>
                    <xdr:col>42</xdr:col>
                    <xdr:colOff>215900</xdr:colOff>
                    <xdr:row>120</xdr:row>
                    <xdr:rowOff>0</xdr:rowOff>
                  </from>
                  <to>
                    <xdr:col>42</xdr:col>
                    <xdr:colOff>215900</xdr:colOff>
                    <xdr:row>120</xdr:row>
                    <xdr:rowOff>330200</xdr:rowOff>
                  </to>
                </anchor>
              </controlPr>
            </control>
          </mc:Choice>
        </mc:AlternateContent>
        <mc:AlternateContent xmlns:mc="http://schemas.openxmlformats.org/markup-compatibility/2006">
          <mc:Choice Requires="x14">
            <control shapeId="1114" r:id="rId28" name="Check Box 90">
              <controlPr locked="0" defaultSize="0" autoFill="0" autoLine="0" autoPict="0">
                <anchor moveWithCells="1">
                  <from>
                    <xdr:col>42</xdr:col>
                    <xdr:colOff>215900</xdr:colOff>
                    <xdr:row>120</xdr:row>
                    <xdr:rowOff>0</xdr:rowOff>
                  </from>
                  <to>
                    <xdr:col>42</xdr:col>
                    <xdr:colOff>215900</xdr:colOff>
                    <xdr:row>120</xdr:row>
                    <xdr:rowOff>292100</xdr:rowOff>
                  </to>
                </anchor>
              </controlPr>
            </control>
          </mc:Choice>
        </mc:AlternateContent>
        <mc:AlternateContent xmlns:mc="http://schemas.openxmlformats.org/markup-compatibility/2006">
          <mc:Choice Requires="x14">
            <control shapeId="1115" r:id="rId29" name="Check Box 91">
              <controlPr locked="0" defaultSize="0" autoFill="0" autoLine="0" autoPict="0">
                <anchor moveWithCells="1">
                  <from>
                    <xdr:col>42</xdr:col>
                    <xdr:colOff>215900</xdr:colOff>
                    <xdr:row>120</xdr:row>
                    <xdr:rowOff>0</xdr:rowOff>
                  </from>
                  <to>
                    <xdr:col>42</xdr:col>
                    <xdr:colOff>215900</xdr:colOff>
                    <xdr:row>120</xdr:row>
                    <xdr:rowOff>330200</xdr:rowOff>
                  </to>
                </anchor>
              </controlPr>
            </control>
          </mc:Choice>
        </mc:AlternateContent>
        <mc:AlternateContent xmlns:mc="http://schemas.openxmlformats.org/markup-compatibility/2006">
          <mc:Choice Requires="x14">
            <control shapeId="1116" r:id="rId30" name="Check Box 92">
              <controlPr locked="0" defaultSize="0" autoFill="0" autoLine="0" autoPict="0">
                <anchor moveWithCells="1">
                  <from>
                    <xdr:col>42</xdr:col>
                    <xdr:colOff>215900</xdr:colOff>
                    <xdr:row>120</xdr:row>
                    <xdr:rowOff>0</xdr:rowOff>
                  </from>
                  <to>
                    <xdr:col>42</xdr:col>
                    <xdr:colOff>215900</xdr:colOff>
                    <xdr:row>120</xdr:row>
                    <xdr:rowOff>292100</xdr:rowOff>
                  </to>
                </anchor>
              </controlPr>
            </control>
          </mc:Choice>
        </mc:AlternateContent>
        <mc:AlternateContent xmlns:mc="http://schemas.openxmlformats.org/markup-compatibility/2006">
          <mc:Choice Requires="x14">
            <control shapeId="1117" r:id="rId31" name="Check Box 93">
              <controlPr locked="0" defaultSize="0" autoFill="0" autoLine="0" autoPict="0">
                <anchor moveWithCells="1">
                  <from>
                    <xdr:col>42</xdr:col>
                    <xdr:colOff>215900</xdr:colOff>
                    <xdr:row>120</xdr:row>
                    <xdr:rowOff>0</xdr:rowOff>
                  </from>
                  <to>
                    <xdr:col>42</xdr:col>
                    <xdr:colOff>215900</xdr:colOff>
                    <xdr:row>120</xdr:row>
                    <xdr:rowOff>330200</xdr:rowOff>
                  </to>
                </anchor>
              </controlPr>
            </control>
          </mc:Choice>
        </mc:AlternateContent>
        <mc:AlternateContent xmlns:mc="http://schemas.openxmlformats.org/markup-compatibility/2006">
          <mc:Choice Requires="x14">
            <control shapeId="1118" r:id="rId32" name="Check Box 94">
              <controlPr locked="0" defaultSize="0" autoFill="0" autoLine="0" autoPict="0">
                <anchor moveWithCells="1">
                  <from>
                    <xdr:col>42</xdr:col>
                    <xdr:colOff>215900</xdr:colOff>
                    <xdr:row>120</xdr:row>
                    <xdr:rowOff>0</xdr:rowOff>
                  </from>
                  <to>
                    <xdr:col>42</xdr:col>
                    <xdr:colOff>215900</xdr:colOff>
                    <xdr:row>120</xdr:row>
                    <xdr:rowOff>292100</xdr:rowOff>
                  </to>
                </anchor>
              </controlPr>
            </control>
          </mc:Choice>
        </mc:AlternateContent>
        <mc:AlternateContent xmlns:mc="http://schemas.openxmlformats.org/markup-compatibility/2006">
          <mc:Choice Requires="x14">
            <control shapeId="1119" r:id="rId33" name="Check Box 95">
              <controlPr locked="0" defaultSize="0" autoFill="0" autoLine="0" autoPict="0">
                <anchor moveWithCells="1">
                  <from>
                    <xdr:col>42</xdr:col>
                    <xdr:colOff>215900</xdr:colOff>
                    <xdr:row>119</xdr:row>
                    <xdr:rowOff>0</xdr:rowOff>
                  </from>
                  <to>
                    <xdr:col>42</xdr:col>
                    <xdr:colOff>215900</xdr:colOff>
                    <xdr:row>120</xdr:row>
                    <xdr:rowOff>139700</xdr:rowOff>
                  </to>
                </anchor>
              </controlPr>
            </control>
          </mc:Choice>
        </mc:AlternateContent>
        <mc:AlternateContent xmlns:mc="http://schemas.openxmlformats.org/markup-compatibility/2006">
          <mc:Choice Requires="x14">
            <control shapeId="1120" r:id="rId34" name="Check Box 96">
              <controlPr locked="0" defaultSize="0" autoFill="0" autoLine="0" autoPict="0">
                <anchor moveWithCells="1">
                  <from>
                    <xdr:col>42</xdr:col>
                    <xdr:colOff>215900</xdr:colOff>
                    <xdr:row>119</xdr:row>
                    <xdr:rowOff>0</xdr:rowOff>
                  </from>
                  <to>
                    <xdr:col>42</xdr:col>
                    <xdr:colOff>215900</xdr:colOff>
                    <xdr:row>120</xdr:row>
                    <xdr:rowOff>114300</xdr:rowOff>
                  </to>
                </anchor>
              </controlPr>
            </control>
          </mc:Choice>
        </mc:AlternateContent>
        <mc:AlternateContent xmlns:mc="http://schemas.openxmlformats.org/markup-compatibility/2006">
          <mc:Choice Requires="x14">
            <control shapeId="1121" r:id="rId35" name="Check Box 97">
              <controlPr defaultSize="0" autoFill="0" autoLine="0" autoPict="0">
                <anchor moveWithCells="1">
                  <from>
                    <xdr:col>42</xdr:col>
                    <xdr:colOff>184150</xdr:colOff>
                    <xdr:row>81</xdr:row>
                    <xdr:rowOff>31750</xdr:rowOff>
                  </from>
                  <to>
                    <xdr:col>43</xdr:col>
                    <xdr:colOff>139700</xdr:colOff>
                    <xdr:row>81</xdr:row>
                    <xdr:rowOff>266700</xdr:rowOff>
                  </to>
                </anchor>
              </controlPr>
            </control>
          </mc:Choice>
        </mc:AlternateContent>
        <mc:AlternateContent xmlns:mc="http://schemas.openxmlformats.org/markup-compatibility/2006">
          <mc:Choice Requires="x14">
            <control shapeId="1122" r:id="rId36" name="Check Box 98">
              <controlPr defaultSize="0" autoFill="0" autoLine="0" autoPict="0">
                <anchor moveWithCells="1">
                  <from>
                    <xdr:col>42</xdr:col>
                    <xdr:colOff>184150</xdr:colOff>
                    <xdr:row>82</xdr:row>
                    <xdr:rowOff>25400</xdr:rowOff>
                  </from>
                  <to>
                    <xdr:col>43</xdr:col>
                    <xdr:colOff>139700</xdr:colOff>
                    <xdr:row>82</xdr:row>
                    <xdr:rowOff>254000</xdr:rowOff>
                  </to>
                </anchor>
              </controlPr>
            </control>
          </mc:Choice>
        </mc:AlternateContent>
        <mc:AlternateContent xmlns:mc="http://schemas.openxmlformats.org/markup-compatibility/2006">
          <mc:Choice Requires="x14">
            <control shapeId="1123" r:id="rId37" name="Check Box 99">
              <controlPr defaultSize="0" autoFill="0" autoLine="0" autoPict="0">
                <anchor moveWithCells="1">
                  <from>
                    <xdr:col>65</xdr:col>
                    <xdr:colOff>50800</xdr:colOff>
                    <xdr:row>13</xdr:row>
                    <xdr:rowOff>44450</xdr:rowOff>
                  </from>
                  <to>
                    <xdr:col>66</xdr:col>
                    <xdr:colOff>107950</xdr:colOff>
                    <xdr:row>14</xdr:row>
                    <xdr:rowOff>107950</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55</xdr:col>
                    <xdr:colOff>88900</xdr:colOff>
                    <xdr:row>62</xdr:row>
                    <xdr:rowOff>50800</xdr:rowOff>
                  </from>
                  <to>
                    <xdr:col>56</xdr:col>
                    <xdr:colOff>114300</xdr:colOff>
                    <xdr:row>63</xdr:row>
                    <xdr:rowOff>120650</xdr:rowOff>
                  </to>
                </anchor>
              </controlPr>
            </control>
          </mc:Choice>
        </mc:AlternateContent>
        <mc:AlternateContent xmlns:mc="http://schemas.openxmlformats.org/markup-compatibility/2006">
          <mc:Choice Requires="x14">
            <control shapeId="1125" r:id="rId39" name="Check Box 101">
              <controlPr defaultSize="0" autoFill="0" autoLine="0" autoPict="0">
                <anchor moveWithCells="1">
                  <from>
                    <xdr:col>41</xdr:col>
                    <xdr:colOff>215900</xdr:colOff>
                    <xdr:row>62</xdr:row>
                    <xdr:rowOff>63500</xdr:rowOff>
                  </from>
                  <to>
                    <xdr:col>42</xdr:col>
                    <xdr:colOff>82550</xdr:colOff>
                    <xdr:row>63</xdr:row>
                    <xdr:rowOff>127000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42</xdr:col>
                    <xdr:colOff>184150</xdr:colOff>
                    <xdr:row>81</xdr:row>
                    <xdr:rowOff>31750</xdr:rowOff>
                  </from>
                  <to>
                    <xdr:col>43</xdr:col>
                    <xdr:colOff>139700</xdr:colOff>
                    <xdr:row>81</xdr:row>
                    <xdr:rowOff>266700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42</xdr:col>
                    <xdr:colOff>184150</xdr:colOff>
                    <xdr:row>82</xdr:row>
                    <xdr:rowOff>25400</xdr:rowOff>
                  </from>
                  <to>
                    <xdr:col>43</xdr:col>
                    <xdr:colOff>139700</xdr:colOff>
                    <xdr:row>82</xdr:row>
                    <xdr:rowOff>254000</xdr:rowOff>
                  </to>
                </anchor>
              </controlPr>
            </control>
          </mc:Choice>
        </mc:AlternateContent>
        <mc:AlternateContent xmlns:mc="http://schemas.openxmlformats.org/markup-compatibility/2006">
          <mc:Choice Requires="x14">
            <control shapeId="1132" r:id="rId42" name="Check Box 108">
              <controlPr locked="0" defaultSize="0" autoFill="0" autoLine="0" autoPict="0">
                <anchor moveWithCells="1">
                  <from>
                    <xdr:col>7</xdr:col>
                    <xdr:colOff>215900</xdr:colOff>
                    <xdr:row>120</xdr:row>
                    <xdr:rowOff>0</xdr:rowOff>
                  </from>
                  <to>
                    <xdr:col>7</xdr:col>
                    <xdr:colOff>215900</xdr:colOff>
                    <xdr:row>120</xdr:row>
                    <xdr:rowOff>330200</xdr:rowOff>
                  </to>
                </anchor>
              </controlPr>
            </control>
          </mc:Choice>
        </mc:AlternateContent>
        <mc:AlternateContent xmlns:mc="http://schemas.openxmlformats.org/markup-compatibility/2006">
          <mc:Choice Requires="x14">
            <control shapeId="1133" r:id="rId43" name="Check Box 109">
              <controlPr locked="0" defaultSize="0" autoFill="0" autoLine="0" autoPict="0">
                <anchor moveWithCells="1">
                  <from>
                    <xdr:col>7</xdr:col>
                    <xdr:colOff>215900</xdr:colOff>
                    <xdr:row>120</xdr:row>
                    <xdr:rowOff>0</xdr:rowOff>
                  </from>
                  <to>
                    <xdr:col>7</xdr:col>
                    <xdr:colOff>215900</xdr:colOff>
                    <xdr:row>120</xdr:row>
                    <xdr:rowOff>292100</xdr:rowOff>
                  </to>
                </anchor>
              </controlPr>
            </control>
          </mc:Choice>
        </mc:AlternateContent>
        <mc:AlternateContent xmlns:mc="http://schemas.openxmlformats.org/markup-compatibility/2006">
          <mc:Choice Requires="x14">
            <control shapeId="1134" r:id="rId44" name="Check Box 110">
              <controlPr locked="0" defaultSize="0" autoFill="0" autoLine="0" autoPict="0">
                <anchor moveWithCells="1">
                  <from>
                    <xdr:col>7</xdr:col>
                    <xdr:colOff>215900</xdr:colOff>
                    <xdr:row>120</xdr:row>
                    <xdr:rowOff>0</xdr:rowOff>
                  </from>
                  <to>
                    <xdr:col>7</xdr:col>
                    <xdr:colOff>215900</xdr:colOff>
                    <xdr:row>120</xdr:row>
                    <xdr:rowOff>330200</xdr:rowOff>
                  </to>
                </anchor>
              </controlPr>
            </control>
          </mc:Choice>
        </mc:AlternateContent>
        <mc:AlternateContent xmlns:mc="http://schemas.openxmlformats.org/markup-compatibility/2006">
          <mc:Choice Requires="x14">
            <control shapeId="1135" r:id="rId45" name="Check Box 111">
              <controlPr locked="0" defaultSize="0" autoFill="0" autoLine="0" autoPict="0">
                <anchor moveWithCells="1">
                  <from>
                    <xdr:col>7</xdr:col>
                    <xdr:colOff>215900</xdr:colOff>
                    <xdr:row>120</xdr:row>
                    <xdr:rowOff>0</xdr:rowOff>
                  </from>
                  <to>
                    <xdr:col>7</xdr:col>
                    <xdr:colOff>215900</xdr:colOff>
                    <xdr:row>120</xdr:row>
                    <xdr:rowOff>292100</xdr:rowOff>
                  </to>
                </anchor>
              </controlPr>
            </control>
          </mc:Choice>
        </mc:AlternateContent>
        <mc:AlternateContent xmlns:mc="http://schemas.openxmlformats.org/markup-compatibility/2006">
          <mc:Choice Requires="x14">
            <control shapeId="1136" r:id="rId46" name="Check Box 112">
              <controlPr locked="0" defaultSize="0" autoFill="0" autoLine="0" autoPict="0">
                <anchor moveWithCells="1">
                  <from>
                    <xdr:col>6</xdr:col>
                    <xdr:colOff>215900</xdr:colOff>
                    <xdr:row>120</xdr:row>
                    <xdr:rowOff>0</xdr:rowOff>
                  </from>
                  <to>
                    <xdr:col>6</xdr:col>
                    <xdr:colOff>215900</xdr:colOff>
                    <xdr:row>120</xdr:row>
                    <xdr:rowOff>330200</xdr:rowOff>
                  </to>
                </anchor>
              </controlPr>
            </control>
          </mc:Choice>
        </mc:AlternateContent>
        <mc:AlternateContent xmlns:mc="http://schemas.openxmlformats.org/markup-compatibility/2006">
          <mc:Choice Requires="x14">
            <control shapeId="1137" r:id="rId47" name="Check Box 113">
              <controlPr locked="0" defaultSize="0" autoFill="0" autoLine="0" autoPict="0">
                <anchor moveWithCells="1">
                  <from>
                    <xdr:col>6</xdr:col>
                    <xdr:colOff>215900</xdr:colOff>
                    <xdr:row>120</xdr:row>
                    <xdr:rowOff>0</xdr:rowOff>
                  </from>
                  <to>
                    <xdr:col>6</xdr:col>
                    <xdr:colOff>215900</xdr:colOff>
                    <xdr:row>120</xdr:row>
                    <xdr:rowOff>292100</xdr:rowOff>
                  </to>
                </anchor>
              </controlPr>
            </control>
          </mc:Choice>
        </mc:AlternateContent>
        <mc:AlternateContent xmlns:mc="http://schemas.openxmlformats.org/markup-compatibility/2006">
          <mc:Choice Requires="x14">
            <control shapeId="1138" r:id="rId48" name="Check Box 114">
              <controlPr locked="0" defaultSize="0" autoFill="0" autoLine="0" autoPict="0">
                <anchor moveWithCells="1">
                  <from>
                    <xdr:col>6</xdr:col>
                    <xdr:colOff>215900</xdr:colOff>
                    <xdr:row>120</xdr:row>
                    <xdr:rowOff>0</xdr:rowOff>
                  </from>
                  <to>
                    <xdr:col>6</xdr:col>
                    <xdr:colOff>215900</xdr:colOff>
                    <xdr:row>120</xdr:row>
                    <xdr:rowOff>330200</xdr:rowOff>
                  </to>
                </anchor>
              </controlPr>
            </control>
          </mc:Choice>
        </mc:AlternateContent>
        <mc:AlternateContent xmlns:mc="http://schemas.openxmlformats.org/markup-compatibility/2006">
          <mc:Choice Requires="x14">
            <control shapeId="1139" r:id="rId49" name="Check Box 115">
              <controlPr locked="0" defaultSize="0" autoFill="0" autoLine="0" autoPict="0">
                <anchor moveWithCells="1">
                  <from>
                    <xdr:col>6</xdr:col>
                    <xdr:colOff>215900</xdr:colOff>
                    <xdr:row>120</xdr:row>
                    <xdr:rowOff>0</xdr:rowOff>
                  </from>
                  <to>
                    <xdr:col>6</xdr:col>
                    <xdr:colOff>215900</xdr:colOff>
                    <xdr:row>120</xdr:row>
                    <xdr:rowOff>292100</xdr:rowOff>
                  </to>
                </anchor>
              </controlPr>
            </control>
          </mc:Choice>
        </mc:AlternateContent>
        <mc:AlternateContent xmlns:mc="http://schemas.openxmlformats.org/markup-compatibility/2006">
          <mc:Choice Requires="x14">
            <control shapeId="1140" r:id="rId50" name="Check Box 116">
              <controlPr locked="0" defaultSize="0" autoFill="0" autoLine="0" autoPict="0">
                <anchor moveWithCells="1">
                  <from>
                    <xdr:col>6</xdr:col>
                    <xdr:colOff>215900</xdr:colOff>
                    <xdr:row>120</xdr:row>
                    <xdr:rowOff>0</xdr:rowOff>
                  </from>
                  <to>
                    <xdr:col>6</xdr:col>
                    <xdr:colOff>215900</xdr:colOff>
                    <xdr:row>120</xdr:row>
                    <xdr:rowOff>330200</xdr:rowOff>
                  </to>
                </anchor>
              </controlPr>
            </control>
          </mc:Choice>
        </mc:AlternateContent>
        <mc:AlternateContent xmlns:mc="http://schemas.openxmlformats.org/markup-compatibility/2006">
          <mc:Choice Requires="x14">
            <control shapeId="1141" r:id="rId51" name="Check Box 117">
              <controlPr locked="0" defaultSize="0" autoFill="0" autoLine="0" autoPict="0">
                <anchor moveWithCells="1">
                  <from>
                    <xdr:col>6</xdr:col>
                    <xdr:colOff>215900</xdr:colOff>
                    <xdr:row>120</xdr:row>
                    <xdr:rowOff>0</xdr:rowOff>
                  </from>
                  <to>
                    <xdr:col>6</xdr:col>
                    <xdr:colOff>215900</xdr:colOff>
                    <xdr:row>120</xdr:row>
                    <xdr:rowOff>292100</xdr:rowOff>
                  </to>
                </anchor>
              </controlPr>
            </control>
          </mc:Choice>
        </mc:AlternateContent>
        <mc:AlternateContent xmlns:mc="http://schemas.openxmlformats.org/markup-compatibility/2006">
          <mc:Choice Requires="x14">
            <control shapeId="1142" r:id="rId52" name="Check Box 118">
              <controlPr locked="0" defaultSize="0" autoFill="0" autoLine="0" autoPict="0">
                <anchor moveWithCells="1">
                  <from>
                    <xdr:col>6</xdr:col>
                    <xdr:colOff>215900</xdr:colOff>
                    <xdr:row>119</xdr:row>
                    <xdr:rowOff>0</xdr:rowOff>
                  </from>
                  <to>
                    <xdr:col>6</xdr:col>
                    <xdr:colOff>215900</xdr:colOff>
                    <xdr:row>120</xdr:row>
                    <xdr:rowOff>139700</xdr:rowOff>
                  </to>
                </anchor>
              </controlPr>
            </control>
          </mc:Choice>
        </mc:AlternateContent>
        <mc:AlternateContent xmlns:mc="http://schemas.openxmlformats.org/markup-compatibility/2006">
          <mc:Choice Requires="x14">
            <control shapeId="1143" r:id="rId53" name="Check Box 119">
              <controlPr locked="0" defaultSize="0" autoFill="0" autoLine="0" autoPict="0">
                <anchor moveWithCells="1">
                  <from>
                    <xdr:col>6</xdr:col>
                    <xdr:colOff>215900</xdr:colOff>
                    <xdr:row>119</xdr:row>
                    <xdr:rowOff>0</xdr:rowOff>
                  </from>
                  <to>
                    <xdr:col>6</xdr:col>
                    <xdr:colOff>215900</xdr:colOff>
                    <xdr:row>120</xdr:row>
                    <xdr:rowOff>114300</xdr:rowOff>
                  </to>
                </anchor>
              </controlPr>
            </control>
          </mc:Choice>
        </mc:AlternateContent>
        <mc:AlternateContent xmlns:mc="http://schemas.openxmlformats.org/markup-compatibility/2006">
          <mc:Choice Requires="x14">
            <control shapeId="1145" r:id="rId54" name="Check Box 121">
              <controlPr locked="0" defaultSize="0" autoFill="0" autoLine="0" autoPict="0">
                <anchor moveWithCells="1">
                  <from>
                    <xdr:col>5</xdr:col>
                    <xdr:colOff>215900</xdr:colOff>
                    <xdr:row>113</xdr:row>
                    <xdr:rowOff>0</xdr:rowOff>
                  </from>
                  <to>
                    <xdr:col>5</xdr:col>
                    <xdr:colOff>241300</xdr:colOff>
                    <xdr:row>114</xdr:row>
                    <xdr:rowOff>152400</xdr:rowOff>
                  </to>
                </anchor>
              </controlPr>
            </control>
          </mc:Choice>
        </mc:AlternateContent>
        <mc:AlternateContent xmlns:mc="http://schemas.openxmlformats.org/markup-compatibility/2006">
          <mc:Choice Requires="x14">
            <control shapeId="1146" r:id="rId55" name="Check Box 122">
              <controlPr locked="0" defaultSize="0" autoFill="0" autoLine="0" autoPict="0">
                <anchor moveWithCells="1">
                  <from>
                    <xdr:col>5</xdr:col>
                    <xdr:colOff>215900</xdr:colOff>
                    <xdr:row>113</xdr:row>
                    <xdr:rowOff>0</xdr:rowOff>
                  </from>
                  <to>
                    <xdr:col>5</xdr:col>
                    <xdr:colOff>241300</xdr:colOff>
                    <xdr:row>114</xdr:row>
                    <xdr:rowOff>139700</xdr:rowOff>
                  </to>
                </anchor>
              </controlPr>
            </control>
          </mc:Choice>
        </mc:AlternateContent>
        <mc:AlternateContent xmlns:mc="http://schemas.openxmlformats.org/markup-compatibility/2006">
          <mc:Choice Requires="x14">
            <control shapeId="1147" r:id="rId56" name="Check Box 123">
              <controlPr locked="0" defaultSize="0" autoFill="0" autoLine="0" autoPict="0">
                <anchor moveWithCells="1">
                  <from>
                    <xdr:col>42</xdr:col>
                    <xdr:colOff>215900</xdr:colOff>
                    <xdr:row>113</xdr:row>
                    <xdr:rowOff>0</xdr:rowOff>
                  </from>
                  <to>
                    <xdr:col>42</xdr:col>
                    <xdr:colOff>241300</xdr:colOff>
                    <xdr:row>114</xdr:row>
                    <xdr:rowOff>152400</xdr:rowOff>
                  </to>
                </anchor>
              </controlPr>
            </control>
          </mc:Choice>
        </mc:AlternateContent>
        <mc:AlternateContent xmlns:mc="http://schemas.openxmlformats.org/markup-compatibility/2006">
          <mc:Choice Requires="x14">
            <control shapeId="1148" r:id="rId57" name="Check Box 124">
              <controlPr locked="0" defaultSize="0" autoFill="0" autoLine="0" autoPict="0">
                <anchor moveWithCells="1">
                  <from>
                    <xdr:col>42</xdr:col>
                    <xdr:colOff>215900</xdr:colOff>
                    <xdr:row>113</xdr:row>
                    <xdr:rowOff>0</xdr:rowOff>
                  </from>
                  <to>
                    <xdr:col>42</xdr:col>
                    <xdr:colOff>241300</xdr:colOff>
                    <xdr:row>114</xdr:row>
                    <xdr:rowOff>107950</xdr:rowOff>
                  </to>
                </anchor>
              </controlPr>
            </control>
          </mc:Choice>
        </mc:AlternateContent>
        <mc:AlternateContent xmlns:mc="http://schemas.openxmlformats.org/markup-compatibility/2006">
          <mc:Choice Requires="x14">
            <control shapeId="1149" r:id="rId58" name="Check Box 125">
              <controlPr locked="0" defaultSize="0" autoFill="0" autoLine="0" autoPict="0">
                <anchor moveWithCells="1">
                  <from>
                    <xdr:col>42</xdr:col>
                    <xdr:colOff>215900</xdr:colOff>
                    <xdr:row>113</xdr:row>
                    <xdr:rowOff>0</xdr:rowOff>
                  </from>
                  <to>
                    <xdr:col>42</xdr:col>
                    <xdr:colOff>241300</xdr:colOff>
                    <xdr:row>114</xdr:row>
                    <xdr:rowOff>152400</xdr:rowOff>
                  </to>
                </anchor>
              </controlPr>
            </control>
          </mc:Choice>
        </mc:AlternateContent>
        <mc:AlternateContent xmlns:mc="http://schemas.openxmlformats.org/markup-compatibility/2006">
          <mc:Choice Requires="x14">
            <control shapeId="1150" r:id="rId59" name="Check Box 126">
              <controlPr locked="0" defaultSize="0" autoFill="0" autoLine="0" autoPict="0">
                <anchor moveWithCells="1">
                  <from>
                    <xdr:col>42</xdr:col>
                    <xdr:colOff>215900</xdr:colOff>
                    <xdr:row>113</xdr:row>
                    <xdr:rowOff>0</xdr:rowOff>
                  </from>
                  <to>
                    <xdr:col>42</xdr:col>
                    <xdr:colOff>241300</xdr:colOff>
                    <xdr:row>114</xdr:row>
                    <xdr:rowOff>107950</xdr:rowOff>
                  </to>
                </anchor>
              </controlPr>
            </control>
          </mc:Choice>
        </mc:AlternateContent>
        <mc:AlternateContent xmlns:mc="http://schemas.openxmlformats.org/markup-compatibility/2006">
          <mc:Choice Requires="x14">
            <control shapeId="1151" r:id="rId60" name="Check Box 127">
              <controlPr locked="0" defaultSize="0" autoFill="0" autoLine="0" autoPict="0">
                <anchor moveWithCells="1">
                  <from>
                    <xdr:col>41</xdr:col>
                    <xdr:colOff>215900</xdr:colOff>
                    <xdr:row>113</xdr:row>
                    <xdr:rowOff>0</xdr:rowOff>
                  </from>
                  <to>
                    <xdr:col>41</xdr:col>
                    <xdr:colOff>241300</xdr:colOff>
                    <xdr:row>114</xdr:row>
                    <xdr:rowOff>152400</xdr:rowOff>
                  </to>
                </anchor>
              </controlPr>
            </control>
          </mc:Choice>
        </mc:AlternateContent>
        <mc:AlternateContent xmlns:mc="http://schemas.openxmlformats.org/markup-compatibility/2006">
          <mc:Choice Requires="x14">
            <control shapeId="1152" r:id="rId61" name="Check Box 128">
              <controlPr locked="0" defaultSize="0" autoFill="0" autoLine="0" autoPict="0">
                <anchor moveWithCells="1">
                  <from>
                    <xdr:col>41</xdr:col>
                    <xdr:colOff>215900</xdr:colOff>
                    <xdr:row>113</xdr:row>
                    <xdr:rowOff>0</xdr:rowOff>
                  </from>
                  <to>
                    <xdr:col>41</xdr:col>
                    <xdr:colOff>241300</xdr:colOff>
                    <xdr:row>114</xdr:row>
                    <xdr:rowOff>107950</xdr:rowOff>
                  </to>
                </anchor>
              </controlPr>
            </control>
          </mc:Choice>
        </mc:AlternateContent>
        <mc:AlternateContent xmlns:mc="http://schemas.openxmlformats.org/markup-compatibility/2006">
          <mc:Choice Requires="x14">
            <control shapeId="1153" r:id="rId62" name="Check Box 129">
              <controlPr locked="0" defaultSize="0" autoFill="0" autoLine="0" autoPict="0">
                <anchor moveWithCells="1">
                  <from>
                    <xdr:col>41</xdr:col>
                    <xdr:colOff>215900</xdr:colOff>
                    <xdr:row>113</xdr:row>
                    <xdr:rowOff>0</xdr:rowOff>
                  </from>
                  <to>
                    <xdr:col>41</xdr:col>
                    <xdr:colOff>241300</xdr:colOff>
                    <xdr:row>114</xdr:row>
                    <xdr:rowOff>152400</xdr:rowOff>
                  </to>
                </anchor>
              </controlPr>
            </control>
          </mc:Choice>
        </mc:AlternateContent>
        <mc:AlternateContent xmlns:mc="http://schemas.openxmlformats.org/markup-compatibility/2006">
          <mc:Choice Requires="x14">
            <control shapeId="1154" r:id="rId63" name="Check Box 130">
              <controlPr locked="0" defaultSize="0" autoFill="0" autoLine="0" autoPict="0">
                <anchor moveWithCells="1">
                  <from>
                    <xdr:col>41</xdr:col>
                    <xdr:colOff>215900</xdr:colOff>
                    <xdr:row>113</xdr:row>
                    <xdr:rowOff>0</xdr:rowOff>
                  </from>
                  <to>
                    <xdr:col>41</xdr:col>
                    <xdr:colOff>241300</xdr:colOff>
                    <xdr:row>114</xdr:row>
                    <xdr:rowOff>107950</xdr:rowOff>
                  </to>
                </anchor>
              </controlPr>
            </control>
          </mc:Choice>
        </mc:AlternateContent>
        <mc:AlternateContent xmlns:mc="http://schemas.openxmlformats.org/markup-compatibility/2006">
          <mc:Choice Requires="x14">
            <control shapeId="1155" r:id="rId64" name="Check Box 131">
              <controlPr locked="0" defaultSize="0" autoFill="0" autoLine="0" autoPict="0">
                <anchor moveWithCells="1">
                  <from>
                    <xdr:col>41</xdr:col>
                    <xdr:colOff>215900</xdr:colOff>
                    <xdr:row>113</xdr:row>
                    <xdr:rowOff>0</xdr:rowOff>
                  </from>
                  <to>
                    <xdr:col>41</xdr:col>
                    <xdr:colOff>241300</xdr:colOff>
                    <xdr:row>114</xdr:row>
                    <xdr:rowOff>152400</xdr:rowOff>
                  </to>
                </anchor>
              </controlPr>
            </control>
          </mc:Choice>
        </mc:AlternateContent>
        <mc:AlternateContent xmlns:mc="http://schemas.openxmlformats.org/markup-compatibility/2006">
          <mc:Choice Requires="x14">
            <control shapeId="1156" r:id="rId65" name="Check Box 132">
              <controlPr locked="0" defaultSize="0" autoFill="0" autoLine="0" autoPict="0">
                <anchor moveWithCells="1">
                  <from>
                    <xdr:col>41</xdr:col>
                    <xdr:colOff>215900</xdr:colOff>
                    <xdr:row>113</xdr:row>
                    <xdr:rowOff>0</xdr:rowOff>
                  </from>
                  <to>
                    <xdr:col>41</xdr:col>
                    <xdr:colOff>241300</xdr:colOff>
                    <xdr:row>114</xdr:row>
                    <xdr:rowOff>107950</xdr:rowOff>
                  </to>
                </anchor>
              </controlPr>
            </control>
          </mc:Choice>
        </mc:AlternateContent>
        <mc:AlternateContent xmlns:mc="http://schemas.openxmlformats.org/markup-compatibility/2006">
          <mc:Choice Requires="x14">
            <control shapeId="1157" r:id="rId66" name="Check Box 133">
              <controlPr locked="0" defaultSize="0" autoFill="0" autoLine="0" autoPict="0">
                <anchor moveWithCells="1">
                  <from>
                    <xdr:col>41</xdr:col>
                    <xdr:colOff>215900</xdr:colOff>
                    <xdr:row>113</xdr:row>
                    <xdr:rowOff>0</xdr:rowOff>
                  </from>
                  <to>
                    <xdr:col>41</xdr:col>
                    <xdr:colOff>241300</xdr:colOff>
                    <xdr:row>114</xdr:row>
                    <xdr:rowOff>152400</xdr:rowOff>
                  </to>
                </anchor>
              </controlPr>
            </control>
          </mc:Choice>
        </mc:AlternateContent>
        <mc:AlternateContent xmlns:mc="http://schemas.openxmlformats.org/markup-compatibility/2006">
          <mc:Choice Requires="x14">
            <control shapeId="1158" r:id="rId67" name="Check Box 134">
              <controlPr locked="0" defaultSize="0" autoFill="0" autoLine="0" autoPict="0">
                <anchor moveWithCells="1">
                  <from>
                    <xdr:col>41</xdr:col>
                    <xdr:colOff>215900</xdr:colOff>
                    <xdr:row>113</xdr:row>
                    <xdr:rowOff>0</xdr:rowOff>
                  </from>
                  <to>
                    <xdr:col>41</xdr:col>
                    <xdr:colOff>241300</xdr:colOff>
                    <xdr:row>114</xdr:row>
                    <xdr:rowOff>139700</xdr:rowOff>
                  </to>
                </anchor>
              </controlPr>
            </control>
          </mc:Choice>
        </mc:AlternateContent>
        <mc:AlternateContent xmlns:mc="http://schemas.openxmlformats.org/markup-compatibility/2006">
          <mc:Choice Requires="x14">
            <control shapeId="1159" r:id="rId68" name="Check Box 135">
              <controlPr locked="0" defaultSize="0" autoFill="0" autoLine="0" autoPict="0">
                <anchor moveWithCells="1">
                  <from>
                    <xdr:col>41</xdr:col>
                    <xdr:colOff>215900</xdr:colOff>
                    <xdr:row>113</xdr:row>
                    <xdr:rowOff>0</xdr:rowOff>
                  </from>
                  <to>
                    <xdr:col>41</xdr:col>
                    <xdr:colOff>241300</xdr:colOff>
                    <xdr:row>114</xdr:row>
                    <xdr:rowOff>152400</xdr:rowOff>
                  </to>
                </anchor>
              </controlPr>
            </control>
          </mc:Choice>
        </mc:AlternateContent>
        <mc:AlternateContent xmlns:mc="http://schemas.openxmlformats.org/markup-compatibility/2006">
          <mc:Choice Requires="x14">
            <control shapeId="1160" r:id="rId69" name="Check Box 136">
              <controlPr locked="0" defaultSize="0" autoFill="0" autoLine="0" autoPict="0">
                <anchor moveWithCells="1">
                  <from>
                    <xdr:col>41</xdr:col>
                    <xdr:colOff>215900</xdr:colOff>
                    <xdr:row>113</xdr:row>
                    <xdr:rowOff>0</xdr:rowOff>
                  </from>
                  <to>
                    <xdr:col>41</xdr:col>
                    <xdr:colOff>241300</xdr:colOff>
                    <xdr:row>114</xdr:row>
                    <xdr:rowOff>107950</xdr:rowOff>
                  </to>
                </anchor>
              </controlPr>
            </control>
          </mc:Choice>
        </mc:AlternateContent>
        <mc:AlternateContent xmlns:mc="http://schemas.openxmlformats.org/markup-compatibility/2006">
          <mc:Choice Requires="x14">
            <control shapeId="1161" r:id="rId70" name="Check Box 137">
              <controlPr locked="0" defaultSize="0" autoFill="0" autoLine="0" autoPict="0">
                <anchor moveWithCells="1">
                  <from>
                    <xdr:col>7</xdr:col>
                    <xdr:colOff>215900</xdr:colOff>
                    <xdr:row>112</xdr:row>
                    <xdr:rowOff>0</xdr:rowOff>
                  </from>
                  <to>
                    <xdr:col>7</xdr:col>
                    <xdr:colOff>241300</xdr:colOff>
                    <xdr:row>113</xdr:row>
                    <xdr:rowOff>69850</xdr:rowOff>
                  </to>
                </anchor>
              </controlPr>
            </control>
          </mc:Choice>
        </mc:AlternateContent>
        <mc:AlternateContent xmlns:mc="http://schemas.openxmlformats.org/markup-compatibility/2006">
          <mc:Choice Requires="x14">
            <control shapeId="1162" r:id="rId71" name="Check Box 138">
              <controlPr locked="0" defaultSize="0" autoFill="0" autoLine="0" autoPict="0">
                <anchor moveWithCells="1">
                  <from>
                    <xdr:col>7</xdr:col>
                    <xdr:colOff>215900</xdr:colOff>
                    <xdr:row>112</xdr:row>
                    <xdr:rowOff>0</xdr:rowOff>
                  </from>
                  <to>
                    <xdr:col>7</xdr:col>
                    <xdr:colOff>241300</xdr:colOff>
                    <xdr:row>113</xdr:row>
                    <xdr:rowOff>50800</xdr:rowOff>
                  </to>
                </anchor>
              </controlPr>
            </control>
          </mc:Choice>
        </mc:AlternateContent>
        <mc:AlternateContent xmlns:mc="http://schemas.openxmlformats.org/markup-compatibility/2006">
          <mc:Choice Requires="x14">
            <control shapeId="1163" r:id="rId72" name="Check Box 139">
              <controlPr locked="0" defaultSize="0" autoFill="0" autoLine="0" autoPict="0">
                <anchor moveWithCells="1">
                  <from>
                    <xdr:col>44</xdr:col>
                    <xdr:colOff>215900</xdr:colOff>
                    <xdr:row>112</xdr:row>
                    <xdr:rowOff>0</xdr:rowOff>
                  </from>
                  <to>
                    <xdr:col>45</xdr:col>
                    <xdr:colOff>12700</xdr:colOff>
                    <xdr:row>113</xdr:row>
                    <xdr:rowOff>69850</xdr:rowOff>
                  </to>
                </anchor>
              </controlPr>
            </control>
          </mc:Choice>
        </mc:AlternateContent>
        <mc:AlternateContent xmlns:mc="http://schemas.openxmlformats.org/markup-compatibility/2006">
          <mc:Choice Requires="x14">
            <control shapeId="1164" r:id="rId73" name="Check Box 140">
              <controlPr locked="0" defaultSize="0" autoFill="0" autoLine="0" autoPict="0">
                <anchor moveWithCells="1">
                  <from>
                    <xdr:col>44</xdr:col>
                    <xdr:colOff>215900</xdr:colOff>
                    <xdr:row>112</xdr:row>
                    <xdr:rowOff>0</xdr:rowOff>
                  </from>
                  <to>
                    <xdr:col>45</xdr:col>
                    <xdr:colOff>12700</xdr:colOff>
                    <xdr:row>113</xdr:row>
                    <xdr:rowOff>31750</xdr:rowOff>
                  </to>
                </anchor>
              </controlPr>
            </control>
          </mc:Choice>
        </mc:AlternateContent>
        <mc:AlternateContent xmlns:mc="http://schemas.openxmlformats.org/markup-compatibility/2006">
          <mc:Choice Requires="x14">
            <control shapeId="1165" r:id="rId74" name="Check Box 141">
              <controlPr locked="0" defaultSize="0" autoFill="0" autoLine="0" autoPict="0">
                <anchor moveWithCells="1">
                  <from>
                    <xdr:col>44</xdr:col>
                    <xdr:colOff>215900</xdr:colOff>
                    <xdr:row>112</xdr:row>
                    <xdr:rowOff>0</xdr:rowOff>
                  </from>
                  <to>
                    <xdr:col>45</xdr:col>
                    <xdr:colOff>12700</xdr:colOff>
                    <xdr:row>113</xdr:row>
                    <xdr:rowOff>69850</xdr:rowOff>
                  </to>
                </anchor>
              </controlPr>
            </control>
          </mc:Choice>
        </mc:AlternateContent>
        <mc:AlternateContent xmlns:mc="http://schemas.openxmlformats.org/markup-compatibility/2006">
          <mc:Choice Requires="x14">
            <control shapeId="1166" r:id="rId75" name="Check Box 142">
              <controlPr locked="0" defaultSize="0" autoFill="0" autoLine="0" autoPict="0">
                <anchor moveWithCells="1">
                  <from>
                    <xdr:col>44</xdr:col>
                    <xdr:colOff>215900</xdr:colOff>
                    <xdr:row>112</xdr:row>
                    <xdr:rowOff>0</xdr:rowOff>
                  </from>
                  <to>
                    <xdr:col>45</xdr:col>
                    <xdr:colOff>12700</xdr:colOff>
                    <xdr:row>113</xdr:row>
                    <xdr:rowOff>31750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43</xdr:col>
                    <xdr:colOff>215900</xdr:colOff>
                    <xdr:row>112</xdr:row>
                    <xdr:rowOff>0</xdr:rowOff>
                  </from>
                  <to>
                    <xdr:col>43</xdr:col>
                    <xdr:colOff>241300</xdr:colOff>
                    <xdr:row>113</xdr:row>
                    <xdr:rowOff>69850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43</xdr:col>
                    <xdr:colOff>215900</xdr:colOff>
                    <xdr:row>112</xdr:row>
                    <xdr:rowOff>0</xdr:rowOff>
                  </from>
                  <to>
                    <xdr:col>43</xdr:col>
                    <xdr:colOff>241300</xdr:colOff>
                    <xdr:row>113</xdr:row>
                    <xdr:rowOff>31750</xdr:rowOff>
                  </to>
                </anchor>
              </controlPr>
            </control>
          </mc:Choice>
        </mc:AlternateContent>
        <mc:AlternateContent xmlns:mc="http://schemas.openxmlformats.org/markup-compatibility/2006">
          <mc:Choice Requires="x14">
            <control shapeId="1169" r:id="rId78" name="Check Box 145">
              <controlPr locked="0" defaultSize="0" autoFill="0" autoLine="0" autoPict="0">
                <anchor moveWithCells="1">
                  <from>
                    <xdr:col>43</xdr:col>
                    <xdr:colOff>215900</xdr:colOff>
                    <xdr:row>112</xdr:row>
                    <xdr:rowOff>0</xdr:rowOff>
                  </from>
                  <to>
                    <xdr:col>43</xdr:col>
                    <xdr:colOff>241300</xdr:colOff>
                    <xdr:row>113</xdr:row>
                    <xdr:rowOff>69850</xdr:rowOff>
                  </to>
                </anchor>
              </controlPr>
            </control>
          </mc:Choice>
        </mc:AlternateContent>
        <mc:AlternateContent xmlns:mc="http://schemas.openxmlformats.org/markup-compatibility/2006">
          <mc:Choice Requires="x14">
            <control shapeId="1170" r:id="rId79" name="Check Box 146">
              <controlPr locked="0" defaultSize="0" autoFill="0" autoLine="0" autoPict="0">
                <anchor moveWithCells="1">
                  <from>
                    <xdr:col>43</xdr:col>
                    <xdr:colOff>215900</xdr:colOff>
                    <xdr:row>112</xdr:row>
                    <xdr:rowOff>0</xdr:rowOff>
                  </from>
                  <to>
                    <xdr:col>43</xdr:col>
                    <xdr:colOff>241300</xdr:colOff>
                    <xdr:row>113</xdr:row>
                    <xdr:rowOff>31750</xdr:rowOff>
                  </to>
                </anchor>
              </controlPr>
            </control>
          </mc:Choice>
        </mc:AlternateContent>
        <mc:AlternateContent xmlns:mc="http://schemas.openxmlformats.org/markup-compatibility/2006">
          <mc:Choice Requires="x14">
            <control shapeId="1171" r:id="rId80" name="Check Box 147">
              <controlPr locked="0" defaultSize="0" autoFill="0" autoLine="0" autoPict="0">
                <anchor moveWithCells="1">
                  <from>
                    <xdr:col>43</xdr:col>
                    <xdr:colOff>215900</xdr:colOff>
                    <xdr:row>112</xdr:row>
                    <xdr:rowOff>0</xdr:rowOff>
                  </from>
                  <to>
                    <xdr:col>43</xdr:col>
                    <xdr:colOff>241300</xdr:colOff>
                    <xdr:row>113</xdr:row>
                    <xdr:rowOff>69850</xdr:rowOff>
                  </to>
                </anchor>
              </controlPr>
            </control>
          </mc:Choice>
        </mc:AlternateContent>
        <mc:AlternateContent xmlns:mc="http://schemas.openxmlformats.org/markup-compatibility/2006">
          <mc:Choice Requires="x14">
            <control shapeId="1172" r:id="rId81" name="Check Box 148">
              <controlPr locked="0" defaultSize="0" autoFill="0" autoLine="0" autoPict="0">
                <anchor moveWithCells="1">
                  <from>
                    <xdr:col>43</xdr:col>
                    <xdr:colOff>215900</xdr:colOff>
                    <xdr:row>112</xdr:row>
                    <xdr:rowOff>0</xdr:rowOff>
                  </from>
                  <to>
                    <xdr:col>43</xdr:col>
                    <xdr:colOff>241300</xdr:colOff>
                    <xdr:row>113</xdr:row>
                    <xdr:rowOff>31750</xdr:rowOff>
                  </to>
                </anchor>
              </controlPr>
            </control>
          </mc:Choice>
        </mc:AlternateContent>
        <mc:AlternateContent xmlns:mc="http://schemas.openxmlformats.org/markup-compatibility/2006">
          <mc:Choice Requires="x14">
            <control shapeId="1173" r:id="rId82" name="Check Box 149">
              <controlPr locked="0" defaultSize="0" autoFill="0" autoLine="0" autoPict="0">
                <anchor moveWithCells="1">
                  <from>
                    <xdr:col>43</xdr:col>
                    <xdr:colOff>215900</xdr:colOff>
                    <xdr:row>112</xdr:row>
                    <xdr:rowOff>0</xdr:rowOff>
                  </from>
                  <to>
                    <xdr:col>43</xdr:col>
                    <xdr:colOff>241300</xdr:colOff>
                    <xdr:row>113</xdr:row>
                    <xdr:rowOff>69850</xdr:rowOff>
                  </to>
                </anchor>
              </controlPr>
            </control>
          </mc:Choice>
        </mc:AlternateContent>
        <mc:AlternateContent xmlns:mc="http://schemas.openxmlformats.org/markup-compatibility/2006">
          <mc:Choice Requires="x14">
            <control shapeId="1174" r:id="rId83" name="Check Box 150">
              <controlPr locked="0" defaultSize="0" autoFill="0" autoLine="0" autoPict="0">
                <anchor moveWithCells="1">
                  <from>
                    <xdr:col>43</xdr:col>
                    <xdr:colOff>215900</xdr:colOff>
                    <xdr:row>112</xdr:row>
                    <xdr:rowOff>0</xdr:rowOff>
                  </from>
                  <to>
                    <xdr:col>43</xdr:col>
                    <xdr:colOff>241300</xdr:colOff>
                    <xdr:row>113</xdr:row>
                    <xdr:rowOff>50800</xdr:rowOff>
                  </to>
                </anchor>
              </controlPr>
            </control>
          </mc:Choice>
        </mc:AlternateContent>
        <mc:AlternateContent xmlns:mc="http://schemas.openxmlformats.org/markup-compatibility/2006">
          <mc:Choice Requires="x14">
            <control shapeId="1175" r:id="rId84" name="Check Box 151">
              <controlPr locked="0" defaultSize="0" autoFill="0" autoLine="0" autoPict="0">
                <anchor moveWithCells="1">
                  <from>
                    <xdr:col>4</xdr:col>
                    <xdr:colOff>215900</xdr:colOff>
                    <xdr:row>113</xdr:row>
                    <xdr:rowOff>0</xdr:rowOff>
                  </from>
                  <to>
                    <xdr:col>4</xdr:col>
                    <xdr:colOff>241300</xdr:colOff>
                    <xdr:row>116</xdr:row>
                    <xdr:rowOff>6350</xdr:rowOff>
                  </to>
                </anchor>
              </controlPr>
            </control>
          </mc:Choice>
        </mc:AlternateContent>
        <mc:AlternateContent xmlns:mc="http://schemas.openxmlformats.org/markup-compatibility/2006">
          <mc:Choice Requires="x14">
            <control shapeId="1176" r:id="rId85" name="Check Box 152">
              <controlPr locked="0" defaultSize="0" autoFill="0" autoLine="0" autoPict="0">
                <anchor moveWithCells="1">
                  <from>
                    <xdr:col>4</xdr:col>
                    <xdr:colOff>215900</xdr:colOff>
                    <xdr:row>113</xdr:row>
                    <xdr:rowOff>0</xdr:rowOff>
                  </from>
                  <to>
                    <xdr:col>4</xdr:col>
                    <xdr:colOff>241300</xdr:colOff>
                    <xdr:row>115</xdr:row>
                    <xdr:rowOff>152400</xdr:rowOff>
                  </to>
                </anchor>
              </controlPr>
            </control>
          </mc:Choice>
        </mc:AlternateContent>
        <mc:AlternateContent xmlns:mc="http://schemas.openxmlformats.org/markup-compatibility/2006">
          <mc:Choice Requires="x14">
            <control shapeId="1177" r:id="rId86" name="Check Box 153">
              <controlPr locked="0" defaultSize="0" autoFill="0" autoLine="0" autoPict="0">
                <anchor moveWithCells="1">
                  <from>
                    <xdr:col>4</xdr:col>
                    <xdr:colOff>215900</xdr:colOff>
                    <xdr:row>113</xdr:row>
                    <xdr:rowOff>0</xdr:rowOff>
                  </from>
                  <to>
                    <xdr:col>4</xdr:col>
                    <xdr:colOff>241300</xdr:colOff>
                    <xdr:row>116</xdr:row>
                    <xdr:rowOff>6350</xdr:rowOff>
                  </to>
                </anchor>
              </controlPr>
            </control>
          </mc:Choice>
        </mc:AlternateContent>
        <mc:AlternateContent xmlns:mc="http://schemas.openxmlformats.org/markup-compatibility/2006">
          <mc:Choice Requires="x14">
            <control shapeId="1178" r:id="rId87" name="Check Box 154">
              <controlPr locked="0" defaultSize="0" autoFill="0" autoLine="0" autoPict="0">
                <anchor moveWithCells="1">
                  <from>
                    <xdr:col>4</xdr:col>
                    <xdr:colOff>215900</xdr:colOff>
                    <xdr:row>113</xdr:row>
                    <xdr:rowOff>0</xdr:rowOff>
                  </from>
                  <to>
                    <xdr:col>4</xdr:col>
                    <xdr:colOff>241300</xdr:colOff>
                    <xdr:row>115</xdr:row>
                    <xdr:rowOff>152400</xdr:rowOff>
                  </to>
                </anchor>
              </controlPr>
            </control>
          </mc:Choice>
        </mc:AlternateContent>
        <mc:AlternateContent xmlns:mc="http://schemas.openxmlformats.org/markup-compatibility/2006">
          <mc:Choice Requires="x14">
            <control shapeId="1179" r:id="rId88" name="Check Box 155">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80" r:id="rId89" name="Check Box 156">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81" r:id="rId90" name="Check Box 157">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82" r:id="rId91" name="Check Box 158">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83" r:id="rId92" name="Check Box 159">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84" r:id="rId93" name="Check Box 160">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85" r:id="rId94" name="Check Box 161">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86" r:id="rId95" name="Check Box 162">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87" r:id="rId96" name="Check Box 163">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88" r:id="rId97" name="Check Box 164">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89" r:id="rId98" name="Check Box 165">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90" r:id="rId99" name="Check Box 166">
              <controlPr locked="0" defaultSize="0" autoFill="0" autoLine="0" autoPict="0">
                <anchor moveWithCells="1">
                  <from>
                    <xdr:col>72</xdr:col>
                    <xdr:colOff>0</xdr:colOff>
                    <xdr:row>113</xdr:row>
                    <xdr:rowOff>0</xdr:rowOff>
                  </from>
                  <to>
                    <xdr:col>72</xdr:col>
                    <xdr:colOff>0</xdr:colOff>
                    <xdr:row>115</xdr:row>
                    <xdr:rowOff>152400</xdr:rowOff>
                  </to>
                </anchor>
              </controlPr>
            </control>
          </mc:Choice>
        </mc:AlternateContent>
        <mc:AlternateContent xmlns:mc="http://schemas.openxmlformats.org/markup-compatibility/2006">
          <mc:Choice Requires="x14">
            <control shapeId="1191" r:id="rId100" name="Check Box 167">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92" r:id="rId101" name="Check Box 168">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93" r:id="rId102" name="Check Box 169">
              <controlPr locked="0" defaultSize="0" autoFill="0" autoLine="0" autoPict="0">
                <anchor moveWithCells="1">
                  <from>
                    <xdr:col>72</xdr:col>
                    <xdr:colOff>0</xdr:colOff>
                    <xdr:row>113</xdr:row>
                    <xdr:rowOff>0</xdr:rowOff>
                  </from>
                  <to>
                    <xdr:col>72</xdr:col>
                    <xdr:colOff>0</xdr:colOff>
                    <xdr:row>116</xdr:row>
                    <xdr:rowOff>6350</xdr:rowOff>
                  </to>
                </anchor>
              </controlPr>
            </control>
          </mc:Choice>
        </mc:AlternateContent>
        <mc:AlternateContent xmlns:mc="http://schemas.openxmlformats.org/markup-compatibility/2006">
          <mc:Choice Requires="x14">
            <control shapeId="1194" r:id="rId103" name="Check Box 170">
              <controlPr locked="0" defaultSize="0" autoFill="0" autoLine="0" autoPict="0">
                <anchor moveWithCells="1">
                  <from>
                    <xdr:col>72</xdr:col>
                    <xdr:colOff>0</xdr:colOff>
                    <xdr:row>113</xdr:row>
                    <xdr:rowOff>0</xdr:rowOff>
                  </from>
                  <to>
                    <xdr:col>72</xdr:col>
                    <xdr:colOff>0</xdr:colOff>
                    <xdr:row>115</xdr:row>
                    <xdr:rowOff>139700</xdr:rowOff>
                  </to>
                </anchor>
              </controlPr>
            </control>
          </mc:Choice>
        </mc:AlternateContent>
        <mc:AlternateContent xmlns:mc="http://schemas.openxmlformats.org/markup-compatibility/2006">
          <mc:Choice Requires="x14">
            <control shapeId="1195" r:id="rId104" name="Check Box 171">
              <controlPr locked="0" defaultSize="0" autoFill="0" autoLine="0" autoPict="0">
                <anchor moveWithCells="1">
                  <from>
                    <xdr:col>41</xdr:col>
                    <xdr:colOff>215900</xdr:colOff>
                    <xdr:row>113</xdr:row>
                    <xdr:rowOff>0</xdr:rowOff>
                  </from>
                  <to>
                    <xdr:col>41</xdr:col>
                    <xdr:colOff>241300</xdr:colOff>
                    <xdr:row>116</xdr:row>
                    <xdr:rowOff>6350</xdr:rowOff>
                  </to>
                </anchor>
              </controlPr>
            </control>
          </mc:Choice>
        </mc:AlternateContent>
        <mc:AlternateContent xmlns:mc="http://schemas.openxmlformats.org/markup-compatibility/2006">
          <mc:Choice Requires="x14">
            <control shapeId="1196" r:id="rId105" name="Check Box 172">
              <controlPr locked="0" defaultSize="0" autoFill="0" autoLine="0" autoPict="0">
                <anchor moveWithCells="1">
                  <from>
                    <xdr:col>41</xdr:col>
                    <xdr:colOff>215900</xdr:colOff>
                    <xdr:row>113</xdr:row>
                    <xdr:rowOff>0</xdr:rowOff>
                  </from>
                  <to>
                    <xdr:col>41</xdr:col>
                    <xdr:colOff>241300</xdr:colOff>
                    <xdr:row>115</xdr:row>
                    <xdr:rowOff>152400</xdr:rowOff>
                  </to>
                </anchor>
              </controlPr>
            </control>
          </mc:Choice>
        </mc:AlternateContent>
        <mc:AlternateContent xmlns:mc="http://schemas.openxmlformats.org/markup-compatibility/2006">
          <mc:Choice Requires="x14">
            <control shapeId="1199" r:id="rId106" name="Check Box 175">
              <controlPr locked="0" defaultSize="0" autoFill="0" autoLine="0" autoPict="0">
                <anchor moveWithCells="1">
                  <from>
                    <xdr:col>41</xdr:col>
                    <xdr:colOff>215900</xdr:colOff>
                    <xdr:row>113</xdr:row>
                    <xdr:rowOff>0</xdr:rowOff>
                  </from>
                  <to>
                    <xdr:col>41</xdr:col>
                    <xdr:colOff>241300</xdr:colOff>
                    <xdr:row>116</xdr:row>
                    <xdr:rowOff>6350</xdr:rowOff>
                  </to>
                </anchor>
              </controlPr>
            </control>
          </mc:Choice>
        </mc:AlternateContent>
        <mc:AlternateContent xmlns:mc="http://schemas.openxmlformats.org/markup-compatibility/2006">
          <mc:Choice Requires="x14">
            <control shapeId="1200" r:id="rId107" name="Check Box 176">
              <controlPr locked="0" defaultSize="0" autoFill="0" autoLine="0" autoPict="0">
                <anchor moveWithCells="1">
                  <from>
                    <xdr:col>41</xdr:col>
                    <xdr:colOff>215900</xdr:colOff>
                    <xdr:row>113</xdr:row>
                    <xdr:rowOff>0</xdr:rowOff>
                  </from>
                  <to>
                    <xdr:col>41</xdr:col>
                    <xdr:colOff>241300</xdr:colOff>
                    <xdr:row>115</xdr:row>
                    <xdr:rowOff>152400</xdr:rowOff>
                  </to>
                </anchor>
              </controlPr>
            </control>
          </mc:Choice>
        </mc:AlternateContent>
        <mc:AlternateContent xmlns:mc="http://schemas.openxmlformats.org/markup-compatibility/2006">
          <mc:Choice Requires="x14">
            <control shapeId="1201" r:id="rId108" name="Check Box 177">
              <controlPr locked="0" defaultSize="0" autoFill="0" autoLine="0" autoPict="0">
                <anchor moveWithCells="1">
                  <from>
                    <xdr:col>42</xdr:col>
                    <xdr:colOff>215900</xdr:colOff>
                    <xdr:row>118</xdr:row>
                    <xdr:rowOff>0</xdr:rowOff>
                  </from>
                  <to>
                    <xdr:col>42</xdr:col>
                    <xdr:colOff>222250</xdr:colOff>
                    <xdr:row>119</xdr:row>
                    <xdr:rowOff>165100</xdr:rowOff>
                  </to>
                </anchor>
              </controlPr>
            </control>
          </mc:Choice>
        </mc:AlternateContent>
        <mc:AlternateContent xmlns:mc="http://schemas.openxmlformats.org/markup-compatibility/2006">
          <mc:Choice Requires="x14">
            <control shapeId="1202" r:id="rId109" name="Check Box 178">
              <controlPr locked="0" defaultSize="0" autoFill="0" autoLine="0" autoPict="0">
                <anchor moveWithCells="1">
                  <from>
                    <xdr:col>42</xdr:col>
                    <xdr:colOff>215900</xdr:colOff>
                    <xdr:row>118</xdr:row>
                    <xdr:rowOff>0</xdr:rowOff>
                  </from>
                  <to>
                    <xdr:col>42</xdr:col>
                    <xdr:colOff>222250</xdr:colOff>
                    <xdr:row>119</xdr:row>
                    <xdr:rowOff>146050</xdr:rowOff>
                  </to>
                </anchor>
              </controlPr>
            </control>
          </mc:Choice>
        </mc:AlternateContent>
        <mc:AlternateContent xmlns:mc="http://schemas.openxmlformats.org/markup-compatibility/2006">
          <mc:Choice Requires="x14">
            <control shapeId="1203" r:id="rId110" name="Check Box 179">
              <controlPr locked="0" defaultSize="0" autoFill="0" autoLine="0" autoPict="0">
                <anchor moveWithCells="1">
                  <from>
                    <xdr:col>43</xdr:col>
                    <xdr:colOff>215900</xdr:colOff>
                    <xdr:row>120</xdr:row>
                    <xdr:rowOff>0</xdr:rowOff>
                  </from>
                  <to>
                    <xdr:col>43</xdr:col>
                    <xdr:colOff>222250</xdr:colOff>
                    <xdr:row>120</xdr:row>
                    <xdr:rowOff>336550</xdr:rowOff>
                  </to>
                </anchor>
              </controlPr>
            </control>
          </mc:Choice>
        </mc:AlternateContent>
        <mc:AlternateContent xmlns:mc="http://schemas.openxmlformats.org/markup-compatibility/2006">
          <mc:Choice Requires="x14">
            <control shapeId="1204" r:id="rId111" name="Check Box 180">
              <controlPr locked="0" defaultSize="0" autoFill="0" autoLine="0" autoPict="0">
                <anchor moveWithCells="1">
                  <from>
                    <xdr:col>43</xdr:col>
                    <xdr:colOff>215900</xdr:colOff>
                    <xdr:row>120</xdr:row>
                    <xdr:rowOff>0</xdr:rowOff>
                  </from>
                  <to>
                    <xdr:col>43</xdr:col>
                    <xdr:colOff>222250</xdr:colOff>
                    <xdr:row>120</xdr:row>
                    <xdr:rowOff>298450</xdr:rowOff>
                  </to>
                </anchor>
              </controlPr>
            </control>
          </mc:Choice>
        </mc:AlternateContent>
        <mc:AlternateContent xmlns:mc="http://schemas.openxmlformats.org/markup-compatibility/2006">
          <mc:Choice Requires="x14">
            <control shapeId="1205" r:id="rId112" name="Check Box 181">
              <controlPr locked="0" defaultSize="0" autoFill="0" autoLine="0" autoPict="0">
                <anchor moveWithCells="1">
                  <from>
                    <xdr:col>43</xdr:col>
                    <xdr:colOff>215900</xdr:colOff>
                    <xdr:row>120</xdr:row>
                    <xdr:rowOff>0</xdr:rowOff>
                  </from>
                  <to>
                    <xdr:col>43</xdr:col>
                    <xdr:colOff>222250</xdr:colOff>
                    <xdr:row>120</xdr:row>
                    <xdr:rowOff>336550</xdr:rowOff>
                  </to>
                </anchor>
              </controlPr>
            </control>
          </mc:Choice>
        </mc:AlternateContent>
        <mc:AlternateContent xmlns:mc="http://schemas.openxmlformats.org/markup-compatibility/2006">
          <mc:Choice Requires="x14">
            <control shapeId="1206" r:id="rId113" name="Check Box 182">
              <controlPr locked="0" defaultSize="0" autoFill="0" autoLine="0" autoPict="0">
                <anchor moveWithCells="1">
                  <from>
                    <xdr:col>43</xdr:col>
                    <xdr:colOff>215900</xdr:colOff>
                    <xdr:row>120</xdr:row>
                    <xdr:rowOff>0</xdr:rowOff>
                  </from>
                  <to>
                    <xdr:col>43</xdr:col>
                    <xdr:colOff>222250</xdr:colOff>
                    <xdr:row>120</xdr:row>
                    <xdr:rowOff>298450</xdr:rowOff>
                  </to>
                </anchor>
              </controlPr>
            </control>
          </mc:Choice>
        </mc:AlternateContent>
        <mc:AlternateContent xmlns:mc="http://schemas.openxmlformats.org/markup-compatibility/2006">
          <mc:Choice Requires="x14">
            <control shapeId="1207" r:id="rId114" name="Check Box 183">
              <controlPr locked="0" defaultSize="0" autoFill="0" autoLine="0" autoPict="0">
                <anchor moveWithCells="1">
                  <from>
                    <xdr:col>42</xdr:col>
                    <xdr:colOff>215900</xdr:colOff>
                    <xdr:row>120</xdr:row>
                    <xdr:rowOff>0</xdr:rowOff>
                  </from>
                  <to>
                    <xdr:col>42</xdr:col>
                    <xdr:colOff>222250</xdr:colOff>
                    <xdr:row>120</xdr:row>
                    <xdr:rowOff>336550</xdr:rowOff>
                  </to>
                </anchor>
              </controlPr>
            </control>
          </mc:Choice>
        </mc:AlternateContent>
        <mc:AlternateContent xmlns:mc="http://schemas.openxmlformats.org/markup-compatibility/2006">
          <mc:Choice Requires="x14">
            <control shapeId="1208" r:id="rId115" name="Check Box 184">
              <controlPr locked="0" defaultSize="0" autoFill="0" autoLine="0" autoPict="0">
                <anchor moveWithCells="1">
                  <from>
                    <xdr:col>42</xdr:col>
                    <xdr:colOff>215900</xdr:colOff>
                    <xdr:row>120</xdr:row>
                    <xdr:rowOff>0</xdr:rowOff>
                  </from>
                  <to>
                    <xdr:col>42</xdr:col>
                    <xdr:colOff>222250</xdr:colOff>
                    <xdr:row>120</xdr:row>
                    <xdr:rowOff>298450</xdr:rowOff>
                  </to>
                </anchor>
              </controlPr>
            </control>
          </mc:Choice>
        </mc:AlternateContent>
        <mc:AlternateContent xmlns:mc="http://schemas.openxmlformats.org/markup-compatibility/2006">
          <mc:Choice Requires="x14">
            <control shapeId="1209" r:id="rId116" name="Check Box 185">
              <controlPr locked="0" defaultSize="0" autoFill="0" autoLine="0" autoPict="0">
                <anchor moveWithCells="1">
                  <from>
                    <xdr:col>42</xdr:col>
                    <xdr:colOff>215900</xdr:colOff>
                    <xdr:row>120</xdr:row>
                    <xdr:rowOff>0</xdr:rowOff>
                  </from>
                  <to>
                    <xdr:col>42</xdr:col>
                    <xdr:colOff>222250</xdr:colOff>
                    <xdr:row>120</xdr:row>
                    <xdr:rowOff>336550</xdr:rowOff>
                  </to>
                </anchor>
              </controlPr>
            </control>
          </mc:Choice>
        </mc:AlternateContent>
        <mc:AlternateContent xmlns:mc="http://schemas.openxmlformats.org/markup-compatibility/2006">
          <mc:Choice Requires="x14">
            <control shapeId="1210" r:id="rId117" name="Check Box 186">
              <controlPr locked="0" defaultSize="0" autoFill="0" autoLine="0" autoPict="0">
                <anchor moveWithCells="1">
                  <from>
                    <xdr:col>42</xdr:col>
                    <xdr:colOff>215900</xdr:colOff>
                    <xdr:row>120</xdr:row>
                    <xdr:rowOff>0</xdr:rowOff>
                  </from>
                  <to>
                    <xdr:col>42</xdr:col>
                    <xdr:colOff>222250</xdr:colOff>
                    <xdr:row>120</xdr:row>
                    <xdr:rowOff>298450</xdr:rowOff>
                  </to>
                </anchor>
              </controlPr>
            </control>
          </mc:Choice>
        </mc:AlternateContent>
        <mc:AlternateContent xmlns:mc="http://schemas.openxmlformats.org/markup-compatibility/2006">
          <mc:Choice Requires="x14">
            <control shapeId="1211" r:id="rId118" name="Check Box 187">
              <controlPr locked="0" defaultSize="0" autoFill="0" autoLine="0" autoPict="0">
                <anchor moveWithCells="1">
                  <from>
                    <xdr:col>42</xdr:col>
                    <xdr:colOff>215900</xdr:colOff>
                    <xdr:row>120</xdr:row>
                    <xdr:rowOff>0</xdr:rowOff>
                  </from>
                  <to>
                    <xdr:col>42</xdr:col>
                    <xdr:colOff>222250</xdr:colOff>
                    <xdr:row>120</xdr:row>
                    <xdr:rowOff>336550</xdr:rowOff>
                  </to>
                </anchor>
              </controlPr>
            </control>
          </mc:Choice>
        </mc:AlternateContent>
        <mc:AlternateContent xmlns:mc="http://schemas.openxmlformats.org/markup-compatibility/2006">
          <mc:Choice Requires="x14">
            <control shapeId="1212" r:id="rId119" name="Check Box 188">
              <controlPr locked="0" defaultSize="0" autoFill="0" autoLine="0" autoPict="0">
                <anchor moveWithCells="1">
                  <from>
                    <xdr:col>42</xdr:col>
                    <xdr:colOff>215900</xdr:colOff>
                    <xdr:row>120</xdr:row>
                    <xdr:rowOff>0</xdr:rowOff>
                  </from>
                  <to>
                    <xdr:col>42</xdr:col>
                    <xdr:colOff>222250</xdr:colOff>
                    <xdr:row>120</xdr:row>
                    <xdr:rowOff>298450</xdr:rowOff>
                  </to>
                </anchor>
              </controlPr>
            </control>
          </mc:Choice>
        </mc:AlternateContent>
        <mc:AlternateContent xmlns:mc="http://schemas.openxmlformats.org/markup-compatibility/2006">
          <mc:Choice Requires="x14">
            <control shapeId="1213" r:id="rId120" name="Check Box 189">
              <controlPr locked="0" defaultSize="0" autoFill="0" autoLine="0" autoPict="0">
                <anchor moveWithCells="1">
                  <from>
                    <xdr:col>42</xdr:col>
                    <xdr:colOff>215900</xdr:colOff>
                    <xdr:row>119</xdr:row>
                    <xdr:rowOff>0</xdr:rowOff>
                  </from>
                  <to>
                    <xdr:col>42</xdr:col>
                    <xdr:colOff>222250</xdr:colOff>
                    <xdr:row>120</xdr:row>
                    <xdr:rowOff>146050</xdr:rowOff>
                  </to>
                </anchor>
              </controlPr>
            </control>
          </mc:Choice>
        </mc:AlternateContent>
        <mc:AlternateContent xmlns:mc="http://schemas.openxmlformats.org/markup-compatibility/2006">
          <mc:Choice Requires="x14">
            <control shapeId="1214" r:id="rId121" name="Check Box 190">
              <controlPr locked="0" defaultSize="0" autoFill="0" autoLine="0" autoPict="0">
                <anchor moveWithCells="1">
                  <from>
                    <xdr:col>42</xdr:col>
                    <xdr:colOff>215900</xdr:colOff>
                    <xdr:row>119</xdr:row>
                    <xdr:rowOff>0</xdr:rowOff>
                  </from>
                  <to>
                    <xdr:col>42</xdr:col>
                    <xdr:colOff>222250</xdr:colOff>
                    <xdr:row>120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T50"/>
  <sheetViews>
    <sheetView view="pageBreakPreview" zoomScaleNormal="130" zoomScaleSheetLayoutView="100" workbookViewId="0">
      <selection activeCell="U104" sqref="U104:AI107"/>
    </sheetView>
  </sheetViews>
  <sheetFormatPr defaultColWidth="2.6328125" defaultRowHeight="12.5" x14ac:dyDescent="0.2"/>
  <cols>
    <col min="1" max="2" width="2.6328125" style="7"/>
    <col min="3" max="3" width="2.6328125" style="7" customWidth="1"/>
    <col min="4" max="4" width="2.54296875" style="7" customWidth="1"/>
    <col min="5" max="5" width="3.6328125" style="7" customWidth="1"/>
    <col min="6" max="6" width="5.08984375" style="7" customWidth="1"/>
    <col min="7" max="8" width="3.81640625" style="7" customWidth="1"/>
    <col min="9" max="9" width="2.6328125" style="7"/>
    <col min="10" max="17" width="3" style="7" customWidth="1"/>
    <col min="18" max="30" width="2.6328125" style="7"/>
    <col min="31" max="31" width="2.6328125" style="7" customWidth="1"/>
    <col min="32" max="36" width="2.6328125" style="7"/>
    <col min="37" max="37" width="2.453125" style="7" customWidth="1"/>
    <col min="38" max="40" width="2.6328125" style="7"/>
    <col min="41" max="41" width="5.1796875" style="7" customWidth="1"/>
    <col min="42" max="42" width="3.6328125" style="7" customWidth="1"/>
    <col min="43" max="16384" width="2.6328125" style="7"/>
  </cols>
  <sheetData>
    <row r="1" spans="1:72" s="24" customFormat="1" ht="13.5" customHeight="1" x14ac:dyDescent="0.2">
      <c r="B1" s="215" t="s">
        <v>241</v>
      </c>
      <c r="C1" s="215"/>
      <c r="D1" s="215"/>
      <c r="E1" s="215"/>
      <c r="F1" s="215"/>
      <c r="G1" s="215"/>
      <c r="H1" s="6"/>
      <c r="I1" s="6"/>
      <c r="J1" s="6"/>
      <c r="K1" s="6"/>
      <c r="L1" s="6"/>
      <c r="M1" s="6"/>
      <c r="N1" s="6"/>
      <c r="O1" s="6"/>
      <c r="P1" s="6"/>
      <c r="Q1" s="6"/>
      <c r="R1" s="6"/>
      <c r="S1" s="6"/>
      <c r="T1" s="6"/>
      <c r="U1" s="6"/>
      <c r="V1" s="6"/>
      <c r="W1" s="6"/>
      <c r="X1" s="6"/>
      <c r="Y1" s="6"/>
      <c r="Z1" s="6"/>
      <c r="AA1" s="6"/>
      <c r="AB1" s="6"/>
      <c r="AC1" s="6"/>
      <c r="AD1" s="6"/>
      <c r="AE1" s="6"/>
      <c r="AF1" s="6"/>
      <c r="AG1" s="6"/>
      <c r="AH1" s="6"/>
      <c r="AI1" s="20"/>
      <c r="AJ1" s="20"/>
      <c r="AL1" s="215" t="s">
        <v>241</v>
      </c>
      <c r="AM1" s="215"/>
      <c r="AN1" s="215"/>
      <c r="AO1" s="215"/>
      <c r="AP1" s="215"/>
      <c r="AQ1" s="21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20"/>
      <c r="BT1" s="20"/>
    </row>
    <row r="2" spans="1:72" s="24" customFormat="1" ht="13.5" customHeight="1" x14ac:dyDescent="0.2">
      <c r="B2" s="46"/>
      <c r="C2" s="46"/>
      <c r="D2" s="46"/>
      <c r="E2" s="46"/>
      <c r="F2" s="46"/>
      <c r="G2" s="46"/>
      <c r="H2" s="6"/>
      <c r="I2" s="6"/>
      <c r="J2" s="6"/>
      <c r="K2" s="6"/>
      <c r="L2" s="6"/>
      <c r="M2" s="6"/>
      <c r="N2" s="6"/>
      <c r="O2" s="6"/>
      <c r="P2" s="6"/>
      <c r="Q2" s="6"/>
      <c r="R2" s="6"/>
      <c r="S2" s="6"/>
      <c r="T2" s="6"/>
      <c r="U2" s="6"/>
      <c r="V2" s="6"/>
      <c r="W2" s="6"/>
      <c r="X2" s="6"/>
      <c r="Y2" s="6"/>
      <c r="Z2" s="6"/>
      <c r="AA2" s="6"/>
      <c r="AB2" s="6"/>
      <c r="AC2" s="6"/>
      <c r="AD2" s="6"/>
      <c r="AE2" s="6"/>
      <c r="AF2" s="6"/>
      <c r="AG2" s="6"/>
      <c r="AH2" s="6"/>
      <c r="AI2" s="20"/>
      <c r="AJ2" s="20"/>
      <c r="AL2" s="46"/>
      <c r="AM2" s="46"/>
      <c r="AN2" s="46"/>
      <c r="AO2" s="46"/>
      <c r="AP2" s="46"/>
      <c r="AQ2" s="4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20"/>
      <c r="BT2" s="20"/>
    </row>
    <row r="3" spans="1:72" s="24" customFormat="1" ht="13.5" customHeight="1" x14ac:dyDescent="0.2">
      <c r="B3" s="2" t="s">
        <v>161</v>
      </c>
      <c r="C3" s="3"/>
      <c r="D3" s="3"/>
      <c r="E3" s="3"/>
      <c r="F3" s="3"/>
      <c r="G3" s="3"/>
      <c r="H3" s="3"/>
      <c r="I3" s="6"/>
      <c r="J3" s="6"/>
      <c r="K3" s="6"/>
      <c r="L3" s="6"/>
      <c r="M3" s="6"/>
      <c r="N3" s="6"/>
      <c r="O3" s="6"/>
      <c r="P3" s="6"/>
      <c r="Q3" s="6"/>
      <c r="R3" s="6"/>
      <c r="S3" s="6"/>
      <c r="T3" s="6"/>
      <c r="U3" s="6"/>
      <c r="V3" s="6"/>
      <c r="W3" s="6"/>
      <c r="X3" s="6"/>
      <c r="Y3" s="6"/>
      <c r="Z3" s="6"/>
      <c r="AA3" s="6"/>
      <c r="AB3" s="6"/>
      <c r="AC3" s="6"/>
      <c r="AD3" s="6"/>
      <c r="AE3" s="6"/>
      <c r="AF3" s="6"/>
      <c r="AG3" s="6"/>
      <c r="AH3" s="6"/>
      <c r="AI3" s="6"/>
      <c r="AJ3" s="6"/>
      <c r="AL3" s="2" t="s">
        <v>161</v>
      </c>
      <c r="AM3" s="3"/>
      <c r="AN3" s="3"/>
      <c r="AO3" s="3"/>
      <c r="AP3" s="3"/>
      <c r="AQ3" s="3"/>
      <c r="AR3" s="3"/>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24" customFormat="1" ht="13.25" customHeight="1" x14ac:dyDescent="0.2">
      <c r="B4" s="6"/>
      <c r="C4" s="479" t="s">
        <v>334</v>
      </c>
      <c r="D4" s="480"/>
      <c r="E4" s="480"/>
      <c r="F4" s="481"/>
      <c r="G4" s="484"/>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6"/>
      <c r="AI4" s="6"/>
      <c r="AJ4" s="6"/>
      <c r="AL4" s="6"/>
      <c r="AM4" s="479" t="s">
        <v>335</v>
      </c>
      <c r="AN4" s="480"/>
      <c r="AO4" s="480"/>
      <c r="AP4" s="481"/>
      <c r="AQ4" s="695" t="s">
        <v>265</v>
      </c>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7"/>
      <c r="BS4" s="6"/>
      <c r="BT4" s="6"/>
    </row>
    <row r="5" spans="1:72" s="24" customFormat="1" ht="13.5" customHeight="1" x14ac:dyDescent="0.2">
      <c r="B5" s="6"/>
      <c r="C5" s="479"/>
      <c r="D5" s="480"/>
      <c r="E5" s="480"/>
      <c r="F5" s="481"/>
      <c r="G5" s="487"/>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9"/>
      <c r="AI5" s="6"/>
      <c r="AJ5" s="6"/>
      <c r="AL5" s="6"/>
      <c r="AM5" s="479"/>
      <c r="AN5" s="480"/>
      <c r="AO5" s="480"/>
      <c r="AP5" s="481"/>
      <c r="AQ5" s="698"/>
      <c r="AR5" s="699"/>
      <c r="AS5" s="699"/>
      <c r="AT5" s="699"/>
      <c r="AU5" s="699"/>
      <c r="AV5" s="699"/>
      <c r="AW5" s="699"/>
      <c r="AX5" s="699"/>
      <c r="AY5" s="699"/>
      <c r="AZ5" s="699"/>
      <c r="BA5" s="699"/>
      <c r="BB5" s="699"/>
      <c r="BC5" s="699"/>
      <c r="BD5" s="699"/>
      <c r="BE5" s="699"/>
      <c r="BF5" s="699"/>
      <c r="BG5" s="699"/>
      <c r="BH5" s="699"/>
      <c r="BI5" s="699"/>
      <c r="BJ5" s="699"/>
      <c r="BK5" s="699"/>
      <c r="BL5" s="699"/>
      <c r="BM5" s="699"/>
      <c r="BN5" s="699"/>
      <c r="BO5" s="699"/>
      <c r="BP5" s="699"/>
      <c r="BQ5" s="699"/>
      <c r="BR5" s="700"/>
      <c r="BS5" s="6"/>
      <c r="BT5" s="6"/>
    </row>
    <row r="6" spans="1:72" s="24" customFormat="1" ht="13.5" customHeight="1" x14ac:dyDescent="0.2">
      <c r="B6" s="6"/>
      <c r="C6" s="479" t="s">
        <v>281</v>
      </c>
      <c r="D6" s="480"/>
      <c r="E6" s="480"/>
      <c r="F6" s="481"/>
      <c r="G6" s="328"/>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30"/>
      <c r="AI6" s="6"/>
      <c r="AJ6" s="6"/>
      <c r="AL6" s="6"/>
      <c r="AM6" s="479" t="s">
        <v>281</v>
      </c>
      <c r="AN6" s="480"/>
      <c r="AO6" s="480"/>
      <c r="AP6" s="481"/>
      <c r="AQ6" s="701" t="s">
        <v>283</v>
      </c>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3"/>
      <c r="BS6" s="6"/>
      <c r="BT6" s="6"/>
    </row>
    <row r="7" spans="1:72" s="24" customFormat="1" ht="13.5" customHeight="1" x14ac:dyDescent="0.2">
      <c r="B7" s="6"/>
      <c r="C7" s="479"/>
      <c r="D7" s="480"/>
      <c r="E7" s="480"/>
      <c r="F7" s="481"/>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3"/>
      <c r="AI7" s="6"/>
      <c r="AJ7" s="6"/>
      <c r="AL7" s="6"/>
      <c r="AM7" s="479"/>
      <c r="AN7" s="480"/>
      <c r="AO7" s="480"/>
      <c r="AP7" s="481"/>
      <c r="AQ7" s="704"/>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6"/>
      <c r="BS7" s="6"/>
      <c r="BT7" s="6"/>
    </row>
    <row r="8" spans="1:72" s="24" customFormat="1" ht="13.5" customHeight="1" x14ac:dyDescent="0.2">
      <c r="B8" s="6"/>
      <c r="C8" s="479" t="s">
        <v>234</v>
      </c>
      <c r="D8" s="480"/>
      <c r="E8" s="480"/>
      <c r="F8" s="481"/>
      <c r="G8" s="484"/>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6"/>
      <c r="AI8" s="6"/>
      <c r="AJ8" s="6"/>
      <c r="AL8" s="6"/>
      <c r="AM8" s="479" t="s">
        <v>234</v>
      </c>
      <c r="AN8" s="480"/>
      <c r="AO8" s="480"/>
      <c r="AP8" s="481"/>
      <c r="AQ8" s="695" t="s">
        <v>292</v>
      </c>
      <c r="AR8" s="696"/>
      <c r="AS8" s="696"/>
      <c r="AT8" s="696"/>
      <c r="AU8" s="696"/>
      <c r="AV8" s="696"/>
      <c r="AW8" s="696"/>
      <c r="AX8" s="696"/>
      <c r="AY8" s="696"/>
      <c r="AZ8" s="696"/>
      <c r="BA8" s="696"/>
      <c r="BB8" s="696"/>
      <c r="BC8" s="696"/>
      <c r="BD8" s="696"/>
      <c r="BE8" s="696"/>
      <c r="BF8" s="696"/>
      <c r="BG8" s="696"/>
      <c r="BH8" s="696"/>
      <c r="BI8" s="696"/>
      <c r="BJ8" s="696"/>
      <c r="BK8" s="696"/>
      <c r="BL8" s="696"/>
      <c r="BM8" s="696"/>
      <c r="BN8" s="696"/>
      <c r="BO8" s="696"/>
      <c r="BP8" s="696"/>
      <c r="BQ8" s="696"/>
      <c r="BR8" s="697"/>
      <c r="BS8" s="6"/>
      <c r="BT8" s="6"/>
    </row>
    <row r="9" spans="1:72" s="24" customFormat="1" ht="13.5" customHeight="1" x14ac:dyDescent="0.2">
      <c r="B9" s="6"/>
      <c r="C9" s="479"/>
      <c r="D9" s="480"/>
      <c r="E9" s="480"/>
      <c r="F9" s="481"/>
      <c r="G9" s="487"/>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9"/>
      <c r="AI9" s="6"/>
      <c r="AJ9" s="6"/>
      <c r="AL9" s="6"/>
      <c r="AM9" s="479"/>
      <c r="AN9" s="480"/>
      <c r="AO9" s="480"/>
      <c r="AP9" s="481"/>
      <c r="AQ9" s="698"/>
      <c r="AR9" s="699"/>
      <c r="AS9" s="699"/>
      <c r="AT9" s="699"/>
      <c r="AU9" s="699"/>
      <c r="AV9" s="699"/>
      <c r="AW9" s="699"/>
      <c r="AX9" s="699"/>
      <c r="AY9" s="699"/>
      <c r="AZ9" s="699"/>
      <c r="BA9" s="699"/>
      <c r="BB9" s="699"/>
      <c r="BC9" s="699"/>
      <c r="BD9" s="699"/>
      <c r="BE9" s="699"/>
      <c r="BF9" s="699"/>
      <c r="BG9" s="699"/>
      <c r="BH9" s="699"/>
      <c r="BI9" s="699"/>
      <c r="BJ9" s="699"/>
      <c r="BK9" s="699"/>
      <c r="BL9" s="699"/>
      <c r="BM9" s="699"/>
      <c r="BN9" s="699"/>
      <c r="BO9" s="699"/>
      <c r="BP9" s="699"/>
      <c r="BQ9" s="699"/>
      <c r="BR9" s="700"/>
      <c r="BS9" s="6"/>
      <c r="BT9" s="6"/>
    </row>
    <row r="10" spans="1:72" s="24" customFormat="1" ht="15" customHeight="1" x14ac:dyDescent="0.2">
      <c r="B10" s="6"/>
      <c r="C10" s="296" t="str">
        <f>IF(第１号様式!I14="事前申請","使用の本拠の位置（予定）","使用の本拠の位置")</f>
        <v>使用の本拠の位置（予定）</v>
      </c>
      <c r="D10" s="296"/>
      <c r="E10" s="296"/>
      <c r="F10" s="296"/>
      <c r="G10" s="471" t="s">
        <v>19</v>
      </c>
      <c r="H10" s="471"/>
      <c r="I10" s="471"/>
      <c r="J10" s="471"/>
      <c r="K10" s="290"/>
      <c r="L10" s="291"/>
      <c r="M10" s="291"/>
      <c r="N10" s="291"/>
      <c r="O10" s="291"/>
      <c r="P10" s="292"/>
      <c r="Q10" s="296" t="s">
        <v>122</v>
      </c>
      <c r="R10" s="471"/>
      <c r="S10" s="765"/>
      <c r="T10" s="302"/>
      <c r="U10" s="302"/>
      <c r="V10" s="302"/>
      <c r="W10" s="302"/>
      <c r="X10" s="302"/>
      <c r="Y10" s="302"/>
      <c r="Z10" s="302"/>
      <c r="AA10" s="302"/>
      <c r="AB10" s="302"/>
      <c r="AC10" s="302"/>
      <c r="AD10" s="302"/>
      <c r="AE10" s="302"/>
      <c r="AF10" s="302"/>
      <c r="AG10" s="302"/>
      <c r="AH10" s="766"/>
      <c r="AI10" s="6"/>
      <c r="AJ10" s="6"/>
      <c r="AL10" s="6"/>
      <c r="AM10" s="296" t="str">
        <f>IF(第１号様式!AS14="事前申請","使用の本拠の位置（予定）","使用の本拠の位置")</f>
        <v>使用の本拠の位置（予定）</v>
      </c>
      <c r="AN10" s="296"/>
      <c r="AO10" s="296"/>
      <c r="AP10" s="296"/>
      <c r="AQ10" s="471" t="s">
        <v>19</v>
      </c>
      <c r="AR10" s="471"/>
      <c r="AS10" s="471"/>
      <c r="AT10" s="471"/>
      <c r="AU10" s="707" t="s">
        <v>264</v>
      </c>
      <c r="AV10" s="708"/>
      <c r="AW10" s="708"/>
      <c r="AX10" s="708"/>
      <c r="AY10" s="708"/>
      <c r="AZ10" s="709"/>
      <c r="BA10" s="296" t="s">
        <v>122</v>
      </c>
      <c r="BB10" s="471"/>
      <c r="BC10" s="762" t="s">
        <v>330</v>
      </c>
      <c r="BD10" s="712"/>
      <c r="BE10" s="712"/>
      <c r="BF10" s="712"/>
      <c r="BG10" s="712"/>
      <c r="BH10" s="712"/>
      <c r="BI10" s="712"/>
      <c r="BJ10" s="712"/>
      <c r="BK10" s="712"/>
      <c r="BL10" s="712"/>
      <c r="BM10" s="712"/>
      <c r="BN10" s="712"/>
      <c r="BO10" s="712"/>
      <c r="BP10" s="712"/>
      <c r="BQ10" s="712"/>
      <c r="BR10" s="763"/>
      <c r="BS10" s="6"/>
      <c r="BT10" s="6"/>
    </row>
    <row r="11" spans="1:72" s="6" customFormat="1" ht="15" customHeight="1" x14ac:dyDescent="0.2">
      <c r="C11" s="297"/>
      <c r="D11" s="297"/>
      <c r="E11" s="297"/>
      <c r="F11" s="297"/>
      <c r="G11" s="472"/>
      <c r="H11" s="472"/>
      <c r="I11" s="472"/>
      <c r="J11" s="472"/>
      <c r="K11" s="293"/>
      <c r="L11" s="294"/>
      <c r="M11" s="294"/>
      <c r="N11" s="294"/>
      <c r="O11" s="294"/>
      <c r="P11" s="295"/>
      <c r="Q11" s="472"/>
      <c r="R11" s="472"/>
      <c r="S11" s="446"/>
      <c r="T11" s="303"/>
      <c r="U11" s="303"/>
      <c r="V11" s="303"/>
      <c r="W11" s="303"/>
      <c r="X11" s="303"/>
      <c r="Y11" s="303"/>
      <c r="Z11" s="303"/>
      <c r="AA11" s="303"/>
      <c r="AB11" s="303"/>
      <c r="AC11" s="303"/>
      <c r="AD11" s="303"/>
      <c r="AE11" s="303"/>
      <c r="AF11" s="303"/>
      <c r="AG11" s="303"/>
      <c r="AH11" s="767"/>
      <c r="AM11" s="297"/>
      <c r="AN11" s="297"/>
      <c r="AO11" s="297"/>
      <c r="AP11" s="297"/>
      <c r="AQ11" s="472"/>
      <c r="AR11" s="472"/>
      <c r="AS11" s="472"/>
      <c r="AT11" s="472"/>
      <c r="AU11" s="710"/>
      <c r="AV11" s="636"/>
      <c r="AW11" s="636"/>
      <c r="AX11" s="636"/>
      <c r="AY11" s="636"/>
      <c r="AZ11" s="711"/>
      <c r="BA11" s="472"/>
      <c r="BB11" s="472"/>
      <c r="BC11" s="632"/>
      <c r="BD11" s="633"/>
      <c r="BE11" s="633"/>
      <c r="BF11" s="633"/>
      <c r="BG11" s="633"/>
      <c r="BH11" s="633"/>
      <c r="BI11" s="633"/>
      <c r="BJ11" s="633"/>
      <c r="BK11" s="633"/>
      <c r="BL11" s="633"/>
      <c r="BM11" s="633"/>
      <c r="BN11" s="633"/>
      <c r="BO11" s="633"/>
      <c r="BP11" s="633"/>
      <c r="BQ11" s="633"/>
      <c r="BR11" s="764"/>
    </row>
    <row r="12" spans="1:72" s="6" customFormat="1" ht="13.25" customHeight="1" x14ac:dyDescent="0.2">
      <c r="C12" s="296" t="str">
        <f>IF(第１号様式!I14="事前申請","登録予定日","初度登録日")</f>
        <v>登録予定日</v>
      </c>
      <c r="D12" s="296"/>
      <c r="E12" s="296"/>
      <c r="F12" s="296"/>
      <c r="G12" s="298" t="s">
        <v>139</v>
      </c>
      <c r="H12" s="299"/>
      <c r="I12" s="302"/>
      <c r="J12" s="302"/>
      <c r="K12" s="302"/>
      <c r="L12" s="302"/>
      <c r="M12" s="304" t="s">
        <v>8</v>
      </c>
      <c r="N12" s="305"/>
      <c r="O12" s="245"/>
      <c r="P12" s="245"/>
      <c r="Q12" s="245"/>
      <c r="R12" s="245"/>
      <c r="S12" s="319" t="s">
        <v>56</v>
      </c>
      <c r="T12" s="320"/>
      <c r="U12" s="311"/>
      <c r="V12" s="312"/>
      <c r="W12" s="312"/>
      <c r="X12" s="313"/>
      <c r="Y12" s="215" t="str">
        <f>IF(第１号様式!I14="事前申請","日頃","日")</f>
        <v>日頃</v>
      </c>
      <c r="Z12" s="761"/>
      <c r="AA12" s="30"/>
      <c r="AM12" s="296" t="str">
        <f>IF(第１号様式!AS14="事前申請","登録予定日","初度登録日")</f>
        <v>登録予定日</v>
      </c>
      <c r="AN12" s="296"/>
      <c r="AO12" s="296"/>
      <c r="AP12" s="296"/>
      <c r="AQ12" s="298" t="s">
        <v>139</v>
      </c>
      <c r="AR12" s="299"/>
      <c r="AS12" s="712">
        <v>6</v>
      </c>
      <c r="AT12" s="712"/>
      <c r="AU12" s="712"/>
      <c r="AV12" s="712"/>
      <c r="AW12" s="304" t="s">
        <v>8</v>
      </c>
      <c r="AX12" s="305"/>
      <c r="AY12" s="713">
        <v>10</v>
      </c>
      <c r="AZ12" s="713"/>
      <c r="BA12" s="713"/>
      <c r="BB12" s="713"/>
      <c r="BC12" s="319" t="s">
        <v>56</v>
      </c>
      <c r="BD12" s="320"/>
      <c r="BE12" s="715">
        <v>1</v>
      </c>
      <c r="BF12" s="716"/>
      <c r="BG12" s="716"/>
      <c r="BH12" s="717"/>
      <c r="BI12" s="215" t="str">
        <f>IF(第１号様式!AS14="事前申請","日頃","日")</f>
        <v>日頃</v>
      </c>
      <c r="BJ12" s="761"/>
      <c r="BK12" s="30"/>
    </row>
    <row r="13" spans="1:72" s="6" customFormat="1" ht="12.75" customHeight="1" x14ac:dyDescent="0.2">
      <c r="C13" s="297"/>
      <c r="D13" s="297"/>
      <c r="E13" s="297"/>
      <c r="F13" s="297"/>
      <c r="G13" s="300"/>
      <c r="H13" s="301"/>
      <c r="I13" s="303"/>
      <c r="J13" s="303"/>
      <c r="K13" s="303"/>
      <c r="L13" s="303"/>
      <c r="M13" s="306"/>
      <c r="N13" s="307"/>
      <c r="O13" s="246"/>
      <c r="P13" s="246"/>
      <c r="Q13" s="246"/>
      <c r="R13" s="246"/>
      <c r="S13" s="317"/>
      <c r="T13" s="320"/>
      <c r="U13" s="311"/>
      <c r="V13" s="312"/>
      <c r="W13" s="312"/>
      <c r="X13" s="313"/>
      <c r="Y13" s="761"/>
      <c r="Z13" s="761"/>
      <c r="AA13" s="38"/>
      <c r="AM13" s="297"/>
      <c r="AN13" s="297"/>
      <c r="AO13" s="297"/>
      <c r="AP13" s="297"/>
      <c r="AQ13" s="300"/>
      <c r="AR13" s="301"/>
      <c r="AS13" s="633"/>
      <c r="AT13" s="633"/>
      <c r="AU13" s="633"/>
      <c r="AV13" s="633"/>
      <c r="AW13" s="306"/>
      <c r="AX13" s="307"/>
      <c r="AY13" s="714"/>
      <c r="AZ13" s="714"/>
      <c r="BA13" s="714"/>
      <c r="BB13" s="714"/>
      <c r="BC13" s="317"/>
      <c r="BD13" s="320"/>
      <c r="BE13" s="715"/>
      <c r="BF13" s="716"/>
      <c r="BG13" s="716"/>
      <c r="BH13" s="717"/>
      <c r="BI13" s="761"/>
      <c r="BJ13" s="761"/>
      <c r="BK13" s="38"/>
    </row>
    <row r="14" spans="1:72" s="6" customFormat="1" ht="12.75" customHeight="1" x14ac:dyDescent="0.2">
      <c r="C14" s="479" t="str">
        <f>IF(第１号様式!I14="事後申請","車両番号
(ナンバー)","")</f>
        <v/>
      </c>
      <c r="D14" s="480"/>
      <c r="E14" s="480"/>
      <c r="F14" s="481"/>
      <c r="G14" s="316"/>
      <c r="H14" s="316"/>
      <c r="I14" s="316"/>
      <c r="J14" s="316"/>
      <c r="K14" s="316"/>
      <c r="L14" s="316"/>
      <c r="M14" s="316"/>
      <c r="N14" s="483"/>
      <c r="O14" s="298" t="str">
        <f>IF(第１号様式!I14="事後申請","車台番号","")</f>
        <v/>
      </c>
      <c r="P14" s="759"/>
      <c r="Q14" s="759"/>
      <c r="R14" s="759"/>
      <c r="S14" s="299"/>
      <c r="T14" s="482"/>
      <c r="U14" s="316"/>
      <c r="V14" s="316"/>
      <c r="W14" s="316"/>
      <c r="X14" s="316"/>
      <c r="Y14" s="316"/>
      <c r="Z14" s="316"/>
      <c r="AA14" s="316"/>
      <c r="AB14" s="316"/>
      <c r="AC14" s="316"/>
      <c r="AD14" s="316"/>
      <c r="AE14" s="316"/>
      <c r="AF14" s="316"/>
      <c r="AG14" s="316"/>
      <c r="AH14" s="483"/>
      <c r="AM14" s="479" t="str">
        <f>IF(第１号様式!AS14="事後申請","車両番号
(ナンバー)","")</f>
        <v/>
      </c>
      <c r="AN14" s="480"/>
      <c r="AO14" s="480"/>
      <c r="AP14" s="481"/>
      <c r="AQ14" s="316"/>
      <c r="AR14" s="316"/>
      <c r="AS14" s="316"/>
      <c r="AT14" s="316"/>
      <c r="AU14" s="316"/>
      <c r="AV14" s="316"/>
      <c r="AW14" s="316"/>
      <c r="AX14" s="483"/>
      <c r="AY14" s="298" t="str">
        <f>IF(第１号様式!AS14="事後申請","車台番号","")</f>
        <v/>
      </c>
      <c r="AZ14" s="759"/>
      <c r="BA14" s="759"/>
      <c r="BB14" s="759"/>
      <c r="BC14" s="299"/>
      <c r="BD14" s="482"/>
      <c r="BE14" s="316"/>
      <c r="BF14" s="316"/>
      <c r="BG14" s="316"/>
      <c r="BH14" s="316"/>
      <c r="BI14" s="316"/>
      <c r="BJ14" s="316"/>
      <c r="BK14" s="316"/>
      <c r="BL14" s="316"/>
      <c r="BM14" s="316"/>
      <c r="BN14" s="316"/>
      <c r="BO14" s="316"/>
      <c r="BP14" s="316"/>
      <c r="BQ14" s="316"/>
      <c r="BR14" s="483"/>
    </row>
    <row r="15" spans="1:72" s="6" customFormat="1" ht="12.75" customHeight="1" thickBot="1" x14ac:dyDescent="0.25">
      <c r="C15" s="479"/>
      <c r="D15" s="480"/>
      <c r="E15" s="480"/>
      <c r="F15" s="481"/>
      <c r="G15" s="318"/>
      <c r="H15" s="318"/>
      <c r="I15" s="318"/>
      <c r="J15" s="318"/>
      <c r="K15" s="318"/>
      <c r="L15" s="318"/>
      <c r="M15" s="318"/>
      <c r="N15" s="321"/>
      <c r="O15" s="300"/>
      <c r="P15" s="760"/>
      <c r="Q15" s="760"/>
      <c r="R15" s="760"/>
      <c r="S15" s="301"/>
      <c r="T15" s="317"/>
      <c r="U15" s="318"/>
      <c r="V15" s="318"/>
      <c r="W15" s="318"/>
      <c r="X15" s="318"/>
      <c r="Y15" s="318"/>
      <c r="Z15" s="318"/>
      <c r="AA15" s="318"/>
      <c r="AB15" s="318"/>
      <c r="AC15" s="318"/>
      <c r="AD15" s="318"/>
      <c r="AE15" s="318"/>
      <c r="AF15" s="318"/>
      <c r="AG15" s="318"/>
      <c r="AH15" s="321"/>
      <c r="AM15" s="479"/>
      <c r="AN15" s="480"/>
      <c r="AO15" s="480"/>
      <c r="AP15" s="481"/>
      <c r="AQ15" s="318"/>
      <c r="AR15" s="318"/>
      <c r="AS15" s="318"/>
      <c r="AT15" s="318"/>
      <c r="AU15" s="318"/>
      <c r="AV15" s="318"/>
      <c r="AW15" s="318"/>
      <c r="AX15" s="321"/>
      <c r="AY15" s="300"/>
      <c r="AZ15" s="760"/>
      <c r="BA15" s="760"/>
      <c r="BB15" s="760"/>
      <c r="BC15" s="301"/>
      <c r="BD15" s="317"/>
      <c r="BE15" s="318"/>
      <c r="BF15" s="318"/>
      <c r="BG15" s="318"/>
      <c r="BH15" s="318"/>
      <c r="BI15" s="318"/>
      <c r="BJ15" s="318"/>
      <c r="BK15" s="318"/>
      <c r="BL15" s="318"/>
      <c r="BM15" s="318"/>
      <c r="BN15" s="318"/>
      <c r="BO15" s="318"/>
      <c r="BP15" s="318"/>
      <c r="BQ15" s="318"/>
      <c r="BR15" s="321"/>
    </row>
    <row r="16" spans="1:72" s="6" customFormat="1" ht="25.75" customHeight="1" x14ac:dyDescent="0.2">
      <c r="A16" s="31"/>
      <c r="C16" s="217" t="s">
        <v>20</v>
      </c>
      <c r="D16" s="187" t="s">
        <v>178</v>
      </c>
      <c r="E16" s="187"/>
      <c r="F16" s="187"/>
      <c r="G16" s="187"/>
      <c r="H16" s="187"/>
      <c r="I16" s="187"/>
      <c r="J16" s="244"/>
      <c r="K16" s="244"/>
      <c r="L16" s="244"/>
      <c r="M16" s="244"/>
      <c r="N16" s="244"/>
      <c r="O16" s="244"/>
      <c r="P16" s="244"/>
      <c r="Q16" s="244"/>
      <c r="R16" s="244"/>
      <c r="S16" s="230" t="s">
        <v>133</v>
      </c>
      <c r="T16" s="163" t="s">
        <v>130</v>
      </c>
      <c r="U16" s="164"/>
      <c r="V16" s="164"/>
      <c r="W16" s="164"/>
      <c r="X16" s="164"/>
      <c r="Y16" s="164"/>
      <c r="Z16" s="181">
        <f>MIN(J25,2500000)</f>
        <v>0</v>
      </c>
      <c r="AA16" s="182"/>
      <c r="AB16" s="182"/>
      <c r="AC16" s="182"/>
      <c r="AD16" s="182"/>
      <c r="AE16" s="182"/>
      <c r="AF16" s="182"/>
      <c r="AG16" s="182"/>
      <c r="AH16" s="183"/>
      <c r="AJ16" s="32"/>
      <c r="AK16" s="31"/>
      <c r="AM16" s="217" t="s">
        <v>20</v>
      </c>
      <c r="AN16" s="187" t="s">
        <v>178</v>
      </c>
      <c r="AO16" s="187"/>
      <c r="AP16" s="187"/>
      <c r="AQ16" s="187"/>
      <c r="AR16" s="187"/>
      <c r="AS16" s="187"/>
      <c r="AT16" s="734">
        <v>40000000</v>
      </c>
      <c r="AU16" s="734"/>
      <c r="AV16" s="734"/>
      <c r="AW16" s="734"/>
      <c r="AX16" s="734"/>
      <c r="AY16" s="734"/>
      <c r="AZ16" s="734"/>
      <c r="BA16" s="734"/>
      <c r="BB16" s="734"/>
      <c r="BC16" s="230" t="s">
        <v>133</v>
      </c>
      <c r="BD16" s="163" t="s">
        <v>130</v>
      </c>
      <c r="BE16" s="164"/>
      <c r="BF16" s="164"/>
      <c r="BG16" s="164"/>
      <c r="BH16" s="164"/>
      <c r="BI16" s="164"/>
      <c r="BJ16" s="181">
        <f>MIN(AT25,2500000)</f>
        <v>2500000</v>
      </c>
      <c r="BK16" s="182"/>
      <c r="BL16" s="182"/>
      <c r="BM16" s="182"/>
      <c r="BN16" s="182"/>
      <c r="BO16" s="182"/>
      <c r="BP16" s="182"/>
      <c r="BQ16" s="182"/>
      <c r="BR16" s="183"/>
    </row>
    <row r="17" spans="1:70" s="6" customFormat="1" ht="25.75" customHeight="1" thickBot="1" x14ac:dyDescent="0.25">
      <c r="A17" s="31"/>
      <c r="C17" s="218"/>
      <c r="D17" s="187"/>
      <c r="E17" s="187"/>
      <c r="F17" s="187"/>
      <c r="G17" s="187"/>
      <c r="H17" s="187"/>
      <c r="I17" s="187"/>
      <c r="J17" s="244"/>
      <c r="K17" s="244"/>
      <c r="L17" s="244"/>
      <c r="M17" s="244"/>
      <c r="N17" s="244"/>
      <c r="O17" s="244"/>
      <c r="P17" s="244"/>
      <c r="Q17" s="244"/>
      <c r="R17" s="244"/>
      <c r="S17" s="231"/>
      <c r="T17" s="165"/>
      <c r="U17" s="166"/>
      <c r="V17" s="166"/>
      <c r="W17" s="166"/>
      <c r="X17" s="166"/>
      <c r="Y17" s="166"/>
      <c r="Z17" s="184"/>
      <c r="AA17" s="185"/>
      <c r="AB17" s="185"/>
      <c r="AC17" s="185"/>
      <c r="AD17" s="185"/>
      <c r="AE17" s="185"/>
      <c r="AF17" s="185"/>
      <c r="AG17" s="185"/>
      <c r="AH17" s="186"/>
      <c r="AJ17" s="32"/>
      <c r="AK17" s="31"/>
      <c r="AM17" s="218"/>
      <c r="AN17" s="187"/>
      <c r="AO17" s="187"/>
      <c r="AP17" s="187"/>
      <c r="AQ17" s="187"/>
      <c r="AR17" s="187"/>
      <c r="AS17" s="187"/>
      <c r="AT17" s="734"/>
      <c r="AU17" s="734"/>
      <c r="AV17" s="734"/>
      <c r="AW17" s="734"/>
      <c r="AX17" s="734"/>
      <c r="AY17" s="734"/>
      <c r="AZ17" s="734"/>
      <c r="BA17" s="734"/>
      <c r="BB17" s="734"/>
      <c r="BC17" s="231"/>
      <c r="BD17" s="165"/>
      <c r="BE17" s="166"/>
      <c r="BF17" s="166"/>
      <c r="BG17" s="166"/>
      <c r="BH17" s="166"/>
      <c r="BI17" s="166"/>
      <c r="BJ17" s="184"/>
      <c r="BK17" s="185"/>
      <c r="BL17" s="185"/>
      <c r="BM17" s="185"/>
      <c r="BN17" s="185"/>
      <c r="BO17" s="185"/>
      <c r="BP17" s="185"/>
      <c r="BQ17" s="185"/>
      <c r="BR17" s="186"/>
    </row>
    <row r="18" spans="1:70" s="6" customFormat="1" ht="25.75" customHeight="1" x14ac:dyDescent="0.2">
      <c r="A18" s="31"/>
      <c r="C18" s="60" t="s">
        <v>21</v>
      </c>
      <c r="D18" s="212" t="s">
        <v>260</v>
      </c>
      <c r="E18" s="213"/>
      <c r="F18" s="213"/>
      <c r="G18" s="213"/>
      <c r="H18" s="213"/>
      <c r="I18" s="214"/>
      <c r="J18" s="188"/>
      <c r="K18" s="188"/>
      <c r="L18" s="188"/>
      <c r="M18" s="188"/>
      <c r="N18" s="188"/>
      <c r="O18" s="188"/>
      <c r="P18" s="188"/>
      <c r="Q18" s="188"/>
      <c r="R18" s="188"/>
      <c r="S18" s="232"/>
      <c r="T18" s="226" t="s">
        <v>131</v>
      </c>
      <c r="U18" s="227"/>
      <c r="V18" s="227"/>
      <c r="W18" s="227"/>
      <c r="X18" s="227"/>
      <c r="Y18" s="227"/>
      <c r="Z18" s="448" t="s">
        <v>132</v>
      </c>
      <c r="AA18" s="449"/>
      <c r="AB18" s="449"/>
      <c r="AC18" s="450"/>
      <c r="AD18" s="206">
        <f>J24</f>
        <v>0</v>
      </c>
      <c r="AE18" s="207"/>
      <c r="AF18" s="207"/>
      <c r="AG18" s="207"/>
      <c r="AH18" s="208"/>
      <c r="AJ18" s="32"/>
      <c r="AK18" s="31"/>
      <c r="AM18" s="60" t="s">
        <v>21</v>
      </c>
      <c r="AN18" s="212" t="s">
        <v>260</v>
      </c>
      <c r="AO18" s="213"/>
      <c r="AP18" s="213"/>
      <c r="AQ18" s="213"/>
      <c r="AR18" s="213"/>
      <c r="AS18" s="214"/>
      <c r="AT18" s="735">
        <v>13226000</v>
      </c>
      <c r="AU18" s="735"/>
      <c r="AV18" s="735"/>
      <c r="AW18" s="735"/>
      <c r="AX18" s="735"/>
      <c r="AY18" s="735"/>
      <c r="AZ18" s="735"/>
      <c r="BA18" s="735"/>
      <c r="BB18" s="735"/>
      <c r="BC18" s="232"/>
      <c r="BD18" s="226" t="s">
        <v>131</v>
      </c>
      <c r="BE18" s="227"/>
      <c r="BF18" s="227"/>
      <c r="BG18" s="227"/>
      <c r="BH18" s="227"/>
      <c r="BI18" s="227"/>
      <c r="BJ18" s="448" t="s">
        <v>132</v>
      </c>
      <c r="BK18" s="449"/>
      <c r="BL18" s="449"/>
      <c r="BM18" s="450"/>
      <c r="BN18" s="206" t="str">
        <f>AT24</f>
        <v>〇</v>
      </c>
      <c r="BO18" s="207"/>
      <c r="BP18" s="207"/>
      <c r="BQ18" s="207"/>
      <c r="BR18" s="208"/>
    </row>
    <row r="19" spans="1:70" s="6" customFormat="1" ht="25.75" customHeight="1" x14ac:dyDescent="0.2">
      <c r="A19" s="31"/>
      <c r="C19" s="59" t="s">
        <v>22</v>
      </c>
      <c r="D19" s="212" t="s">
        <v>259</v>
      </c>
      <c r="E19" s="213"/>
      <c r="F19" s="213"/>
      <c r="G19" s="213"/>
      <c r="H19" s="213"/>
      <c r="I19" s="214"/>
      <c r="J19" s="447">
        <f>J18*2</f>
        <v>0</v>
      </c>
      <c r="K19" s="447"/>
      <c r="L19" s="447"/>
      <c r="M19" s="447"/>
      <c r="N19" s="447"/>
      <c r="O19" s="447"/>
      <c r="P19" s="447"/>
      <c r="Q19" s="447"/>
      <c r="R19" s="447"/>
      <c r="S19" s="233"/>
      <c r="T19" s="228"/>
      <c r="U19" s="229"/>
      <c r="V19" s="229"/>
      <c r="W19" s="229"/>
      <c r="X19" s="229"/>
      <c r="Y19" s="229"/>
      <c r="Z19" s="451"/>
      <c r="AA19" s="452"/>
      <c r="AB19" s="452"/>
      <c r="AC19" s="226"/>
      <c r="AD19" s="209"/>
      <c r="AE19" s="210"/>
      <c r="AF19" s="210"/>
      <c r="AG19" s="210"/>
      <c r="AH19" s="211"/>
      <c r="AJ19" s="32"/>
      <c r="AK19" s="31"/>
      <c r="AM19" s="59" t="s">
        <v>22</v>
      </c>
      <c r="AN19" s="212" t="s">
        <v>259</v>
      </c>
      <c r="AO19" s="213"/>
      <c r="AP19" s="213"/>
      <c r="AQ19" s="213"/>
      <c r="AR19" s="213"/>
      <c r="AS19" s="214"/>
      <c r="AT19" s="447">
        <f>AT18*2</f>
        <v>26452000</v>
      </c>
      <c r="AU19" s="447"/>
      <c r="AV19" s="447"/>
      <c r="AW19" s="447"/>
      <c r="AX19" s="447"/>
      <c r="AY19" s="447"/>
      <c r="AZ19" s="447"/>
      <c r="BA19" s="447"/>
      <c r="BB19" s="447"/>
      <c r="BC19" s="233"/>
      <c r="BD19" s="228"/>
      <c r="BE19" s="229"/>
      <c r="BF19" s="229"/>
      <c r="BG19" s="229"/>
      <c r="BH19" s="229"/>
      <c r="BI19" s="229"/>
      <c r="BJ19" s="451"/>
      <c r="BK19" s="452"/>
      <c r="BL19" s="452"/>
      <c r="BM19" s="226"/>
      <c r="BN19" s="209"/>
      <c r="BO19" s="210"/>
      <c r="BP19" s="210"/>
      <c r="BQ19" s="210"/>
      <c r="BR19" s="211"/>
    </row>
    <row r="20" spans="1:70" s="6" customFormat="1" ht="25.75" customHeight="1" x14ac:dyDescent="0.2">
      <c r="A20" s="31"/>
      <c r="C20" s="217" t="s">
        <v>261</v>
      </c>
      <c r="D20" s="187" t="s">
        <v>57</v>
      </c>
      <c r="E20" s="187"/>
      <c r="F20" s="187"/>
      <c r="G20" s="187"/>
      <c r="H20" s="187"/>
      <c r="I20" s="187"/>
      <c r="J20" s="155"/>
      <c r="K20" s="155"/>
      <c r="L20" s="155"/>
      <c r="M20" s="155"/>
      <c r="N20" s="155"/>
      <c r="O20" s="155"/>
      <c r="P20" s="155"/>
      <c r="Q20" s="155"/>
      <c r="R20" s="155"/>
      <c r="S20" s="62"/>
      <c r="T20" s="15"/>
      <c r="U20" s="15"/>
      <c r="V20" s="15"/>
      <c r="W20" s="15"/>
      <c r="X20" s="15"/>
      <c r="Y20" s="15"/>
      <c r="Z20" s="15"/>
      <c r="AA20" s="15"/>
      <c r="AB20" s="15"/>
      <c r="AC20" s="15"/>
      <c r="AD20" s="61"/>
      <c r="AE20" s="61"/>
      <c r="AF20" s="61"/>
      <c r="AG20" s="61"/>
      <c r="AH20" s="61"/>
      <c r="AJ20" s="32"/>
      <c r="AK20" s="31"/>
      <c r="AM20" s="217" t="s">
        <v>261</v>
      </c>
      <c r="AN20" s="187" t="s">
        <v>57</v>
      </c>
      <c r="AO20" s="187"/>
      <c r="AP20" s="187"/>
      <c r="AQ20" s="187"/>
      <c r="AR20" s="187"/>
      <c r="AS20" s="187"/>
      <c r="AT20" s="736">
        <v>13226000</v>
      </c>
      <c r="AU20" s="736"/>
      <c r="AV20" s="736"/>
      <c r="AW20" s="736"/>
      <c r="AX20" s="736"/>
      <c r="AY20" s="736"/>
      <c r="AZ20" s="736"/>
      <c r="BA20" s="736"/>
      <c r="BB20" s="736"/>
      <c r="BC20" s="62"/>
      <c r="BD20" s="15"/>
      <c r="BE20" s="15"/>
      <c r="BF20" s="15"/>
      <c r="BG20" s="15"/>
      <c r="BH20" s="15"/>
      <c r="BI20" s="15"/>
      <c r="BJ20" s="15"/>
      <c r="BK20" s="15"/>
      <c r="BL20" s="15"/>
      <c r="BM20" s="15"/>
      <c r="BN20" s="61"/>
      <c r="BO20" s="61"/>
      <c r="BP20" s="61"/>
      <c r="BQ20" s="61"/>
      <c r="BR20" s="61"/>
    </row>
    <row r="21" spans="1:70" s="6" customFormat="1" ht="25.75" customHeight="1" x14ac:dyDescent="0.2">
      <c r="A21" s="31"/>
      <c r="C21" s="218"/>
      <c r="D21" s="187"/>
      <c r="E21" s="187"/>
      <c r="F21" s="187"/>
      <c r="G21" s="187"/>
      <c r="H21" s="187"/>
      <c r="I21" s="187"/>
      <c r="J21" s="155"/>
      <c r="K21" s="155"/>
      <c r="L21" s="155"/>
      <c r="M21" s="155"/>
      <c r="N21" s="155"/>
      <c r="O21" s="155"/>
      <c r="P21" s="155"/>
      <c r="Q21" s="155"/>
      <c r="R21" s="155"/>
      <c r="S21" s="31"/>
      <c r="T21" s="6" t="s">
        <v>136</v>
      </c>
      <c r="U21" s="65"/>
      <c r="V21" s="65"/>
      <c r="W21" s="65"/>
      <c r="X21" s="65"/>
      <c r="Y21" s="65"/>
      <c r="Z21" s="65"/>
      <c r="AA21" s="65"/>
      <c r="AB21" s="65"/>
      <c r="AC21" s="65"/>
      <c r="AD21" s="65"/>
      <c r="AE21" s="65"/>
      <c r="AF21" s="65"/>
      <c r="AG21" s="65"/>
      <c r="AH21" s="65"/>
      <c r="AJ21" s="32"/>
      <c r="AK21" s="31"/>
      <c r="AM21" s="218"/>
      <c r="AN21" s="187"/>
      <c r="AO21" s="187"/>
      <c r="AP21" s="187"/>
      <c r="AQ21" s="187"/>
      <c r="AR21" s="187"/>
      <c r="AS21" s="187"/>
      <c r="AT21" s="736"/>
      <c r="AU21" s="736"/>
      <c r="AV21" s="736"/>
      <c r="AW21" s="736"/>
      <c r="AX21" s="736"/>
      <c r="AY21" s="736"/>
      <c r="AZ21" s="736"/>
      <c r="BA21" s="736"/>
      <c r="BB21" s="736"/>
      <c r="BC21" s="31"/>
      <c r="BD21" s="6" t="s">
        <v>136</v>
      </c>
      <c r="BE21" s="65"/>
      <c r="BF21" s="65"/>
      <c r="BG21" s="65"/>
      <c r="BH21" s="65"/>
      <c r="BI21" s="65"/>
      <c r="BJ21" s="65"/>
      <c r="BK21" s="65"/>
      <c r="BL21" s="65"/>
      <c r="BM21" s="65"/>
      <c r="BN21" s="65"/>
      <c r="BO21" s="65"/>
      <c r="BP21" s="65"/>
      <c r="BQ21" s="65"/>
      <c r="BR21" s="65"/>
    </row>
    <row r="22" spans="1:70" s="6" customFormat="1" ht="25.75" customHeight="1" x14ac:dyDescent="0.2">
      <c r="A22" s="31"/>
      <c r="C22" s="217" t="s">
        <v>23</v>
      </c>
      <c r="D22" s="187" t="s">
        <v>277</v>
      </c>
      <c r="E22" s="187"/>
      <c r="F22" s="187"/>
      <c r="G22" s="187"/>
      <c r="H22" s="187"/>
      <c r="I22" s="187"/>
      <c r="J22" s="156">
        <f>J19-J20</f>
        <v>0</v>
      </c>
      <c r="K22" s="156"/>
      <c r="L22" s="156"/>
      <c r="M22" s="156"/>
      <c r="N22" s="156"/>
      <c r="O22" s="156"/>
      <c r="P22" s="156"/>
      <c r="Q22" s="156"/>
      <c r="R22" s="156"/>
      <c r="T22" s="358" t="s">
        <v>134</v>
      </c>
      <c r="U22" s="500"/>
      <c r="V22" s="500"/>
      <c r="W22" s="357"/>
      <c r="X22" s="283" t="s">
        <v>276</v>
      </c>
      <c r="Y22" s="284"/>
      <c r="Z22" s="284"/>
      <c r="AA22" s="284"/>
      <c r="AB22" s="284"/>
      <c r="AC22" s="285"/>
      <c r="AJ22" s="32"/>
      <c r="AK22" s="31"/>
      <c r="AM22" s="217" t="s">
        <v>23</v>
      </c>
      <c r="AN22" s="187" t="s">
        <v>277</v>
      </c>
      <c r="AO22" s="187"/>
      <c r="AP22" s="187"/>
      <c r="AQ22" s="187"/>
      <c r="AR22" s="187"/>
      <c r="AS22" s="187"/>
      <c r="AT22" s="156">
        <f>AT19-AT20</f>
        <v>13226000</v>
      </c>
      <c r="AU22" s="156"/>
      <c r="AV22" s="156"/>
      <c r="AW22" s="156"/>
      <c r="AX22" s="156"/>
      <c r="AY22" s="156"/>
      <c r="AZ22" s="156"/>
      <c r="BA22" s="156"/>
      <c r="BB22" s="156"/>
      <c r="BD22" s="358" t="s">
        <v>134</v>
      </c>
      <c r="BE22" s="500"/>
      <c r="BF22" s="500"/>
      <c r="BG22" s="357"/>
      <c r="BH22" s="283" t="s">
        <v>276</v>
      </c>
      <c r="BI22" s="284"/>
      <c r="BJ22" s="284"/>
      <c r="BK22" s="284"/>
      <c r="BL22" s="284"/>
      <c r="BM22" s="285"/>
    </row>
    <row r="23" spans="1:70" s="6" customFormat="1" ht="25.75" customHeight="1" x14ac:dyDescent="0.2">
      <c r="A23" s="31"/>
      <c r="C23" s="218"/>
      <c r="D23" s="187"/>
      <c r="E23" s="187"/>
      <c r="F23" s="187"/>
      <c r="G23" s="187"/>
      <c r="H23" s="187"/>
      <c r="I23" s="187"/>
      <c r="J23" s="156"/>
      <c r="K23" s="156"/>
      <c r="L23" s="156"/>
      <c r="M23" s="156"/>
      <c r="N23" s="156"/>
      <c r="O23" s="156"/>
      <c r="P23" s="156"/>
      <c r="Q23" s="156"/>
      <c r="R23" s="156"/>
      <c r="T23" s="358" t="s">
        <v>135</v>
      </c>
      <c r="U23" s="500"/>
      <c r="V23" s="500"/>
      <c r="W23" s="357"/>
      <c r="X23" s="501"/>
      <c r="Y23" s="464"/>
      <c r="Z23" s="464"/>
      <c r="AA23" s="464"/>
      <c r="AB23" s="464"/>
      <c r="AC23" s="502"/>
      <c r="AD23" s="31"/>
      <c r="AJ23" s="32"/>
      <c r="AK23" s="31"/>
      <c r="AM23" s="218"/>
      <c r="AN23" s="187"/>
      <c r="AO23" s="187"/>
      <c r="AP23" s="187"/>
      <c r="AQ23" s="187"/>
      <c r="AR23" s="187"/>
      <c r="AS23" s="187"/>
      <c r="AT23" s="156"/>
      <c r="AU23" s="156"/>
      <c r="AV23" s="156"/>
      <c r="AW23" s="156"/>
      <c r="AX23" s="156"/>
      <c r="AY23" s="156"/>
      <c r="AZ23" s="156"/>
      <c r="BA23" s="156"/>
      <c r="BB23" s="156"/>
      <c r="BD23" s="358" t="s">
        <v>135</v>
      </c>
      <c r="BE23" s="500"/>
      <c r="BF23" s="500"/>
      <c r="BG23" s="357"/>
      <c r="BH23" s="501"/>
      <c r="BI23" s="464"/>
      <c r="BJ23" s="464"/>
      <c r="BK23" s="464"/>
      <c r="BL23" s="464"/>
      <c r="BM23" s="502"/>
      <c r="BN23" s="31"/>
    </row>
    <row r="24" spans="1:70" s="6" customFormat="1" ht="25.75" customHeight="1" x14ac:dyDescent="0.2">
      <c r="A24" s="31"/>
      <c r="C24" s="39" t="s">
        <v>58</v>
      </c>
      <c r="D24" s="187" t="s">
        <v>128</v>
      </c>
      <c r="E24" s="187"/>
      <c r="F24" s="187"/>
      <c r="G24" s="187"/>
      <c r="H24" s="187"/>
      <c r="I24" s="187"/>
      <c r="J24" s="155"/>
      <c r="K24" s="155"/>
      <c r="L24" s="155"/>
      <c r="M24" s="155"/>
      <c r="N24" s="155"/>
      <c r="O24" s="155"/>
      <c r="P24" s="155"/>
      <c r="Q24" s="155"/>
      <c r="R24" s="155"/>
      <c r="T24" s="768" t="s">
        <v>153</v>
      </c>
      <c r="U24" s="768"/>
      <c r="V24" s="768"/>
      <c r="W24" s="768"/>
      <c r="X24" s="768"/>
      <c r="Y24" s="768"/>
      <c r="Z24" s="768"/>
      <c r="AA24" s="768"/>
      <c r="AB24" s="768"/>
      <c r="AC24" s="768"/>
      <c r="AD24" s="769"/>
      <c r="AE24" s="769"/>
      <c r="AF24" s="769"/>
      <c r="AG24" s="769"/>
      <c r="AH24" s="769"/>
      <c r="AJ24" s="32"/>
      <c r="AK24" s="31"/>
      <c r="AM24" s="39" t="s">
        <v>58</v>
      </c>
      <c r="AN24" s="187" t="s">
        <v>128</v>
      </c>
      <c r="AO24" s="187"/>
      <c r="AP24" s="187"/>
      <c r="AQ24" s="187"/>
      <c r="AR24" s="187"/>
      <c r="AS24" s="187"/>
      <c r="AT24" s="736" t="s">
        <v>59</v>
      </c>
      <c r="AU24" s="736"/>
      <c r="AV24" s="736"/>
      <c r="AW24" s="736"/>
      <c r="AX24" s="736"/>
      <c r="AY24" s="736"/>
      <c r="AZ24" s="736"/>
      <c r="BA24" s="736"/>
      <c r="BB24" s="736"/>
      <c r="BD24" s="768" t="s">
        <v>153</v>
      </c>
      <c r="BE24" s="768"/>
      <c r="BF24" s="768"/>
      <c r="BG24" s="768"/>
      <c r="BH24" s="768"/>
      <c r="BI24" s="768"/>
      <c r="BJ24" s="768"/>
      <c r="BK24" s="768"/>
      <c r="BL24" s="768"/>
      <c r="BM24" s="768"/>
      <c r="BN24" s="769"/>
      <c r="BO24" s="769"/>
      <c r="BP24" s="769"/>
      <c r="BQ24" s="769"/>
      <c r="BR24" s="769"/>
    </row>
    <row r="25" spans="1:70" s="6" customFormat="1" ht="25.75" customHeight="1" x14ac:dyDescent="0.2">
      <c r="A25" s="31"/>
      <c r="C25" s="39" t="s">
        <v>129</v>
      </c>
      <c r="D25" s="187" t="s">
        <v>287</v>
      </c>
      <c r="E25" s="187"/>
      <c r="F25" s="187"/>
      <c r="G25" s="187"/>
      <c r="H25" s="187"/>
      <c r="I25" s="187"/>
      <c r="J25" s="156">
        <f>ROUNDDOWN(IF(J24="〇",J22,J22*1/2),-3)</f>
        <v>0</v>
      </c>
      <c r="K25" s="156"/>
      <c r="L25" s="156"/>
      <c r="M25" s="156"/>
      <c r="N25" s="156"/>
      <c r="O25" s="156"/>
      <c r="P25" s="156"/>
      <c r="Q25" s="156"/>
      <c r="R25" s="156"/>
      <c r="T25" s="528" t="s">
        <v>176</v>
      </c>
      <c r="U25" s="528"/>
      <c r="V25" s="528"/>
      <c r="W25" s="528"/>
      <c r="X25" s="528"/>
      <c r="Y25" s="528"/>
      <c r="Z25" s="528"/>
      <c r="AA25" s="528"/>
      <c r="AB25" s="528"/>
      <c r="AC25" s="528"/>
      <c r="AD25" s="528"/>
      <c r="AE25" s="528"/>
      <c r="AF25" s="528"/>
      <c r="AG25" s="528"/>
      <c r="AH25" s="528"/>
      <c r="AJ25" s="32"/>
      <c r="AK25" s="31"/>
      <c r="AM25" s="39" t="s">
        <v>129</v>
      </c>
      <c r="AN25" s="187" t="s">
        <v>287</v>
      </c>
      <c r="AO25" s="187"/>
      <c r="AP25" s="187"/>
      <c r="AQ25" s="187"/>
      <c r="AR25" s="187"/>
      <c r="AS25" s="187"/>
      <c r="AT25" s="156">
        <f>ROUNDDOWN(IF(AT24="〇",AT22,AT22*1/2),-3)</f>
        <v>13226000</v>
      </c>
      <c r="AU25" s="156"/>
      <c r="AV25" s="156"/>
      <c r="AW25" s="156"/>
      <c r="AX25" s="156"/>
      <c r="AY25" s="156"/>
      <c r="AZ25" s="156"/>
      <c r="BA25" s="156"/>
      <c r="BB25" s="156"/>
      <c r="BD25" s="528" t="s">
        <v>176</v>
      </c>
      <c r="BE25" s="528"/>
      <c r="BF25" s="528"/>
      <c r="BG25" s="528"/>
      <c r="BH25" s="528"/>
      <c r="BI25" s="528"/>
      <c r="BJ25" s="528"/>
      <c r="BK25" s="528"/>
      <c r="BL25" s="528"/>
      <c r="BM25" s="528"/>
      <c r="BN25" s="528"/>
      <c r="BO25" s="528"/>
      <c r="BP25" s="528"/>
      <c r="BQ25" s="528"/>
      <c r="BR25" s="528"/>
    </row>
    <row r="26" spans="1:70" s="6" customFormat="1" ht="22.75" customHeight="1" x14ac:dyDescent="0.2">
      <c r="C26" s="3"/>
      <c r="D26" s="63"/>
      <c r="E26" s="63"/>
      <c r="F26" s="63"/>
      <c r="G26" s="63"/>
      <c r="H26" s="63"/>
      <c r="I26" s="63"/>
      <c r="J26" s="64"/>
      <c r="K26" s="64"/>
      <c r="L26" s="64"/>
      <c r="M26" s="64"/>
      <c r="N26" s="64"/>
      <c r="O26" s="64"/>
      <c r="P26" s="64"/>
      <c r="Q26" s="64"/>
      <c r="R26" s="64"/>
      <c r="S26" s="3"/>
      <c r="T26" s="528"/>
      <c r="U26" s="528"/>
      <c r="V26" s="528"/>
      <c r="W26" s="528"/>
      <c r="X26" s="528"/>
      <c r="Y26" s="528"/>
      <c r="Z26" s="528"/>
      <c r="AA26" s="528"/>
      <c r="AB26" s="528"/>
      <c r="AC26" s="528"/>
      <c r="AD26" s="528"/>
      <c r="AE26" s="528"/>
      <c r="AF26" s="528"/>
      <c r="AG26" s="528"/>
      <c r="AH26" s="528"/>
      <c r="AM26" s="3"/>
      <c r="AN26" s="63"/>
      <c r="AO26" s="63"/>
      <c r="AP26" s="63"/>
      <c r="AQ26" s="63"/>
      <c r="AR26" s="63"/>
      <c r="AS26" s="63"/>
      <c r="AT26" s="64"/>
      <c r="AU26" s="64"/>
      <c r="AV26" s="64"/>
      <c r="AW26" s="64"/>
      <c r="AX26" s="64"/>
      <c r="AY26" s="64"/>
      <c r="AZ26" s="64"/>
      <c r="BA26" s="64"/>
      <c r="BB26" s="64"/>
      <c r="BC26" s="3"/>
      <c r="BD26" s="528"/>
      <c r="BE26" s="528"/>
      <c r="BF26" s="528"/>
      <c r="BG26" s="528"/>
      <c r="BH26" s="528"/>
      <c r="BI26" s="528"/>
      <c r="BJ26" s="528"/>
      <c r="BK26" s="528"/>
      <c r="BL26" s="528"/>
      <c r="BM26" s="528"/>
      <c r="BN26" s="528"/>
      <c r="BO26" s="528"/>
      <c r="BP26" s="528"/>
      <c r="BQ26" s="528"/>
      <c r="BR26" s="528"/>
    </row>
    <row r="27" spans="1:70" s="6" customFormat="1" ht="14.4" customHeight="1" x14ac:dyDescent="0.2">
      <c r="B27" s="2" t="s">
        <v>162</v>
      </c>
      <c r="AL27" s="2" t="s">
        <v>162</v>
      </c>
    </row>
    <row r="28" spans="1:70" s="6" customFormat="1" ht="13.5" customHeight="1" x14ac:dyDescent="0.2">
      <c r="C28" s="479" t="s">
        <v>335</v>
      </c>
      <c r="D28" s="480"/>
      <c r="E28" s="480"/>
      <c r="F28" s="481"/>
      <c r="G28" s="484"/>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6"/>
      <c r="AM28" s="479" t="s">
        <v>335</v>
      </c>
      <c r="AN28" s="480"/>
      <c r="AO28" s="480"/>
      <c r="AP28" s="481"/>
      <c r="AQ28" s="695" t="s">
        <v>265</v>
      </c>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7"/>
    </row>
    <row r="29" spans="1:70" s="6" customFormat="1" ht="13.25" customHeight="1" x14ac:dyDescent="0.2">
      <c r="C29" s="479"/>
      <c r="D29" s="480"/>
      <c r="E29" s="480"/>
      <c r="F29" s="481"/>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c r="AM29" s="479"/>
      <c r="AN29" s="480"/>
      <c r="AO29" s="480"/>
      <c r="AP29" s="481"/>
      <c r="AQ29" s="698"/>
      <c r="AR29" s="699"/>
      <c r="AS29" s="699"/>
      <c r="AT29" s="69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699"/>
      <c r="BQ29" s="699"/>
      <c r="BR29" s="700"/>
    </row>
    <row r="30" spans="1:70" s="6" customFormat="1" ht="12" customHeight="1" x14ac:dyDescent="0.2">
      <c r="C30" s="479" t="s">
        <v>281</v>
      </c>
      <c r="D30" s="480"/>
      <c r="E30" s="480"/>
      <c r="F30" s="481"/>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30"/>
      <c r="AM30" s="479" t="s">
        <v>281</v>
      </c>
      <c r="AN30" s="480"/>
      <c r="AO30" s="480"/>
      <c r="AP30" s="481"/>
      <c r="AQ30" s="701" t="s">
        <v>284</v>
      </c>
      <c r="AR30" s="702"/>
      <c r="AS30" s="702"/>
      <c r="AT30" s="702"/>
      <c r="AU30" s="702"/>
      <c r="AV30" s="702"/>
      <c r="AW30" s="702"/>
      <c r="AX30" s="702"/>
      <c r="AY30" s="702"/>
      <c r="AZ30" s="702"/>
      <c r="BA30" s="702"/>
      <c r="BB30" s="702"/>
      <c r="BC30" s="702"/>
      <c r="BD30" s="702"/>
      <c r="BE30" s="702"/>
      <c r="BF30" s="702"/>
      <c r="BG30" s="702"/>
      <c r="BH30" s="702"/>
      <c r="BI30" s="702"/>
      <c r="BJ30" s="702"/>
      <c r="BK30" s="702"/>
      <c r="BL30" s="702"/>
      <c r="BM30" s="702"/>
      <c r="BN30" s="702"/>
      <c r="BO30" s="702"/>
      <c r="BP30" s="702"/>
      <c r="BQ30" s="702"/>
      <c r="BR30" s="703"/>
    </row>
    <row r="31" spans="1:70" s="6" customFormat="1" ht="12" customHeight="1" x14ac:dyDescent="0.2">
      <c r="C31" s="479"/>
      <c r="D31" s="480"/>
      <c r="E31" s="480"/>
      <c r="F31" s="481"/>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3"/>
      <c r="AM31" s="479"/>
      <c r="AN31" s="480"/>
      <c r="AO31" s="480"/>
      <c r="AP31" s="481"/>
      <c r="AQ31" s="704"/>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6"/>
    </row>
    <row r="32" spans="1:70" s="6" customFormat="1" ht="12" customHeight="1" x14ac:dyDescent="0.2">
      <c r="C32" s="479" t="s">
        <v>234</v>
      </c>
      <c r="D32" s="480"/>
      <c r="E32" s="480"/>
      <c r="F32" s="481"/>
      <c r="G32" s="484"/>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6"/>
      <c r="AM32" s="479" t="s">
        <v>234</v>
      </c>
      <c r="AN32" s="480"/>
      <c r="AO32" s="480"/>
      <c r="AP32" s="481"/>
      <c r="AQ32" s="695" t="s">
        <v>291</v>
      </c>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7"/>
    </row>
    <row r="33" spans="1:70" s="6" customFormat="1" ht="12" customHeight="1" x14ac:dyDescent="0.2">
      <c r="C33" s="479"/>
      <c r="D33" s="480"/>
      <c r="E33" s="480"/>
      <c r="F33" s="481"/>
      <c r="G33" s="487"/>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9"/>
      <c r="AM33" s="479"/>
      <c r="AN33" s="480"/>
      <c r="AO33" s="480"/>
      <c r="AP33" s="481"/>
      <c r="AQ33" s="698"/>
      <c r="AR33" s="699"/>
      <c r="AS33" s="699"/>
      <c r="AT33" s="699"/>
      <c r="AU33" s="699"/>
      <c r="AV33" s="699"/>
      <c r="AW33" s="699"/>
      <c r="AX33" s="699"/>
      <c r="AY33" s="699"/>
      <c r="AZ33" s="699"/>
      <c r="BA33" s="699"/>
      <c r="BB33" s="699"/>
      <c r="BC33" s="699"/>
      <c r="BD33" s="699"/>
      <c r="BE33" s="699"/>
      <c r="BF33" s="699"/>
      <c r="BG33" s="699"/>
      <c r="BH33" s="699"/>
      <c r="BI33" s="699"/>
      <c r="BJ33" s="699"/>
      <c r="BK33" s="699"/>
      <c r="BL33" s="699"/>
      <c r="BM33" s="699"/>
      <c r="BN33" s="699"/>
      <c r="BO33" s="699"/>
      <c r="BP33" s="699"/>
      <c r="BQ33" s="699"/>
      <c r="BR33" s="700"/>
    </row>
    <row r="34" spans="1:70" s="6" customFormat="1" ht="12.65" customHeight="1" x14ac:dyDescent="0.2">
      <c r="C34" s="296" t="str">
        <f>IF(第１号様式!I37="事前申請","使用の本拠の位置（予定）","使用の本拠の位置")</f>
        <v>使用の本拠の位置</v>
      </c>
      <c r="D34" s="296"/>
      <c r="E34" s="296"/>
      <c r="F34" s="296"/>
      <c r="G34" s="471" t="s">
        <v>19</v>
      </c>
      <c r="H34" s="471"/>
      <c r="I34" s="471"/>
      <c r="J34" s="471"/>
      <c r="K34" s="290"/>
      <c r="L34" s="291"/>
      <c r="M34" s="291"/>
      <c r="N34" s="291"/>
      <c r="O34" s="291"/>
      <c r="P34" s="292"/>
      <c r="Q34" s="296" t="s">
        <v>122</v>
      </c>
      <c r="R34" s="471"/>
      <c r="S34" s="765"/>
      <c r="T34" s="302"/>
      <c r="U34" s="302"/>
      <c r="V34" s="302"/>
      <c r="W34" s="302"/>
      <c r="X34" s="302"/>
      <c r="Y34" s="302"/>
      <c r="Z34" s="302"/>
      <c r="AA34" s="302"/>
      <c r="AB34" s="302"/>
      <c r="AC34" s="302"/>
      <c r="AD34" s="302"/>
      <c r="AE34" s="302"/>
      <c r="AF34" s="302"/>
      <c r="AG34" s="302"/>
      <c r="AH34" s="766"/>
      <c r="AM34" s="296" t="str">
        <f>IF(第１号様式!AS37="事前申請","使用の本拠の位置（予定）","使用の本拠の位置")</f>
        <v>使用の本拠の位置</v>
      </c>
      <c r="AN34" s="296"/>
      <c r="AO34" s="296"/>
      <c r="AP34" s="296"/>
      <c r="AQ34" s="471" t="s">
        <v>19</v>
      </c>
      <c r="AR34" s="471"/>
      <c r="AS34" s="471"/>
      <c r="AT34" s="471"/>
      <c r="AU34" s="707" t="s">
        <v>264</v>
      </c>
      <c r="AV34" s="708"/>
      <c r="AW34" s="708"/>
      <c r="AX34" s="708"/>
      <c r="AY34" s="708"/>
      <c r="AZ34" s="709"/>
      <c r="BA34" s="296" t="s">
        <v>122</v>
      </c>
      <c r="BB34" s="471"/>
      <c r="BC34" s="762" t="s">
        <v>330</v>
      </c>
      <c r="BD34" s="712"/>
      <c r="BE34" s="712"/>
      <c r="BF34" s="712"/>
      <c r="BG34" s="712"/>
      <c r="BH34" s="712"/>
      <c r="BI34" s="712"/>
      <c r="BJ34" s="712"/>
      <c r="BK34" s="712"/>
      <c r="BL34" s="712"/>
      <c r="BM34" s="712"/>
      <c r="BN34" s="712"/>
      <c r="BO34" s="712"/>
      <c r="BP34" s="712"/>
      <c r="BQ34" s="712"/>
      <c r="BR34" s="763"/>
    </row>
    <row r="35" spans="1:70" s="6" customFormat="1" ht="12" customHeight="1" x14ac:dyDescent="0.2">
      <c r="C35" s="297"/>
      <c r="D35" s="297"/>
      <c r="E35" s="297"/>
      <c r="F35" s="297"/>
      <c r="G35" s="472"/>
      <c r="H35" s="472"/>
      <c r="I35" s="472"/>
      <c r="J35" s="472"/>
      <c r="K35" s="293"/>
      <c r="L35" s="294"/>
      <c r="M35" s="294"/>
      <c r="N35" s="294"/>
      <c r="O35" s="294"/>
      <c r="P35" s="295"/>
      <c r="Q35" s="472"/>
      <c r="R35" s="472"/>
      <c r="S35" s="446"/>
      <c r="T35" s="303"/>
      <c r="U35" s="303"/>
      <c r="V35" s="303"/>
      <c r="W35" s="303"/>
      <c r="X35" s="303"/>
      <c r="Y35" s="303"/>
      <c r="Z35" s="303"/>
      <c r="AA35" s="303"/>
      <c r="AB35" s="303"/>
      <c r="AC35" s="303"/>
      <c r="AD35" s="303"/>
      <c r="AE35" s="303"/>
      <c r="AF35" s="303"/>
      <c r="AG35" s="303"/>
      <c r="AH35" s="767"/>
      <c r="AM35" s="297"/>
      <c r="AN35" s="297"/>
      <c r="AO35" s="297"/>
      <c r="AP35" s="297"/>
      <c r="AQ35" s="472"/>
      <c r="AR35" s="472"/>
      <c r="AS35" s="472"/>
      <c r="AT35" s="472"/>
      <c r="AU35" s="710"/>
      <c r="AV35" s="636"/>
      <c r="AW35" s="636"/>
      <c r="AX35" s="636"/>
      <c r="AY35" s="636"/>
      <c r="AZ35" s="711"/>
      <c r="BA35" s="472"/>
      <c r="BB35" s="472"/>
      <c r="BC35" s="632"/>
      <c r="BD35" s="633"/>
      <c r="BE35" s="633"/>
      <c r="BF35" s="633"/>
      <c r="BG35" s="633"/>
      <c r="BH35" s="633"/>
      <c r="BI35" s="633"/>
      <c r="BJ35" s="633"/>
      <c r="BK35" s="633"/>
      <c r="BL35" s="633"/>
      <c r="BM35" s="633"/>
      <c r="BN35" s="633"/>
      <c r="BO35" s="633"/>
      <c r="BP35" s="633"/>
      <c r="BQ35" s="633"/>
      <c r="BR35" s="764"/>
    </row>
    <row r="36" spans="1:70" s="6" customFormat="1" ht="11.4" customHeight="1" x14ac:dyDescent="0.2">
      <c r="C36" s="296" t="str">
        <f>IF(第１号様式!I14="事前申請","登録予定日","初度登録日")</f>
        <v>登録予定日</v>
      </c>
      <c r="D36" s="296"/>
      <c r="E36" s="296"/>
      <c r="F36" s="296"/>
      <c r="G36" s="298" t="s">
        <v>139</v>
      </c>
      <c r="H36" s="299"/>
      <c r="I36" s="302"/>
      <c r="J36" s="302"/>
      <c r="K36" s="302"/>
      <c r="L36" s="302"/>
      <c r="M36" s="304" t="s">
        <v>8</v>
      </c>
      <c r="N36" s="305"/>
      <c r="O36" s="245"/>
      <c r="P36" s="245"/>
      <c r="Q36" s="245"/>
      <c r="R36" s="245"/>
      <c r="S36" s="319" t="s">
        <v>56</v>
      </c>
      <c r="T36" s="320"/>
      <c r="U36" s="311"/>
      <c r="V36" s="312"/>
      <c r="W36" s="312"/>
      <c r="X36" s="313"/>
      <c r="Y36" s="215" t="str">
        <f>IF(第１号様式!I37="事前申請","日頃","日")</f>
        <v>日</v>
      </c>
      <c r="Z36" s="761"/>
      <c r="AA36" s="30"/>
      <c r="AM36" s="296" t="str">
        <f>IF(第１号様式!AS14="事前申請","登録予定日","初度登録日")</f>
        <v>登録予定日</v>
      </c>
      <c r="AN36" s="296"/>
      <c r="AO36" s="296"/>
      <c r="AP36" s="296"/>
      <c r="AQ36" s="298" t="s">
        <v>139</v>
      </c>
      <c r="AR36" s="299"/>
      <c r="AS36" s="712">
        <v>6</v>
      </c>
      <c r="AT36" s="712"/>
      <c r="AU36" s="712"/>
      <c r="AV36" s="712"/>
      <c r="AW36" s="304" t="s">
        <v>8</v>
      </c>
      <c r="AX36" s="305"/>
      <c r="AY36" s="713">
        <v>10</v>
      </c>
      <c r="AZ36" s="713"/>
      <c r="BA36" s="713"/>
      <c r="BB36" s="713"/>
      <c r="BC36" s="319" t="s">
        <v>56</v>
      </c>
      <c r="BD36" s="320"/>
      <c r="BE36" s="715">
        <v>1</v>
      </c>
      <c r="BF36" s="716"/>
      <c r="BG36" s="716"/>
      <c r="BH36" s="717"/>
      <c r="BI36" s="215" t="str">
        <f>IF(第１号様式!AS37="事前申請","日頃","日")</f>
        <v>日</v>
      </c>
      <c r="BJ36" s="761"/>
      <c r="BK36" s="30"/>
    </row>
    <row r="37" spans="1:70" s="6" customFormat="1" ht="18" customHeight="1" x14ac:dyDescent="0.2">
      <c r="C37" s="297"/>
      <c r="D37" s="297"/>
      <c r="E37" s="297"/>
      <c r="F37" s="297"/>
      <c r="G37" s="300"/>
      <c r="H37" s="301"/>
      <c r="I37" s="303"/>
      <c r="J37" s="303"/>
      <c r="K37" s="303"/>
      <c r="L37" s="303"/>
      <c r="M37" s="306"/>
      <c r="N37" s="307"/>
      <c r="O37" s="246"/>
      <c r="P37" s="246"/>
      <c r="Q37" s="246"/>
      <c r="R37" s="246"/>
      <c r="S37" s="317"/>
      <c r="T37" s="320"/>
      <c r="U37" s="311"/>
      <c r="V37" s="312"/>
      <c r="W37" s="312"/>
      <c r="X37" s="313"/>
      <c r="Y37" s="761"/>
      <c r="Z37" s="761"/>
      <c r="AA37" s="38"/>
      <c r="AM37" s="297"/>
      <c r="AN37" s="297"/>
      <c r="AO37" s="297"/>
      <c r="AP37" s="297"/>
      <c r="AQ37" s="300"/>
      <c r="AR37" s="301"/>
      <c r="AS37" s="633"/>
      <c r="AT37" s="633"/>
      <c r="AU37" s="633"/>
      <c r="AV37" s="633"/>
      <c r="AW37" s="306"/>
      <c r="AX37" s="307"/>
      <c r="AY37" s="714"/>
      <c r="AZ37" s="714"/>
      <c r="BA37" s="714"/>
      <c r="BB37" s="714"/>
      <c r="BC37" s="317"/>
      <c r="BD37" s="320"/>
      <c r="BE37" s="715"/>
      <c r="BF37" s="716"/>
      <c r="BG37" s="716"/>
      <c r="BH37" s="717"/>
      <c r="BI37" s="761"/>
      <c r="BJ37" s="761"/>
      <c r="BK37" s="38"/>
    </row>
    <row r="38" spans="1:70" s="6" customFormat="1" ht="12.65" customHeight="1" x14ac:dyDescent="0.2">
      <c r="C38" s="479" t="str">
        <f>IF(第１号様式!I14="事後申請","車両番号
(ナンバー)","")</f>
        <v/>
      </c>
      <c r="D38" s="480"/>
      <c r="E38" s="480"/>
      <c r="F38" s="481"/>
      <c r="G38" s="316"/>
      <c r="H38" s="316"/>
      <c r="I38" s="316"/>
      <c r="J38" s="316"/>
      <c r="K38" s="316"/>
      <c r="L38" s="316"/>
      <c r="M38" s="316"/>
      <c r="N38" s="483"/>
      <c r="O38" s="298" t="str">
        <f>IF(第１号様式!I14="事後申請","車台番号","")</f>
        <v/>
      </c>
      <c r="P38" s="759"/>
      <c r="Q38" s="759"/>
      <c r="R38" s="759"/>
      <c r="S38" s="299"/>
      <c r="T38" s="482"/>
      <c r="U38" s="316"/>
      <c r="V38" s="316"/>
      <c r="W38" s="316"/>
      <c r="X38" s="316"/>
      <c r="Y38" s="316"/>
      <c r="Z38" s="316"/>
      <c r="AA38" s="316"/>
      <c r="AB38" s="316"/>
      <c r="AC38" s="316"/>
      <c r="AD38" s="316"/>
      <c r="AE38" s="316"/>
      <c r="AF38" s="316"/>
      <c r="AG38" s="316"/>
      <c r="AH38" s="483"/>
      <c r="AM38" s="479" t="str">
        <f>IF(第１号様式!AS14="事後申請","車両番号
(ナンバー)","")</f>
        <v/>
      </c>
      <c r="AN38" s="480"/>
      <c r="AO38" s="480"/>
      <c r="AP38" s="481"/>
      <c r="AQ38" s="316"/>
      <c r="AR38" s="316"/>
      <c r="AS38" s="316"/>
      <c r="AT38" s="316"/>
      <c r="AU38" s="316"/>
      <c r="AV38" s="316"/>
      <c r="AW38" s="316"/>
      <c r="AX38" s="483"/>
      <c r="AY38" s="298" t="str">
        <f>IF(第１号様式!AS14="事後申請","車台番号","")</f>
        <v/>
      </c>
      <c r="AZ38" s="759"/>
      <c r="BA38" s="759"/>
      <c r="BB38" s="759"/>
      <c r="BC38" s="299"/>
      <c r="BD38" s="482"/>
      <c r="BE38" s="316"/>
      <c r="BF38" s="316"/>
      <c r="BG38" s="316"/>
      <c r="BH38" s="316"/>
      <c r="BI38" s="316"/>
      <c r="BJ38" s="316"/>
      <c r="BK38" s="316"/>
      <c r="BL38" s="316"/>
      <c r="BM38" s="316"/>
      <c r="BN38" s="316"/>
      <c r="BO38" s="316"/>
      <c r="BP38" s="316"/>
      <c r="BQ38" s="316"/>
      <c r="BR38" s="483"/>
    </row>
    <row r="39" spans="1:70" s="6" customFormat="1" ht="12.65" customHeight="1" thickBot="1" x14ac:dyDescent="0.25">
      <c r="C39" s="479"/>
      <c r="D39" s="480"/>
      <c r="E39" s="480"/>
      <c r="F39" s="481"/>
      <c r="G39" s="318"/>
      <c r="H39" s="318"/>
      <c r="I39" s="318"/>
      <c r="J39" s="318"/>
      <c r="K39" s="318"/>
      <c r="L39" s="318"/>
      <c r="M39" s="318"/>
      <c r="N39" s="321"/>
      <c r="O39" s="300"/>
      <c r="P39" s="760"/>
      <c r="Q39" s="760"/>
      <c r="R39" s="760"/>
      <c r="S39" s="301"/>
      <c r="T39" s="317"/>
      <c r="U39" s="318"/>
      <c r="V39" s="318"/>
      <c r="W39" s="318"/>
      <c r="X39" s="318"/>
      <c r="Y39" s="318"/>
      <c r="Z39" s="318"/>
      <c r="AA39" s="318"/>
      <c r="AB39" s="318"/>
      <c r="AC39" s="318"/>
      <c r="AD39" s="318"/>
      <c r="AE39" s="318"/>
      <c r="AF39" s="318"/>
      <c r="AG39" s="318"/>
      <c r="AH39" s="321"/>
      <c r="AM39" s="479"/>
      <c r="AN39" s="480"/>
      <c r="AO39" s="480"/>
      <c r="AP39" s="481"/>
      <c r="AQ39" s="318"/>
      <c r="AR39" s="318"/>
      <c r="AS39" s="318"/>
      <c r="AT39" s="318"/>
      <c r="AU39" s="318"/>
      <c r="AV39" s="318"/>
      <c r="AW39" s="318"/>
      <c r="AX39" s="321"/>
      <c r="AY39" s="300"/>
      <c r="AZ39" s="760"/>
      <c r="BA39" s="760"/>
      <c r="BB39" s="760"/>
      <c r="BC39" s="301"/>
      <c r="BD39" s="317"/>
      <c r="BE39" s="318"/>
      <c r="BF39" s="318"/>
      <c r="BG39" s="318"/>
      <c r="BH39" s="318"/>
      <c r="BI39" s="318"/>
      <c r="BJ39" s="318"/>
      <c r="BK39" s="318"/>
      <c r="BL39" s="318"/>
      <c r="BM39" s="318"/>
      <c r="BN39" s="318"/>
      <c r="BO39" s="318"/>
      <c r="BP39" s="318"/>
      <c r="BQ39" s="318"/>
      <c r="BR39" s="321"/>
    </row>
    <row r="40" spans="1:70" s="6" customFormat="1" ht="25.75" customHeight="1" x14ac:dyDescent="0.2">
      <c r="A40" s="31"/>
      <c r="C40" s="217" t="s">
        <v>20</v>
      </c>
      <c r="D40" s="187" t="s">
        <v>178</v>
      </c>
      <c r="E40" s="187"/>
      <c r="F40" s="187"/>
      <c r="G40" s="187"/>
      <c r="H40" s="187"/>
      <c r="I40" s="187"/>
      <c r="J40" s="244"/>
      <c r="K40" s="244"/>
      <c r="L40" s="244"/>
      <c r="M40" s="244"/>
      <c r="N40" s="244"/>
      <c r="O40" s="244"/>
      <c r="P40" s="244"/>
      <c r="Q40" s="244"/>
      <c r="R40" s="244"/>
      <c r="S40" s="230" t="s">
        <v>133</v>
      </c>
      <c r="T40" s="163" t="s">
        <v>130</v>
      </c>
      <c r="U40" s="164"/>
      <c r="V40" s="164"/>
      <c r="W40" s="164"/>
      <c r="X40" s="164"/>
      <c r="Y40" s="164"/>
      <c r="Z40" s="181">
        <f>MIN(J49,2500000)</f>
        <v>0</v>
      </c>
      <c r="AA40" s="182"/>
      <c r="AB40" s="182"/>
      <c r="AC40" s="182"/>
      <c r="AD40" s="182"/>
      <c r="AE40" s="182"/>
      <c r="AF40" s="182"/>
      <c r="AG40" s="182"/>
      <c r="AH40" s="183"/>
      <c r="AJ40" s="32"/>
      <c r="AK40" s="31"/>
      <c r="AM40" s="217" t="s">
        <v>20</v>
      </c>
      <c r="AN40" s="187" t="s">
        <v>178</v>
      </c>
      <c r="AO40" s="187"/>
      <c r="AP40" s="187"/>
      <c r="AQ40" s="187"/>
      <c r="AR40" s="187"/>
      <c r="AS40" s="187"/>
      <c r="AT40" s="734">
        <v>23000000</v>
      </c>
      <c r="AU40" s="734"/>
      <c r="AV40" s="734"/>
      <c r="AW40" s="734"/>
      <c r="AX40" s="734"/>
      <c r="AY40" s="734"/>
      <c r="AZ40" s="734"/>
      <c r="BA40" s="734"/>
      <c r="BB40" s="734"/>
      <c r="BC40" s="230" t="s">
        <v>133</v>
      </c>
      <c r="BD40" s="163" t="s">
        <v>130</v>
      </c>
      <c r="BE40" s="164"/>
      <c r="BF40" s="164"/>
      <c r="BG40" s="164"/>
      <c r="BH40" s="164"/>
      <c r="BI40" s="164"/>
      <c r="BJ40" s="181">
        <f>MIN(AT49,2500000)</f>
        <v>2250000</v>
      </c>
      <c r="BK40" s="182"/>
      <c r="BL40" s="182"/>
      <c r="BM40" s="182"/>
      <c r="BN40" s="182"/>
      <c r="BO40" s="182"/>
      <c r="BP40" s="182"/>
      <c r="BQ40" s="182"/>
      <c r="BR40" s="183"/>
    </row>
    <row r="41" spans="1:70" s="6" customFormat="1" ht="25.75" customHeight="1" thickBot="1" x14ac:dyDescent="0.25">
      <c r="A41" s="31"/>
      <c r="C41" s="218"/>
      <c r="D41" s="187"/>
      <c r="E41" s="187"/>
      <c r="F41" s="187"/>
      <c r="G41" s="187"/>
      <c r="H41" s="187"/>
      <c r="I41" s="187"/>
      <c r="J41" s="244"/>
      <c r="K41" s="244"/>
      <c r="L41" s="244"/>
      <c r="M41" s="244"/>
      <c r="N41" s="244"/>
      <c r="O41" s="244"/>
      <c r="P41" s="244"/>
      <c r="Q41" s="244"/>
      <c r="R41" s="244"/>
      <c r="S41" s="231"/>
      <c r="T41" s="165"/>
      <c r="U41" s="166"/>
      <c r="V41" s="166"/>
      <c r="W41" s="166"/>
      <c r="X41" s="166"/>
      <c r="Y41" s="166"/>
      <c r="Z41" s="184"/>
      <c r="AA41" s="185"/>
      <c r="AB41" s="185"/>
      <c r="AC41" s="185"/>
      <c r="AD41" s="185"/>
      <c r="AE41" s="185"/>
      <c r="AF41" s="185"/>
      <c r="AG41" s="185"/>
      <c r="AH41" s="186"/>
      <c r="AJ41" s="32"/>
      <c r="AK41" s="31"/>
      <c r="AM41" s="218"/>
      <c r="AN41" s="187"/>
      <c r="AO41" s="187"/>
      <c r="AP41" s="187"/>
      <c r="AQ41" s="187"/>
      <c r="AR41" s="187"/>
      <c r="AS41" s="187"/>
      <c r="AT41" s="734"/>
      <c r="AU41" s="734"/>
      <c r="AV41" s="734"/>
      <c r="AW41" s="734"/>
      <c r="AX41" s="734"/>
      <c r="AY41" s="734"/>
      <c r="AZ41" s="734"/>
      <c r="BA41" s="734"/>
      <c r="BB41" s="734"/>
      <c r="BC41" s="231"/>
      <c r="BD41" s="165"/>
      <c r="BE41" s="166"/>
      <c r="BF41" s="166"/>
      <c r="BG41" s="166"/>
      <c r="BH41" s="166"/>
      <c r="BI41" s="166"/>
      <c r="BJ41" s="184"/>
      <c r="BK41" s="185"/>
      <c r="BL41" s="185"/>
      <c r="BM41" s="185"/>
      <c r="BN41" s="185"/>
      <c r="BO41" s="185"/>
      <c r="BP41" s="185"/>
      <c r="BQ41" s="185"/>
      <c r="BR41" s="186"/>
    </row>
    <row r="42" spans="1:70" s="6" customFormat="1" ht="25.75" customHeight="1" x14ac:dyDescent="0.2">
      <c r="A42" s="31"/>
      <c r="C42" s="60" t="s">
        <v>21</v>
      </c>
      <c r="D42" s="212" t="s">
        <v>260</v>
      </c>
      <c r="E42" s="213"/>
      <c r="F42" s="213"/>
      <c r="G42" s="213"/>
      <c r="H42" s="213"/>
      <c r="I42" s="214"/>
      <c r="J42" s="188"/>
      <c r="K42" s="188"/>
      <c r="L42" s="188"/>
      <c r="M42" s="188"/>
      <c r="N42" s="188"/>
      <c r="O42" s="188"/>
      <c r="P42" s="188"/>
      <c r="Q42" s="188"/>
      <c r="R42" s="188"/>
      <c r="S42" s="232"/>
      <c r="T42" s="226" t="s">
        <v>131</v>
      </c>
      <c r="U42" s="227"/>
      <c r="V42" s="227"/>
      <c r="W42" s="227"/>
      <c r="X42" s="227"/>
      <c r="Y42" s="227"/>
      <c r="Z42" s="448" t="s">
        <v>132</v>
      </c>
      <c r="AA42" s="449"/>
      <c r="AB42" s="449"/>
      <c r="AC42" s="450"/>
      <c r="AD42" s="206">
        <f>J48</f>
        <v>0</v>
      </c>
      <c r="AE42" s="207"/>
      <c r="AF42" s="207"/>
      <c r="AG42" s="207"/>
      <c r="AH42" s="208"/>
      <c r="AJ42" s="32"/>
      <c r="AK42" s="31"/>
      <c r="AM42" s="60" t="s">
        <v>21</v>
      </c>
      <c r="AN42" s="212" t="s">
        <v>260</v>
      </c>
      <c r="AO42" s="213"/>
      <c r="AP42" s="213"/>
      <c r="AQ42" s="213"/>
      <c r="AR42" s="213"/>
      <c r="AS42" s="214"/>
      <c r="AT42" s="735">
        <v>2250000</v>
      </c>
      <c r="AU42" s="735"/>
      <c r="AV42" s="735"/>
      <c r="AW42" s="735"/>
      <c r="AX42" s="735"/>
      <c r="AY42" s="735"/>
      <c r="AZ42" s="735"/>
      <c r="BA42" s="735"/>
      <c r="BB42" s="735"/>
      <c r="BC42" s="232"/>
      <c r="BD42" s="226" t="s">
        <v>131</v>
      </c>
      <c r="BE42" s="227"/>
      <c r="BF42" s="227"/>
      <c r="BG42" s="227"/>
      <c r="BH42" s="227"/>
      <c r="BI42" s="227"/>
      <c r="BJ42" s="448" t="s">
        <v>132</v>
      </c>
      <c r="BK42" s="449"/>
      <c r="BL42" s="449"/>
      <c r="BM42" s="450"/>
      <c r="BN42" s="206" t="str">
        <f>AT48</f>
        <v>〇</v>
      </c>
      <c r="BO42" s="207"/>
      <c r="BP42" s="207"/>
      <c r="BQ42" s="207"/>
      <c r="BR42" s="208"/>
    </row>
    <row r="43" spans="1:70" s="6" customFormat="1" ht="25.75" customHeight="1" x14ac:dyDescent="0.2">
      <c r="A43" s="31"/>
      <c r="C43" s="59" t="s">
        <v>22</v>
      </c>
      <c r="D43" s="212" t="s">
        <v>259</v>
      </c>
      <c r="E43" s="213"/>
      <c r="F43" s="213"/>
      <c r="G43" s="213"/>
      <c r="H43" s="213"/>
      <c r="I43" s="214"/>
      <c r="J43" s="447">
        <f>J42*2</f>
        <v>0</v>
      </c>
      <c r="K43" s="447"/>
      <c r="L43" s="447"/>
      <c r="M43" s="447"/>
      <c r="N43" s="447"/>
      <c r="O43" s="447"/>
      <c r="P43" s="447"/>
      <c r="Q43" s="447"/>
      <c r="R43" s="447"/>
      <c r="S43" s="233"/>
      <c r="T43" s="228"/>
      <c r="U43" s="229"/>
      <c r="V43" s="229"/>
      <c r="W43" s="229"/>
      <c r="X43" s="229"/>
      <c r="Y43" s="229"/>
      <c r="Z43" s="451"/>
      <c r="AA43" s="452"/>
      <c r="AB43" s="452"/>
      <c r="AC43" s="226"/>
      <c r="AD43" s="209"/>
      <c r="AE43" s="210"/>
      <c r="AF43" s="210"/>
      <c r="AG43" s="210"/>
      <c r="AH43" s="211"/>
      <c r="AJ43" s="32"/>
      <c r="AK43" s="31"/>
      <c r="AM43" s="59" t="s">
        <v>22</v>
      </c>
      <c r="AN43" s="212" t="s">
        <v>259</v>
      </c>
      <c r="AO43" s="213"/>
      <c r="AP43" s="213"/>
      <c r="AQ43" s="213"/>
      <c r="AR43" s="213"/>
      <c r="AS43" s="214"/>
      <c r="AT43" s="447">
        <f>AT42*2</f>
        <v>4500000</v>
      </c>
      <c r="AU43" s="447"/>
      <c r="AV43" s="447"/>
      <c r="AW43" s="447"/>
      <c r="AX43" s="447"/>
      <c r="AY43" s="447"/>
      <c r="AZ43" s="447"/>
      <c r="BA43" s="447"/>
      <c r="BB43" s="447"/>
      <c r="BC43" s="233"/>
      <c r="BD43" s="228"/>
      <c r="BE43" s="229"/>
      <c r="BF43" s="229"/>
      <c r="BG43" s="229"/>
      <c r="BH43" s="229"/>
      <c r="BI43" s="229"/>
      <c r="BJ43" s="451"/>
      <c r="BK43" s="452"/>
      <c r="BL43" s="452"/>
      <c r="BM43" s="226"/>
      <c r="BN43" s="209"/>
      <c r="BO43" s="210"/>
      <c r="BP43" s="210"/>
      <c r="BQ43" s="210"/>
      <c r="BR43" s="211"/>
    </row>
    <row r="44" spans="1:70" s="6" customFormat="1" ht="25.75" customHeight="1" x14ac:dyDescent="0.2">
      <c r="A44" s="31"/>
      <c r="C44" s="217" t="s">
        <v>261</v>
      </c>
      <c r="D44" s="187" t="s">
        <v>57</v>
      </c>
      <c r="E44" s="187"/>
      <c r="F44" s="187"/>
      <c r="G44" s="187"/>
      <c r="H44" s="187"/>
      <c r="I44" s="187"/>
      <c r="J44" s="155"/>
      <c r="K44" s="155"/>
      <c r="L44" s="155"/>
      <c r="M44" s="155"/>
      <c r="N44" s="155"/>
      <c r="O44" s="155"/>
      <c r="P44" s="155"/>
      <c r="Q44" s="155"/>
      <c r="R44" s="155"/>
      <c r="S44" s="62"/>
      <c r="T44" s="15"/>
      <c r="U44" s="15"/>
      <c r="V44" s="15"/>
      <c r="W44" s="15"/>
      <c r="X44" s="15"/>
      <c r="Y44" s="15"/>
      <c r="Z44" s="15"/>
      <c r="AA44" s="15"/>
      <c r="AB44" s="15"/>
      <c r="AC44" s="15"/>
      <c r="AD44" s="61"/>
      <c r="AE44" s="61"/>
      <c r="AF44" s="61"/>
      <c r="AG44" s="61"/>
      <c r="AH44" s="61"/>
      <c r="AJ44" s="32"/>
      <c r="AK44" s="31"/>
      <c r="AM44" s="217" t="s">
        <v>261</v>
      </c>
      <c r="AN44" s="187" t="s">
        <v>57</v>
      </c>
      <c r="AO44" s="187"/>
      <c r="AP44" s="187"/>
      <c r="AQ44" s="187"/>
      <c r="AR44" s="187"/>
      <c r="AS44" s="187"/>
      <c r="AT44" s="736">
        <v>2250000</v>
      </c>
      <c r="AU44" s="736"/>
      <c r="AV44" s="736"/>
      <c r="AW44" s="736"/>
      <c r="AX44" s="736"/>
      <c r="AY44" s="736"/>
      <c r="AZ44" s="736"/>
      <c r="BA44" s="736"/>
      <c r="BB44" s="736"/>
      <c r="BC44" s="62"/>
      <c r="BD44" s="15"/>
      <c r="BE44" s="15"/>
      <c r="BF44" s="15"/>
      <c r="BG44" s="15"/>
      <c r="BH44" s="15"/>
      <c r="BI44" s="15"/>
      <c r="BJ44" s="15"/>
      <c r="BK44" s="15"/>
      <c r="BL44" s="15"/>
      <c r="BM44" s="15"/>
      <c r="BN44" s="61"/>
      <c r="BO44" s="61"/>
      <c r="BP44" s="61"/>
      <c r="BQ44" s="61"/>
      <c r="BR44" s="61"/>
    </row>
    <row r="45" spans="1:70" s="6" customFormat="1" ht="25.75" customHeight="1" x14ac:dyDescent="0.2">
      <c r="A45" s="31"/>
      <c r="C45" s="218"/>
      <c r="D45" s="187"/>
      <c r="E45" s="187"/>
      <c r="F45" s="187"/>
      <c r="G45" s="187"/>
      <c r="H45" s="187"/>
      <c r="I45" s="187"/>
      <c r="J45" s="155"/>
      <c r="K45" s="155"/>
      <c r="L45" s="155"/>
      <c r="M45" s="155"/>
      <c r="N45" s="155"/>
      <c r="O45" s="155"/>
      <c r="P45" s="155"/>
      <c r="Q45" s="155"/>
      <c r="R45" s="155"/>
      <c r="S45" s="31"/>
      <c r="T45" s="6" t="s">
        <v>136</v>
      </c>
      <c r="U45" s="65"/>
      <c r="V45" s="65"/>
      <c r="W45" s="65"/>
      <c r="X45" s="65"/>
      <c r="Y45" s="65"/>
      <c r="Z45" s="65"/>
      <c r="AA45" s="65"/>
      <c r="AB45" s="65"/>
      <c r="AC45" s="65"/>
      <c r="AD45" s="65"/>
      <c r="AE45" s="65"/>
      <c r="AF45" s="65"/>
      <c r="AG45" s="65"/>
      <c r="AH45" s="65"/>
      <c r="AJ45" s="32"/>
      <c r="AK45" s="31"/>
      <c r="AM45" s="218"/>
      <c r="AN45" s="187"/>
      <c r="AO45" s="187"/>
      <c r="AP45" s="187"/>
      <c r="AQ45" s="187"/>
      <c r="AR45" s="187"/>
      <c r="AS45" s="187"/>
      <c r="AT45" s="736"/>
      <c r="AU45" s="736"/>
      <c r="AV45" s="736"/>
      <c r="AW45" s="736"/>
      <c r="AX45" s="736"/>
      <c r="AY45" s="736"/>
      <c r="AZ45" s="736"/>
      <c r="BA45" s="736"/>
      <c r="BB45" s="736"/>
      <c r="BC45" s="31"/>
      <c r="BD45" s="6" t="s">
        <v>136</v>
      </c>
      <c r="BE45" s="65"/>
      <c r="BF45" s="65"/>
      <c r="BG45" s="65"/>
      <c r="BH45" s="65"/>
      <c r="BI45" s="65"/>
      <c r="BJ45" s="65"/>
      <c r="BK45" s="65"/>
      <c r="BL45" s="65"/>
      <c r="BM45" s="65"/>
      <c r="BN45" s="65"/>
      <c r="BO45" s="65"/>
      <c r="BP45" s="65"/>
      <c r="BQ45" s="65"/>
      <c r="BR45" s="65"/>
    </row>
    <row r="46" spans="1:70" s="6" customFormat="1" ht="25.75" customHeight="1" x14ac:dyDescent="0.2">
      <c r="A46" s="31"/>
      <c r="C46" s="217" t="s">
        <v>23</v>
      </c>
      <c r="D46" s="187" t="s">
        <v>277</v>
      </c>
      <c r="E46" s="187"/>
      <c r="F46" s="187"/>
      <c r="G46" s="187"/>
      <c r="H46" s="187"/>
      <c r="I46" s="187"/>
      <c r="J46" s="156">
        <f>J43-J44</f>
        <v>0</v>
      </c>
      <c r="K46" s="156"/>
      <c r="L46" s="156"/>
      <c r="M46" s="156"/>
      <c r="N46" s="156"/>
      <c r="O46" s="156"/>
      <c r="P46" s="156"/>
      <c r="Q46" s="156"/>
      <c r="R46" s="156"/>
      <c r="T46" s="358" t="s">
        <v>134</v>
      </c>
      <c r="U46" s="500"/>
      <c r="V46" s="500"/>
      <c r="W46" s="357"/>
      <c r="X46" s="283" t="s">
        <v>276</v>
      </c>
      <c r="Y46" s="284"/>
      <c r="Z46" s="284"/>
      <c r="AA46" s="284"/>
      <c r="AB46" s="284"/>
      <c r="AC46" s="285"/>
      <c r="AJ46" s="32"/>
      <c r="AK46" s="31"/>
      <c r="AM46" s="217" t="s">
        <v>23</v>
      </c>
      <c r="AN46" s="187" t="s">
        <v>277</v>
      </c>
      <c r="AO46" s="187"/>
      <c r="AP46" s="187"/>
      <c r="AQ46" s="187"/>
      <c r="AR46" s="187"/>
      <c r="AS46" s="187"/>
      <c r="AT46" s="156">
        <f>AT43-AT44</f>
        <v>2250000</v>
      </c>
      <c r="AU46" s="156"/>
      <c r="AV46" s="156"/>
      <c r="AW46" s="156"/>
      <c r="AX46" s="156"/>
      <c r="AY46" s="156"/>
      <c r="AZ46" s="156"/>
      <c r="BA46" s="156"/>
      <c r="BB46" s="156"/>
      <c r="BD46" s="358" t="s">
        <v>134</v>
      </c>
      <c r="BE46" s="500"/>
      <c r="BF46" s="500"/>
      <c r="BG46" s="357"/>
      <c r="BH46" s="283" t="s">
        <v>276</v>
      </c>
      <c r="BI46" s="284"/>
      <c r="BJ46" s="284"/>
      <c r="BK46" s="284"/>
      <c r="BL46" s="284"/>
      <c r="BM46" s="285"/>
    </row>
    <row r="47" spans="1:70" s="6" customFormat="1" ht="25.75" customHeight="1" x14ac:dyDescent="0.2">
      <c r="A47" s="31"/>
      <c r="C47" s="218"/>
      <c r="D47" s="187"/>
      <c r="E47" s="187"/>
      <c r="F47" s="187"/>
      <c r="G47" s="187"/>
      <c r="H47" s="187"/>
      <c r="I47" s="187"/>
      <c r="J47" s="156"/>
      <c r="K47" s="156"/>
      <c r="L47" s="156"/>
      <c r="M47" s="156"/>
      <c r="N47" s="156"/>
      <c r="O47" s="156"/>
      <c r="P47" s="156"/>
      <c r="Q47" s="156"/>
      <c r="R47" s="156"/>
      <c r="T47" s="358" t="s">
        <v>135</v>
      </c>
      <c r="U47" s="500"/>
      <c r="V47" s="500"/>
      <c r="W47" s="357"/>
      <c r="X47" s="501"/>
      <c r="Y47" s="464"/>
      <c r="Z47" s="464"/>
      <c r="AA47" s="464"/>
      <c r="AB47" s="464"/>
      <c r="AC47" s="502"/>
      <c r="AD47" s="31"/>
      <c r="AJ47" s="32"/>
      <c r="AK47" s="31"/>
      <c r="AM47" s="218"/>
      <c r="AN47" s="187"/>
      <c r="AO47" s="187"/>
      <c r="AP47" s="187"/>
      <c r="AQ47" s="187"/>
      <c r="AR47" s="187"/>
      <c r="AS47" s="187"/>
      <c r="AT47" s="156"/>
      <c r="AU47" s="156"/>
      <c r="AV47" s="156"/>
      <c r="AW47" s="156"/>
      <c r="AX47" s="156"/>
      <c r="AY47" s="156"/>
      <c r="AZ47" s="156"/>
      <c r="BA47" s="156"/>
      <c r="BB47" s="156"/>
      <c r="BD47" s="358" t="s">
        <v>135</v>
      </c>
      <c r="BE47" s="500"/>
      <c r="BF47" s="500"/>
      <c r="BG47" s="357"/>
      <c r="BH47" s="501"/>
      <c r="BI47" s="464"/>
      <c r="BJ47" s="464"/>
      <c r="BK47" s="464"/>
      <c r="BL47" s="464"/>
      <c r="BM47" s="502"/>
      <c r="BN47" s="31"/>
    </row>
    <row r="48" spans="1:70" s="6" customFormat="1" ht="26.4" customHeight="1" x14ac:dyDescent="0.2">
      <c r="A48" s="31"/>
      <c r="C48" s="39" t="s">
        <v>58</v>
      </c>
      <c r="D48" s="187" t="s">
        <v>128</v>
      </c>
      <c r="E48" s="187"/>
      <c r="F48" s="187"/>
      <c r="G48" s="187"/>
      <c r="H48" s="187"/>
      <c r="I48" s="187"/>
      <c r="J48" s="155"/>
      <c r="K48" s="155"/>
      <c r="L48" s="155"/>
      <c r="M48" s="155"/>
      <c r="N48" s="155"/>
      <c r="O48" s="155"/>
      <c r="P48" s="155"/>
      <c r="Q48" s="155"/>
      <c r="R48" s="155"/>
      <c r="T48" s="768" t="s">
        <v>153</v>
      </c>
      <c r="U48" s="768"/>
      <c r="V48" s="768"/>
      <c r="W48" s="768"/>
      <c r="X48" s="768"/>
      <c r="Y48" s="768"/>
      <c r="Z48" s="768"/>
      <c r="AA48" s="768"/>
      <c r="AB48" s="768"/>
      <c r="AC48" s="768"/>
      <c r="AD48" s="769"/>
      <c r="AE48" s="769"/>
      <c r="AF48" s="769"/>
      <c r="AG48" s="769"/>
      <c r="AH48" s="769"/>
      <c r="AJ48" s="32"/>
      <c r="AK48" s="31"/>
      <c r="AM48" s="39" t="s">
        <v>58</v>
      </c>
      <c r="AN48" s="187" t="s">
        <v>128</v>
      </c>
      <c r="AO48" s="187"/>
      <c r="AP48" s="187"/>
      <c r="AQ48" s="187"/>
      <c r="AR48" s="187"/>
      <c r="AS48" s="187"/>
      <c r="AT48" s="736" t="s">
        <v>59</v>
      </c>
      <c r="AU48" s="736"/>
      <c r="AV48" s="736"/>
      <c r="AW48" s="736"/>
      <c r="AX48" s="736"/>
      <c r="AY48" s="736"/>
      <c r="AZ48" s="736"/>
      <c r="BA48" s="736"/>
      <c r="BB48" s="736"/>
      <c r="BD48" s="768" t="s">
        <v>153</v>
      </c>
      <c r="BE48" s="768"/>
      <c r="BF48" s="768"/>
      <c r="BG48" s="768"/>
      <c r="BH48" s="768"/>
      <c r="BI48" s="768"/>
      <c r="BJ48" s="768"/>
      <c r="BK48" s="768"/>
      <c r="BL48" s="768"/>
      <c r="BM48" s="768"/>
      <c r="BN48" s="769"/>
      <c r="BO48" s="769"/>
      <c r="BP48" s="769"/>
      <c r="BQ48" s="769"/>
      <c r="BR48" s="769"/>
    </row>
    <row r="49" spans="1:70" s="6" customFormat="1" ht="26.4" customHeight="1" x14ac:dyDescent="0.2">
      <c r="A49" s="31"/>
      <c r="C49" s="39" t="s">
        <v>129</v>
      </c>
      <c r="D49" s="187" t="s">
        <v>287</v>
      </c>
      <c r="E49" s="187"/>
      <c r="F49" s="187"/>
      <c r="G49" s="187"/>
      <c r="H49" s="187"/>
      <c r="I49" s="187"/>
      <c r="J49" s="156">
        <f>ROUNDDOWN(IF(J48="〇",J46,J46*1/2),-3)</f>
        <v>0</v>
      </c>
      <c r="K49" s="156"/>
      <c r="L49" s="156"/>
      <c r="M49" s="156"/>
      <c r="N49" s="156"/>
      <c r="O49" s="156"/>
      <c r="P49" s="156"/>
      <c r="Q49" s="156"/>
      <c r="R49" s="156"/>
      <c r="T49" s="528" t="s">
        <v>176</v>
      </c>
      <c r="U49" s="528"/>
      <c r="V49" s="528"/>
      <c r="W49" s="528"/>
      <c r="X49" s="528"/>
      <c r="Y49" s="528"/>
      <c r="Z49" s="528"/>
      <c r="AA49" s="528"/>
      <c r="AB49" s="528"/>
      <c r="AC49" s="528"/>
      <c r="AD49" s="528"/>
      <c r="AE49" s="528"/>
      <c r="AF49" s="528"/>
      <c r="AG49" s="528"/>
      <c r="AH49" s="528"/>
      <c r="AJ49" s="32"/>
      <c r="AK49" s="31"/>
      <c r="AM49" s="39" t="s">
        <v>129</v>
      </c>
      <c r="AN49" s="187" t="s">
        <v>287</v>
      </c>
      <c r="AO49" s="187"/>
      <c r="AP49" s="187"/>
      <c r="AQ49" s="187"/>
      <c r="AR49" s="187"/>
      <c r="AS49" s="187"/>
      <c r="AT49" s="156">
        <f>ROUNDDOWN(IF(AT48="〇",AT46,AT46*1/2),-3)</f>
        <v>2250000</v>
      </c>
      <c r="AU49" s="156"/>
      <c r="AV49" s="156"/>
      <c r="AW49" s="156"/>
      <c r="AX49" s="156"/>
      <c r="AY49" s="156"/>
      <c r="AZ49" s="156"/>
      <c r="BA49" s="156"/>
      <c r="BB49" s="156"/>
      <c r="BD49" s="528" t="s">
        <v>176</v>
      </c>
      <c r="BE49" s="528"/>
      <c r="BF49" s="528"/>
      <c r="BG49" s="528"/>
      <c r="BH49" s="528"/>
      <c r="BI49" s="528"/>
      <c r="BJ49" s="528"/>
      <c r="BK49" s="528"/>
      <c r="BL49" s="528"/>
      <c r="BM49" s="528"/>
      <c r="BN49" s="528"/>
      <c r="BO49" s="528"/>
      <c r="BP49" s="528"/>
      <c r="BQ49" s="528"/>
      <c r="BR49" s="528"/>
    </row>
    <row r="50" spans="1:70" s="6" customFormat="1" ht="22.75" customHeight="1" x14ac:dyDescent="0.2">
      <c r="A50" s="31"/>
      <c r="C50" s="3"/>
      <c r="D50" s="63"/>
      <c r="E50" s="63"/>
      <c r="F50" s="63"/>
      <c r="G50" s="63"/>
      <c r="H50" s="63"/>
      <c r="I50" s="63"/>
      <c r="J50" s="64"/>
      <c r="K50" s="64"/>
      <c r="L50" s="64"/>
      <c r="M50" s="64"/>
      <c r="N50" s="64"/>
      <c r="O50" s="64"/>
      <c r="P50" s="64"/>
      <c r="Q50" s="64"/>
      <c r="R50" s="64"/>
      <c r="AJ50" s="32"/>
      <c r="AK50" s="31"/>
      <c r="AM50" s="3"/>
      <c r="AN50" s="63"/>
      <c r="AO50" s="63"/>
      <c r="AP50" s="63"/>
      <c r="AQ50" s="63"/>
      <c r="AR50" s="63"/>
      <c r="AS50" s="63"/>
      <c r="AT50" s="64"/>
      <c r="AU50" s="64"/>
      <c r="AV50" s="64"/>
      <c r="AW50" s="64"/>
      <c r="AX50" s="64"/>
      <c r="AY50" s="64"/>
      <c r="AZ50" s="64"/>
      <c r="BA50" s="64"/>
      <c r="BB50" s="64"/>
    </row>
  </sheetData>
  <sheetProtection formatCells="0"/>
  <dataConsolidate/>
  <mergeCells count="208">
    <mergeCell ref="AQ6:BR7"/>
    <mergeCell ref="G30:AH31"/>
    <mergeCell ref="AQ30:BR31"/>
    <mergeCell ref="T47:W47"/>
    <mergeCell ref="BD47:BG47"/>
    <mergeCell ref="D48:I48"/>
    <mergeCell ref="J48:R48"/>
    <mergeCell ref="T48:AH48"/>
    <mergeCell ref="AN48:AS48"/>
    <mergeCell ref="AT48:BB48"/>
    <mergeCell ref="BD48:BR48"/>
    <mergeCell ref="J42:R42"/>
    <mergeCell ref="BC34:BR35"/>
    <mergeCell ref="AM36:AP37"/>
    <mergeCell ref="AQ36:AR37"/>
    <mergeCell ref="AS36:AV37"/>
    <mergeCell ref="AW36:AX37"/>
    <mergeCell ref="D24:I24"/>
    <mergeCell ref="J24:R24"/>
    <mergeCell ref="T24:AH24"/>
    <mergeCell ref="AN24:AS24"/>
    <mergeCell ref="AT24:BB24"/>
    <mergeCell ref="BD24:BR24"/>
    <mergeCell ref="BD25:BR25"/>
    <mergeCell ref="C44:C45"/>
    <mergeCell ref="D44:I45"/>
    <mergeCell ref="J44:R45"/>
    <mergeCell ref="AM44:AM45"/>
    <mergeCell ref="AN44:AS45"/>
    <mergeCell ref="AT44:BB45"/>
    <mergeCell ref="C32:F33"/>
    <mergeCell ref="T25:AH25"/>
    <mergeCell ref="Y36:Z37"/>
    <mergeCell ref="T42:Y43"/>
    <mergeCell ref="J43:R43"/>
    <mergeCell ref="AN25:AS25"/>
    <mergeCell ref="AT25:BB25"/>
    <mergeCell ref="AM32:AP33"/>
    <mergeCell ref="AQ32:BR33"/>
    <mergeCell ref="AM34:AP35"/>
    <mergeCell ref="AQ34:AT35"/>
    <mergeCell ref="AU34:AZ35"/>
    <mergeCell ref="BA34:BB35"/>
    <mergeCell ref="S34:AH35"/>
    <mergeCell ref="Q34:R35"/>
    <mergeCell ref="G32:AH33"/>
    <mergeCell ref="T40:Y41"/>
    <mergeCell ref="Z40:AH41"/>
    <mergeCell ref="J20:R21"/>
    <mergeCell ref="Z42:AC43"/>
    <mergeCell ref="AD42:AH43"/>
    <mergeCell ref="BJ42:BM43"/>
    <mergeCell ref="BN42:BR43"/>
    <mergeCell ref="C36:F37"/>
    <mergeCell ref="G36:H37"/>
    <mergeCell ref="I36:L37"/>
    <mergeCell ref="M36:N37"/>
    <mergeCell ref="O36:R37"/>
    <mergeCell ref="S36:T37"/>
    <mergeCell ref="U36:X37"/>
    <mergeCell ref="O38:S39"/>
    <mergeCell ref="T38:AH39"/>
    <mergeCell ref="AM38:AP39"/>
    <mergeCell ref="AQ38:AX39"/>
    <mergeCell ref="AY38:BC39"/>
    <mergeCell ref="BD38:BR39"/>
    <mergeCell ref="C34:F35"/>
    <mergeCell ref="K34:P35"/>
    <mergeCell ref="G28:AH29"/>
    <mergeCell ref="G34:J35"/>
    <mergeCell ref="C22:C23"/>
    <mergeCell ref="D22:I23"/>
    <mergeCell ref="J22:R23"/>
    <mergeCell ref="T22:W22"/>
    <mergeCell ref="X22:AC23"/>
    <mergeCell ref="U12:X13"/>
    <mergeCell ref="Y12:Z13"/>
    <mergeCell ref="C12:F13"/>
    <mergeCell ref="G12:H13"/>
    <mergeCell ref="I12:L13"/>
    <mergeCell ref="M12:N13"/>
    <mergeCell ref="O12:R13"/>
    <mergeCell ref="S12:T13"/>
    <mergeCell ref="J18:R18"/>
    <mergeCell ref="T18:Y19"/>
    <mergeCell ref="J19:R19"/>
    <mergeCell ref="Z18:AC19"/>
    <mergeCell ref="D16:I17"/>
    <mergeCell ref="J16:R17"/>
    <mergeCell ref="Z16:AH17"/>
    <mergeCell ref="C16:C17"/>
    <mergeCell ref="AD18:AH19"/>
    <mergeCell ref="C14:F15"/>
    <mergeCell ref="G14:N15"/>
    <mergeCell ref="O14:S15"/>
    <mergeCell ref="T14:AH15"/>
    <mergeCell ref="B1:G1"/>
    <mergeCell ref="C6:F7"/>
    <mergeCell ref="C4:F5"/>
    <mergeCell ref="G4:AH5"/>
    <mergeCell ref="C10:F11"/>
    <mergeCell ref="G10:J11"/>
    <mergeCell ref="K10:P11"/>
    <mergeCell ref="Q10:R11"/>
    <mergeCell ref="S10:AH11"/>
    <mergeCell ref="C8:F9"/>
    <mergeCell ref="G8:AH9"/>
    <mergeCell ref="G6:AH7"/>
    <mergeCell ref="C46:C47"/>
    <mergeCell ref="D46:I47"/>
    <mergeCell ref="J46:R47"/>
    <mergeCell ref="T46:W46"/>
    <mergeCell ref="X46:AC47"/>
    <mergeCell ref="D18:I18"/>
    <mergeCell ref="D19:I19"/>
    <mergeCell ref="D25:I25"/>
    <mergeCell ref="J25:R25"/>
    <mergeCell ref="S16:S19"/>
    <mergeCell ref="T16:Y17"/>
    <mergeCell ref="T26:AH26"/>
    <mergeCell ref="D42:I42"/>
    <mergeCell ref="D43:I43"/>
    <mergeCell ref="C28:F29"/>
    <mergeCell ref="C30:F31"/>
    <mergeCell ref="C40:C41"/>
    <mergeCell ref="D40:I41"/>
    <mergeCell ref="J40:R41"/>
    <mergeCell ref="S40:S43"/>
    <mergeCell ref="C38:F39"/>
    <mergeCell ref="G38:N39"/>
    <mergeCell ref="T23:W23"/>
    <mergeCell ref="C20:C21"/>
    <mergeCell ref="D49:I49"/>
    <mergeCell ref="J49:R49"/>
    <mergeCell ref="T49:AH49"/>
    <mergeCell ref="AL1:AQ1"/>
    <mergeCell ref="AM4:AP5"/>
    <mergeCell ref="AQ4:BR5"/>
    <mergeCell ref="AM6:AP7"/>
    <mergeCell ref="AM8:AP9"/>
    <mergeCell ref="AQ8:BR9"/>
    <mergeCell ref="AM10:AP11"/>
    <mergeCell ref="AQ10:AT11"/>
    <mergeCell ref="AU10:AZ11"/>
    <mergeCell ref="BA10:BB11"/>
    <mergeCell ref="BC10:BR11"/>
    <mergeCell ref="AM12:AP13"/>
    <mergeCell ref="AQ12:AR13"/>
    <mergeCell ref="AS12:AV13"/>
    <mergeCell ref="AW12:AX13"/>
    <mergeCell ref="AY12:BB13"/>
    <mergeCell ref="BC12:BD13"/>
    <mergeCell ref="BE12:BH13"/>
    <mergeCell ref="BI12:BJ13"/>
    <mergeCell ref="AM16:AM17"/>
    <mergeCell ref="D20:I21"/>
    <mergeCell ref="AN16:AS17"/>
    <mergeCell ref="AT16:BB17"/>
    <mergeCell ref="BC16:BC19"/>
    <mergeCell ref="BD16:BI17"/>
    <mergeCell ref="BJ16:BR17"/>
    <mergeCell ref="AN18:AS18"/>
    <mergeCell ref="AT18:BB18"/>
    <mergeCell ref="BD18:BI19"/>
    <mergeCell ref="AN19:AS19"/>
    <mergeCell ref="AT19:BB19"/>
    <mergeCell ref="BJ18:BM19"/>
    <mergeCell ref="BN18:BR19"/>
    <mergeCell ref="AN20:AS21"/>
    <mergeCell ref="AT20:BB21"/>
    <mergeCell ref="AM22:AM23"/>
    <mergeCell ref="BD26:BR26"/>
    <mergeCell ref="AM28:AP29"/>
    <mergeCell ref="AQ28:BR29"/>
    <mergeCell ref="AM30:AP31"/>
    <mergeCell ref="AY36:BB37"/>
    <mergeCell ref="BC36:BD37"/>
    <mergeCell ref="BE36:BH37"/>
    <mergeCell ref="BI36:BJ37"/>
    <mergeCell ref="AN22:AS23"/>
    <mergeCell ref="AT22:BB23"/>
    <mergeCell ref="BD22:BG22"/>
    <mergeCell ref="BH22:BM23"/>
    <mergeCell ref="BD23:BG23"/>
    <mergeCell ref="AM14:AP15"/>
    <mergeCell ref="AQ14:AX15"/>
    <mergeCell ref="AY14:BC15"/>
    <mergeCell ref="BD14:BR15"/>
    <mergeCell ref="AN49:AS49"/>
    <mergeCell ref="AT49:BB49"/>
    <mergeCell ref="AM40:AM41"/>
    <mergeCell ref="AN40:AS41"/>
    <mergeCell ref="AT40:BB41"/>
    <mergeCell ref="BC40:BC43"/>
    <mergeCell ref="BD40:BI41"/>
    <mergeCell ref="BJ40:BR41"/>
    <mergeCell ref="AN42:AS42"/>
    <mergeCell ref="AT42:BB42"/>
    <mergeCell ref="BD42:BI43"/>
    <mergeCell ref="AN43:AS43"/>
    <mergeCell ref="AT43:BB43"/>
    <mergeCell ref="BD49:BR49"/>
    <mergeCell ref="AM46:AM47"/>
    <mergeCell ref="AN46:AS47"/>
    <mergeCell ref="AT46:BB47"/>
    <mergeCell ref="BD46:BG46"/>
    <mergeCell ref="BH46:BM47"/>
    <mergeCell ref="AM20:AM21"/>
  </mergeCells>
  <phoneticPr fontId="9"/>
  <conditionalFormatting sqref="G14:N15">
    <cfRule type="expression" dxfId="27" priority="8">
      <formula>$C$79&lt;&gt;""</formula>
    </cfRule>
  </conditionalFormatting>
  <conditionalFormatting sqref="G38:N39">
    <cfRule type="expression" dxfId="26" priority="6">
      <formula>$C$79&lt;&gt;""</formula>
    </cfRule>
  </conditionalFormatting>
  <conditionalFormatting sqref="T14:AH15">
    <cfRule type="expression" dxfId="25" priority="7">
      <formula>$O$79&lt;&gt;""</formula>
    </cfRule>
  </conditionalFormatting>
  <conditionalFormatting sqref="T38:AH39">
    <cfRule type="expression" dxfId="24" priority="5">
      <formula>$O$79&lt;&gt;""</formula>
    </cfRule>
  </conditionalFormatting>
  <conditionalFormatting sqref="AQ14:AX15">
    <cfRule type="expression" dxfId="23" priority="4">
      <formula>$C$79&lt;&gt;""</formula>
    </cfRule>
  </conditionalFormatting>
  <conditionalFormatting sqref="AQ38:AX39">
    <cfRule type="expression" dxfId="22" priority="2">
      <formula>$C$79&lt;&gt;""</formula>
    </cfRule>
  </conditionalFormatting>
  <conditionalFormatting sqref="BD14:BR15">
    <cfRule type="expression" dxfId="21" priority="3">
      <formula>$O$79&lt;&gt;""</formula>
    </cfRule>
  </conditionalFormatting>
  <conditionalFormatting sqref="BD38:BR39">
    <cfRule type="expression" dxfId="20" priority="1">
      <formula>$O$79&lt;&gt;""</formula>
    </cfRule>
  </conditionalFormatting>
  <dataValidations count="1">
    <dataValidation type="list" allowBlank="1" showInputMessage="1" showErrorMessage="1" sqref="AT24:BB24 J48:R48 J24:R24 AT48:BB48" xr:uid="{C19D5A79-5861-486B-A423-A518E3D50435}">
      <formula1>"〇,×"</formula1>
    </dataValidation>
  </dataValidations>
  <printOptions horizontalCentered="1"/>
  <pageMargins left="0.39370078740157483" right="0.39370078740157483" top="0.59055118110236227" bottom="0.59055118110236227" header="0.31496062992125984" footer="0.31496062992125984"/>
  <pageSetup paperSize="9" scale="82" fitToHeight="2" orientation="portrait" r:id="rId1"/>
  <headerFooter alignWithMargins="0"/>
  <colBreaks count="1" manualBreakCount="1">
    <brk id="36"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locked="0" defaultSize="0" autoFill="0" autoLine="0" autoPict="0">
                <anchor moveWithCells="1">
                  <from>
                    <xdr:col>6</xdr:col>
                    <xdr:colOff>215900</xdr:colOff>
                    <xdr:row>50</xdr:row>
                    <xdr:rowOff>0</xdr:rowOff>
                  </from>
                  <to>
                    <xdr:col>6</xdr:col>
                    <xdr:colOff>222250</xdr:colOff>
                    <xdr:row>51</xdr:row>
                    <xdr:rowOff>152400</xdr:rowOff>
                  </to>
                </anchor>
              </controlPr>
            </control>
          </mc:Choice>
        </mc:AlternateContent>
        <mc:AlternateContent xmlns:mc="http://schemas.openxmlformats.org/markup-compatibility/2006">
          <mc:Choice Requires="x14">
            <control shapeId="20485" r:id="rId5" name="Check Box 5">
              <controlPr locked="0" defaultSize="0" autoFill="0" autoLine="0" autoPict="0">
                <anchor moveWithCells="1">
                  <from>
                    <xdr:col>6</xdr:col>
                    <xdr:colOff>215900</xdr:colOff>
                    <xdr:row>50</xdr:row>
                    <xdr:rowOff>0</xdr:rowOff>
                  </from>
                  <to>
                    <xdr:col>6</xdr:col>
                    <xdr:colOff>222250</xdr:colOff>
                    <xdr:row>51</xdr:row>
                    <xdr:rowOff>127000</xdr:rowOff>
                  </to>
                </anchor>
              </controlPr>
            </control>
          </mc:Choice>
        </mc:AlternateContent>
        <mc:AlternateContent xmlns:mc="http://schemas.openxmlformats.org/markup-compatibility/2006">
          <mc:Choice Requires="x14">
            <control shapeId="20486" r:id="rId6" name="Check Box 6">
              <controlPr locked="0" defaultSize="0" autoFill="0" autoLine="0" autoPict="0">
                <anchor moveWithCells="1">
                  <from>
                    <xdr:col>36</xdr:col>
                    <xdr:colOff>0</xdr:colOff>
                    <xdr:row>50</xdr:row>
                    <xdr:rowOff>0</xdr:rowOff>
                  </from>
                  <to>
                    <xdr:col>36</xdr:col>
                    <xdr:colOff>6350</xdr:colOff>
                    <xdr:row>51</xdr:row>
                    <xdr:rowOff>152400</xdr:rowOff>
                  </to>
                </anchor>
              </controlPr>
            </control>
          </mc:Choice>
        </mc:AlternateContent>
        <mc:AlternateContent xmlns:mc="http://schemas.openxmlformats.org/markup-compatibility/2006">
          <mc:Choice Requires="x14">
            <control shapeId="20487" r:id="rId7" name="Check Box 7">
              <controlPr locked="0" defaultSize="0" autoFill="0" autoLine="0" autoPict="0">
                <anchor moveWithCells="1">
                  <from>
                    <xdr:col>36</xdr:col>
                    <xdr:colOff>0</xdr:colOff>
                    <xdr:row>50</xdr:row>
                    <xdr:rowOff>0</xdr:rowOff>
                  </from>
                  <to>
                    <xdr:col>36</xdr:col>
                    <xdr:colOff>6350</xdr:colOff>
                    <xdr:row>51</xdr:row>
                    <xdr:rowOff>127000</xdr:rowOff>
                  </to>
                </anchor>
              </controlPr>
            </control>
          </mc:Choice>
        </mc:AlternateContent>
        <mc:AlternateContent xmlns:mc="http://schemas.openxmlformats.org/markup-compatibility/2006">
          <mc:Choice Requires="x14">
            <control shapeId="20488" r:id="rId8" name="Check Box 8">
              <controlPr locked="0" defaultSize="0" autoFill="0" autoLine="0" autoPict="0">
                <anchor moveWithCells="1">
                  <from>
                    <xdr:col>36</xdr:col>
                    <xdr:colOff>0</xdr:colOff>
                    <xdr:row>50</xdr:row>
                    <xdr:rowOff>0</xdr:rowOff>
                  </from>
                  <to>
                    <xdr:col>36</xdr:col>
                    <xdr:colOff>6350</xdr:colOff>
                    <xdr:row>51</xdr:row>
                    <xdr:rowOff>152400</xdr:rowOff>
                  </to>
                </anchor>
              </controlPr>
            </control>
          </mc:Choice>
        </mc:AlternateContent>
        <mc:AlternateContent xmlns:mc="http://schemas.openxmlformats.org/markup-compatibility/2006">
          <mc:Choice Requires="x14">
            <control shapeId="20489" r:id="rId9" name="Check Box 9">
              <controlPr locked="0" defaultSize="0" autoFill="0" autoLine="0" autoPict="0">
                <anchor moveWithCells="1">
                  <from>
                    <xdr:col>36</xdr:col>
                    <xdr:colOff>0</xdr:colOff>
                    <xdr:row>50</xdr:row>
                    <xdr:rowOff>0</xdr:rowOff>
                  </from>
                  <to>
                    <xdr:col>36</xdr:col>
                    <xdr:colOff>6350</xdr:colOff>
                    <xdr:row>51</xdr:row>
                    <xdr:rowOff>127000</xdr:rowOff>
                  </to>
                </anchor>
              </controlPr>
            </control>
          </mc:Choice>
        </mc:AlternateContent>
        <mc:AlternateContent xmlns:mc="http://schemas.openxmlformats.org/markup-compatibility/2006">
          <mc:Choice Requires="x14">
            <control shapeId="20490" r:id="rId10" name="Check Box 10">
              <controlPr locked="0" defaultSize="0" autoFill="0" autoLine="0" autoPict="0">
                <anchor moveWithCells="1">
                  <from>
                    <xdr:col>36</xdr:col>
                    <xdr:colOff>0</xdr:colOff>
                    <xdr:row>50</xdr:row>
                    <xdr:rowOff>0</xdr:rowOff>
                  </from>
                  <to>
                    <xdr:col>36</xdr:col>
                    <xdr:colOff>6350</xdr:colOff>
                    <xdr:row>51</xdr:row>
                    <xdr:rowOff>152400</xdr:rowOff>
                  </to>
                </anchor>
              </controlPr>
            </control>
          </mc:Choice>
        </mc:AlternateContent>
        <mc:AlternateContent xmlns:mc="http://schemas.openxmlformats.org/markup-compatibility/2006">
          <mc:Choice Requires="x14">
            <control shapeId="20491" r:id="rId11" name="Check Box 11">
              <controlPr locked="0" defaultSize="0" autoFill="0" autoLine="0" autoPict="0">
                <anchor moveWithCells="1">
                  <from>
                    <xdr:col>36</xdr:col>
                    <xdr:colOff>0</xdr:colOff>
                    <xdr:row>50</xdr:row>
                    <xdr:rowOff>0</xdr:rowOff>
                  </from>
                  <to>
                    <xdr:col>36</xdr:col>
                    <xdr:colOff>6350</xdr:colOff>
                    <xdr:row>51</xdr:row>
                    <xdr:rowOff>127000</xdr:rowOff>
                  </to>
                </anchor>
              </controlPr>
            </control>
          </mc:Choice>
        </mc:AlternateContent>
        <mc:AlternateContent xmlns:mc="http://schemas.openxmlformats.org/markup-compatibility/2006">
          <mc:Choice Requires="x14">
            <control shapeId="20495" r:id="rId12" name="Check Box 15">
              <controlPr locked="0" defaultSize="0" autoFill="0" autoLine="0" autoPict="0">
                <anchor moveWithCells="1">
                  <from>
                    <xdr:col>36</xdr:col>
                    <xdr:colOff>0</xdr:colOff>
                    <xdr:row>50</xdr:row>
                    <xdr:rowOff>0</xdr:rowOff>
                  </from>
                  <to>
                    <xdr:col>36</xdr:col>
                    <xdr:colOff>6350</xdr:colOff>
                    <xdr:row>51</xdr:row>
                    <xdr:rowOff>152400</xdr:rowOff>
                  </to>
                </anchor>
              </controlPr>
            </control>
          </mc:Choice>
        </mc:AlternateContent>
        <mc:AlternateContent xmlns:mc="http://schemas.openxmlformats.org/markup-compatibility/2006">
          <mc:Choice Requires="x14">
            <control shapeId="20496" r:id="rId13" name="Check Box 16">
              <controlPr locked="0" defaultSize="0" autoFill="0" autoLine="0" autoPict="0">
                <anchor moveWithCells="1">
                  <from>
                    <xdr:col>36</xdr:col>
                    <xdr:colOff>0</xdr:colOff>
                    <xdr:row>50</xdr:row>
                    <xdr:rowOff>0</xdr:rowOff>
                  </from>
                  <to>
                    <xdr:col>36</xdr:col>
                    <xdr:colOff>6350</xdr:colOff>
                    <xdr:row>51</xdr:row>
                    <xdr:rowOff>127000</xdr:rowOff>
                  </to>
                </anchor>
              </controlPr>
            </control>
          </mc:Choice>
        </mc:AlternateContent>
        <mc:AlternateContent xmlns:mc="http://schemas.openxmlformats.org/markup-compatibility/2006">
          <mc:Choice Requires="x14">
            <control shapeId="20498" r:id="rId14" name="Check Box 18">
              <controlPr locked="0" defaultSize="0" autoFill="0" autoLine="0" autoPict="0">
                <anchor moveWithCells="1">
                  <from>
                    <xdr:col>42</xdr:col>
                    <xdr:colOff>215900</xdr:colOff>
                    <xdr:row>50</xdr:row>
                    <xdr:rowOff>0</xdr:rowOff>
                  </from>
                  <to>
                    <xdr:col>43</xdr:col>
                    <xdr:colOff>0</xdr:colOff>
                    <xdr:row>51</xdr:row>
                    <xdr:rowOff>146050</xdr:rowOff>
                  </to>
                </anchor>
              </controlPr>
            </control>
          </mc:Choice>
        </mc:AlternateContent>
        <mc:AlternateContent xmlns:mc="http://schemas.openxmlformats.org/markup-compatibility/2006">
          <mc:Choice Requires="x14">
            <control shapeId="20499" r:id="rId15" name="Check Box 19">
              <controlPr locked="0" defaultSize="0" autoFill="0" autoLine="0" autoPict="0">
                <anchor moveWithCells="1">
                  <from>
                    <xdr:col>42</xdr:col>
                    <xdr:colOff>215900</xdr:colOff>
                    <xdr:row>50</xdr:row>
                    <xdr:rowOff>0</xdr:rowOff>
                  </from>
                  <to>
                    <xdr:col>43</xdr:col>
                    <xdr:colOff>0</xdr:colOff>
                    <xdr:row>51</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4F1D-BD34-45DA-8EC1-C0F5E6046466}">
  <sheetPr codeName="Sheet20"/>
  <dimension ref="A1:XFD199"/>
  <sheetViews>
    <sheetView showGridLines="0" view="pageBreakPreview" topLeftCell="A18" zoomScale="85" zoomScaleNormal="130" zoomScaleSheetLayoutView="85" workbookViewId="0">
      <selection activeCell="U104" sqref="U104:AI107"/>
    </sheetView>
  </sheetViews>
  <sheetFormatPr defaultColWidth="2.6328125" defaultRowHeight="12.5" x14ac:dyDescent="0.2"/>
  <cols>
    <col min="1" max="2" width="2.6328125" style="7"/>
    <col min="3" max="3" width="2.6328125" style="7" customWidth="1"/>
    <col min="4" max="34" width="3.36328125" style="7" customWidth="1"/>
    <col min="35" max="36" width="2.6328125" style="7" customWidth="1"/>
    <col min="37" max="38" width="2.6328125" style="7"/>
    <col min="39" max="39" width="2.6328125" style="7" customWidth="1"/>
    <col min="40" max="40" width="2.54296875" style="7" customWidth="1"/>
    <col min="41" max="71" width="3.36328125" style="7" customWidth="1"/>
    <col min="72" max="75" width="2.6328125" style="7"/>
    <col min="76" max="76" width="2.453125" style="7" customWidth="1"/>
    <col min="77" max="16384" width="2.6328125" style="7"/>
  </cols>
  <sheetData>
    <row r="1" spans="2:74" ht="13" x14ac:dyDescent="0.2">
      <c r="B1" s="1"/>
      <c r="C1" s="1"/>
      <c r="D1" s="1"/>
      <c r="E1" s="1"/>
      <c r="F1" s="1"/>
      <c r="G1" s="1"/>
      <c r="H1" s="1"/>
      <c r="R1" s="1"/>
      <c r="S1" s="1"/>
      <c r="T1" s="1"/>
      <c r="U1" s="1"/>
      <c r="V1" s="1"/>
      <c r="W1" s="1"/>
      <c r="X1" s="1"/>
      <c r="Y1" s="1"/>
      <c r="Z1" s="1"/>
      <c r="AA1" s="1"/>
      <c r="AB1" s="1"/>
      <c r="AC1" s="1"/>
      <c r="AD1" s="1"/>
      <c r="AE1" s="1"/>
      <c r="AF1" s="1"/>
      <c r="AG1" s="1"/>
      <c r="AH1" s="3" t="s">
        <v>361</v>
      </c>
      <c r="AI1" s="1"/>
      <c r="AJ1" s="1"/>
      <c r="AL1" s="1"/>
      <c r="AM1" s="1"/>
      <c r="AN1" s="1"/>
      <c r="AO1" s="1"/>
      <c r="AP1" s="1"/>
      <c r="AQ1" s="1"/>
      <c r="AR1" s="1"/>
      <c r="BB1" s="1"/>
      <c r="BC1" s="1"/>
      <c r="BD1" s="1"/>
      <c r="BE1" s="1"/>
      <c r="BF1" s="1"/>
      <c r="BG1" s="1"/>
      <c r="BH1" s="1"/>
      <c r="BI1" s="1"/>
      <c r="BJ1" s="1"/>
      <c r="BK1" s="1"/>
      <c r="BL1" s="1"/>
      <c r="BM1" s="1"/>
      <c r="BN1" s="1"/>
      <c r="BO1" s="1"/>
      <c r="BP1" s="1"/>
      <c r="BQ1" s="1"/>
      <c r="BR1" s="3" t="s">
        <v>361</v>
      </c>
      <c r="BS1" s="1"/>
      <c r="BT1" s="1"/>
      <c r="BU1" s="1"/>
      <c r="BV1" s="1"/>
    </row>
    <row r="2" spans="2:74" ht="18.75" customHeight="1" x14ac:dyDescent="0.2">
      <c r="B2" s="215" t="s">
        <v>336</v>
      </c>
      <c r="C2" s="215"/>
      <c r="D2" s="215"/>
      <c r="E2" s="215"/>
      <c r="F2" s="215"/>
      <c r="G2" s="215"/>
      <c r="H2" s="1"/>
      <c r="I2" s="1"/>
      <c r="J2" s="1"/>
      <c r="K2" s="1"/>
      <c r="L2" s="1"/>
      <c r="M2" s="1"/>
      <c r="N2" s="1"/>
      <c r="O2" s="1"/>
      <c r="P2" s="1"/>
      <c r="Q2" s="1"/>
      <c r="R2" s="1"/>
      <c r="S2" s="1"/>
      <c r="T2" s="1"/>
      <c r="U2" s="1"/>
      <c r="V2" s="1"/>
      <c r="W2" s="1"/>
      <c r="X2" s="1"/>
      <c r="Y2" s="1"/>
      <c r="Z2" s="1"/>
      <c r="AA2" s="1"/>
      <c r="AB2" s="1"/>
      <c r="AC2" s="1"/>
      <c r="AD2" s="1"/>
      <c r="AE2" s="1"/>
      <c r="AF2" s="1"/>
      <c r="AG2" s="1"/>
      <c r="AH2" s="1"/>
      <c r="AI2" s="1"/>
      <c r="AJ2" s="1"/>
      <c r="AL2" s="215" t="s">
        <v>336</v>
      </c>
      <c r="AM2" s="215"/>
      <c r="AN2" s="215"/>
      <c r="AO2" s="215"/>
      <c r="AP2" s="215"/>
      <c r="AQ2" s="215"/>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2"/>
    </row>
    <row r="3" spans="2:74" s="6" customFormat="1" ht="24.65" customHeight="1" x14ac:dyDescent="0.2">
      <c r="B3" s="3"/>
      <c r="C3" s="3"/>
      <c r="D3" s="3"/>
      <c r="E3" s="3"/>
      <c r="F3" s="3"/>
      <c r="G3" s="3"/>
      <c r="H3" s="3"/>
      <c r="I3" s="3"/>
      <c r="J3" s="3"/>
      <c r="K3" s="3"/>
      <c r="L3" s="3"/>
      <c r="M3" s="3"/>
      <c r="N3" s="3"/>
      <c r="O3" s="3"/>
      <c r="P3" s="3"/>
      <c r="Q3" s="4"/>
      <c r="R3" s="4"/>
      <c r="S3" s="3"/>
      <c r="T3" s="3"/>
      <c r="U3" s="3"/>
      <c r="V3" s="358" t="s">
        <v>24</v>
      </c>
      <c r="W3" s="500"/>
      <c r="X3" s="500"/>
      <c r="Y3" s="609" t="s">
        <v>139</v>
      </c>
      <c r="Z3" s="609"/>
      <c r="AA3" s="334"/>
      <c r="AB3" s="334"/>
      <c r="AC3" s="17" t="s">
        <v>8</v>
      </c>
      <c r="AD3" s="334"/>
      <c r="AE3" s="334"/>
      <c r="AF3" s="17" t="s">
        <v>7</v>
      </c>
      <c r="AG3" s="334"/>
      <c r="AH3" s="334"/>
      <c r="AI3" s="18" t="s">
        <v>6</v>
      </c>
      <c r="AJ3" s="3"/>
      <c r="AL3" s="3"/>
      <c r="AM3" s="3"/>
      <c r="AN3" s="3"/>
      <c r="AO3" s="3"/>
      <c r="AP3" s="3"/>
      <c r="AQ3" s="3"/>
      <c r="AR3" s="3"/>
      <c r="AS3" s="3"/>
      <c r="AT3" s="3"/>
      <c r="AU3" s="3"/>
      <c r="AV3" s="3"/>
      <c r="AW3" s="3"/>
      <c r="AX3" s="3"/>
      <c r="AY3" s="3"/>
      <c r="AZ3" s="3"/>
      <c r="BA3" s="4"/>
      <c r="BB3" s="4"/>
      <c r="BC3" s="3"/>
      <c r="BD3" s="3"/>
      <c r="BE3" s="3"/>
      <c r="BF3" s="358" t="s">
        <v>24</v>
      </c>
      <c r="BG3" s="500"/>
      <c r="BH3" s="500"/>
      <c r="BI3" s="609" t="s">
        <v>139</v>
      </c>
      <c r="BJ3" s="609"/>
      <c r="BK3" s="602">
        <v>7</v>
      </c>
      <c r="BL3" s="602"/>
      <c r="BM3" s="17" t="s">
        <v>8</v>
      </c>
      <c r="BN3" s="602">
        <v>12</v>
      </c>
      <c r="BO3" s="602"/>
      <c r="BP3" s="17" t="s">
        <v>7</v>
      </c>
      <c r="BQ3" s="602">
        <v>1</v>
      </c>
      <c r="BR3" s="602"/>
      <c r="BS3" s="18" t="s">
        <v>6</v>
      </c>
      <c r="BT3" s="3"/>
      <c r="BU3" s="3"/>
      <c r="BV3" s="3"/>
    </row>
    <row r="4" spans="2:74" s="6" customFormat="1" ht="13.5" customHeight="1" x14ac:dyDescent="0.2">
      <c r="B4" s="3"/>
      <c r="C4" s="3" t="s">
        <v>143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3"/>
      <c r="AM4" s="3" t="s">
        <v>143</v>
      </c>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2:74" s="6" customFormat="1" ht="13.5" customHeight="1" x14ac:dyDescent="0.2">
      <c r="B5" s="3"/>
      <c r="C5" s="3"/>
      <c r="D5" s="3"/>
      <c r="E5" s="3"/>
      <c r="F5" s="3"/>
      <c r="G5" s="3"/>
      <c r="H5" s="3" t="s">
        <v>142</v>
      </c>
      <c r="I5" s="3"/>
      <c r="J5" s="3"/>
      <c r="K5" s="3"/>
      <c r="L5" s="3"/>
      <c r="M5" s="3"/>
      <c r="N5" s="19"/>
      <c r="O5" s="3"/>
      <c r="P5" s="3"/>
      <c r="Q5" s="3"/>
      <c r="R5" s="3"/>
      <c r="S5" s="3"/>
      <c r="T5" s="3"/>
      <c r="U5" s="3"/>
      <c r="V5" s="3"/>
      <c r="W5" s="3"/>
      <c r="X5" s="3"/>
      <c r="Y5" s="3"/>
      <c r="Z5" s="3"/>
      <c r="AA5" s="3"/>
      <c r="AB5" s="3"/>
      <c r="AC5" s="3"/>
      <c r="AD5" s="3"/>
      <c r="AE5" s="3"/>
      <c r="AF5" s="3"/>
      <c r="AG5" s="3"/>
      <c r="AH5" s="3"/>
      <c r="AI5" s="3"/>
      <c r="AJ5" s="3"/>
      <c r="AL5" s="3"/>
      <c r="AM5" s="3"/>
      <c r="AN5" s="3"/>
      <c r="AO5" s="3"/>
      <c r="AP5" s="3"/>
      <c r="AQ5" s="3"/>
      <c r="AR5" s="3" t="s">
        <v>142</v>
      </c>
      <c r="AS5" s="3"/>
      <c r="AT5" s="3"/>
      <c r="AU5" s="3"/>
      <c r="AV5" s="3"/>
      <c r="AW5" s="3"/>
      <c r="AX5" s="19"/>
      <c r="AY5" s="3"/>
      <c r="AZ5" s="3"/>
      <c r="BA5" s="3"/>
      <c r="BB5" s="3"/>
      <c r="BC5" s="3"/>
      <c r="BD5" s="3"/>
      <c r="BE5" s="3"/>
      <c r="BF5" s="3"/>
      <c r="BG5" s="3"/>
      <c r="BH5" s="3"/>
      <c r="BI5" s="3"/>
      <c r="BJ5" s="3"/>
      <c r="BK5" s="3"/>
      <c r="BL5" s="3"/>
      <c r="BM5" s="3"/>
      <c r="BN5" s="3"/>
      <c r="BO5" s="3"/>
      <c r="BP5" s="3"/>
      <c r="BQ5" s="3"/>
      <c r="BR5" s="3"/>
      <c r="BS5" s="3"/>
      <c r="BT5" s="3"/>
      <c r="BU5" s="3"/>
      <c r="BV5" s="3"/>
    </row>
    <row r="6" spans="2:74" s="6" customFormat="1" ht="13.5" customHeight="1" x14ac:dyDescent="0.2">
      <c r="B6" s="3"/>
      <c r="C6" s="3"/>
      <c r="D6" s="3"/>
      <c r="E6" s="3"/>
      <c r="F6" s="3"/>
      <c r="G6" s="3"/>
      <c r="H6" s="3"/>
      <c r="I6" s="3"/>
      <c r="J6" s="3"/>
      <c r="K6" s="3"/>
      <c r="L6" s="3"/>
      <c r="M6" s="3"/>
      <c r="N6" s="3"/>
      <c r="O6" s="3"/>
      <c r="P6" s="3"/>
      <c r="Q6" s="3"/>
      <c r="R6" s="3"/>
      <c r="T6" s="3"/>
      <c r="U6" s="3"/>
      <c r="V6" s="3"/>
      <c r="W6" s="3"/>
      <c r="X6" s="3"/>
      <c r="Y6" s="3"/>
      <c r="Z6" s="3"/>
      <c r="AA6" s="3"/>
      <c r="AB6" s="3"/>
      <c r="AC6" s="3"/>
      <c r="AD6" s="3"/>
      <c r="AE6" s="3"/>
      <c r="AF6" s="3"/>
      <c r="AH6" s="3"/>
      <c r="AJ6" s="3"/>
      <c r="AL6" s="3"/>
      <c r="AM6" s="3"/>
      <c r="AN6" s="3"/>
      <c r="AO6" s="3"/>
      <c r="AP6" s="3"/>
      <c r="AQ6" s="3"/>
      <c r="AR6" s="3"/>
      <c r="AS6" s="3"/>
      <c r="AT6" s="3"/>
      <c r="AU6" s="3"/>
      <c r="AV6" s="3"/>
      <c r="AW6" s="3"/>
      <c r="AX6" s="3"/>
      <c r="AY6" s="3"/>
      <c r="AZ6" s="3"/>
      <c r="BA6" s="3"/>
      <c r="BB6" s="3"/>
      <c r="BD6" s="3"/>
      <c r="BE6" s="3"/>
      <c r="BF6" s="3"/>
      <c r="BG6" s="3"/>
      <c r="BH6" s="3"/>
      <c r="BI6" s="3"/>
      <c r="BJ6" s="3"/>
      <c r="BK6" s="3"/>
      <c r="BL6" s="3"/>
      <c r="BM6" s="3"/>
      <c r="BN6" s="3"/>
      <c r="BO6" s="3"/>
      <c r="BP6" s="3"/>
      <c r="BR6" s="3"/>
      <c r="BT6" s="3"/>
      <c r="BU6" s="3"/>
      <c r="BV6" s="3"/>
    </row>
    <row r="7" spans="2:74" s="6" customFormat="1" ht="13.5" customHeight="1" x14ac:dyDescent="0.2">
      <c r="B7" s="3"/>
      <c r="C7" s="421" t="s">
        <v>275</v>
      </c>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3"/>
      <c r="AL7" s="3"/>
      <c r="AM7" s="421" t="s">
        <v>275</v>
      </c>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3"/>
      <c r="BU7" s="3"/>
      <c r="BV7" s="3"/>
    </row>
    <row r="8" spans="2:74" s="6" customFormat="1" ht="13.5" customHeight="1" x14ac:dyDescent="0.2">
      <c r="B8" s="3"/>
      <c r="C8" s="422" t="s">
        <v>349</v>
      </c>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3"/>
      <c r="AL8" s="3"/>
      <c r="AM8" s="422" t="s">
        <v>349</v>
      </c>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3"/>
      <c r="BU8" s="3"/>
      <c r="BV8" s="3"/>
    </row>
    <row r="9" spans="2:74" s="6" customFormat="1" ht="13.5" customHeight="1" x14ac:dyDescent="0.2">
      <c r="B9" s="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3"/>
      <c r="AL9" s="3"/>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3"/>
      <c r="BU9" s="3"/>
      <c r="BV9" s="3"/>
    </row>
    <row r="10" spans="2:74" s="6" customFormat="1" ht="13.5" customHeight="1" x14ac:dyDescent="0.2">
      <c r="B10" s="3"/>
      <c r="C10" s="9"/>
      <c r="D10" s="9"/>
      <c r="E10" s="423" t="s">
        <v>383</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9"/>
      <c r="AJ10" s="3"/>
      <c r="AL10" s="3"/>
      <c r="AM10" s="9"/>
      <c r="AN10" s="9"/>
      <c r="AO10" s="423" t="s">
        <v>383</v>
      </c>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9"/>
      <c r="BT10" s="3"/>
      <c r="BU10" s="3"/>
      <c r="BV10" s="3"/>
    </row>
    <row r="11" spans="2:74" s="6" customFormat="1" ht="13.5" customHeight="1" x14ac:dyDescent="0.2">
      <c r="B11" s="3"/>
      <c r="C11" s="9"/>
      <c r="D11" s="9"/>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9"/>
      <c r="AJ11" s="3"/>
      <c r="AL11" s="3"/>
      <c r="AM11" s="9"/>
      <c r="AN11" s="9"/>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9"/>
      <c r="BT11" s="3"/>
      <c r="BU11" s="3"/>
      <c r="BV11" s="3"/>
    </row>
    <row r="12" spans="2:74" s="6" customFormat="1" ht="13.25" customHeight="1" x14ac:dyDescent="0.2">
      <c r="B12" s="3"/>
      <c r="C12" s="3"/>
      <c r="D12" s="10"/>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3"/>
      <c r="AJ12" s="3"/>
      <c r="AL12" s="3"/>
      <c r="AM12" s="3"/>
      <c r="AN12" s="10"/>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3"/>
      <c r="BT12" s="3"/>
      <c r="BU12" s="3"/>
      <c r="BV12" s="3"/>
    </row>
    <row r="13" spans="2:74" s="6" customFormat="1" ht="20.5" customHeight="1" x14ac:dyDescent="0.2">
      <c r="B13" s="3"/>
      <c r="C13" s="3"/>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3"/>
      <c r="AJ13" s="3"/>
      <c r="AL13" s="3"/>
      <c r="AM13" s="3"/>
      <c r="AN13" s="10"/>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3"/>
      <c r="BT13" s="3"/>
      <c r="BU13" s="3"/>
      <c r="BV13" s="3"/>
    </row>
    <row r="14" spans="2:74" s="6" customFormat="1" ht="13.5" customHeight="1" x14ac:dyDescent="0.2">
      <c r="B14" s="3"/>
      <c r="C14" s="3"/>
      <c r="D14" s="21">
        <v>0</v>
      </c>
      <c r="F14" s="20" t="s">
        <v>185</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3"/>
      <c r="AJ14" s="3"/>
      <c r="AL14" s="3"/>
      <c r="AM14" s="3"/>
      <c r="AN14" s="21">
        <v>0</v>
      </c>
      <c r="AO14" s="20" t="s">
        <v>185</v>
      </c>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3"/>
      <c r="BT14" s="3"/>
      <c r="BU14" s="3"/>
      <c r="BV14" s="3"/>
    </row>
    <row r="15" spans="2:74" s="6" customFormat="1" ht="13.5" customHeight="1" x14ac:dyDescent="0.2">
      <c r="B15" s="3"/>
      <c r="C15" s="3"/>
      <c r="E15" s="539" t="s">
        <v>185</v>
      </c>
      <c r="F15" s="540"/>
      <c r="G15" s="540"/>
      <c r="H15" s="541"/>
      <c r="I15" s="546" t="s">
        <v>351</v>
      </c>
      <c r="J15" s="547"/>
      <c r="K15" s="547"/>
      <c r="L15" s="547"/>
      <c r="M15" s="547"/>
      <c r="N15" s="547"/>
      <c r="O15" s="547"/>
      <c r="P15" s="547"/>
      <c r="Q15" s="547"/>
      <c r="R15" s="548"/>
      <c r="S15" s="552" t="s">
        <v>186</v>
      </c>
      <c r="T15" s="553"/>
      <c r="U15" s="553"/>
      <c r="V15" s="553"/>
      <c r="W15" s="553"/>
      <c r="X15" s="553"/>
      <c r="Y15" s="553"/>
      <c r="Z15" s="554"/>
      <c r="AA15" s="47"/>
      <c r="AB15" s="47"/>
      <c r="AC15" s="47"/>
      <c r="AD15" s="47"/>
      <c r="AE15" s="47"/>
      <c r="AF15" s="47"/>
      <c r="AG15" s="47"/>
      <c r="AH15" s="48"/>
      <c r="AI15" s="3"/>
      <c r="AJ15" s="3"/>
      <c r="AL15" s="3"/>
      <c r="AM15" s="3"/>
      <c r="AO15" s="539" t="s">
        <v>185</v>
      </c>
      <c r="AP15" s="540"/>
      <c r="AQ15" s="540"/>
      <c r="AR15" s="541"/>
      <c r="AS15" s="546" t="s">
        <v>351</v>
      </c>
      <c r="AT15" s="547"/>
      <c r="AU15" s="547"/>
      <c r="AV15" s="547"/>
      <c r="AW15" s="547"/>
      <c r="AX15" s="547"/>
      <c r="AY15" s="547"/>
      <c r="AZ15" s="547"/>
      <c r="BA15" s="547"/>
      <c r="BB15" s="548"/>
      <c r="BC15" s="552" t="s">
        <v>186</v>
      </c>
      <c r="BD15" s="553"/>
      <c r="BE15" s="553"/>
      <c r="BF15" s="553"/>
      <c r="BG15" s="553"/>
      <c r="BH15" s="553"/>
      <c r="BI15" s="553"/>
      <c r="BJ15" s="554"/>
      <c r="BK15" s="47"/>
      <c r="BL15" s="47"/>
      <c r="BM15" s="47"/>
      <c r="BN15" s="47"/>
      <c r="BO15" s="47"/>
      <c r="BP15" s="47"/>
      <c r="BQ15" s="47"/>
      <c r="BR15" s="48"/>
      <c r="BS15" s="3"/>
      <c r="BT15" s="3"/>
      <c r="BU15" s="3"/>
      <c r="BV15" s="3"/>
    </row>
    <row r="16" spans="2:74" s="6" customFormat="1" ht="13.5" customHeight="1" x14ac:dyDescent="0.2">
      <c r="B16" s="3"/>
      <c r="C16" s="3"/>
      <c r="E16" s="542"/>
      <c r="F16" s="543"/>
      <c r="G16" s="543"/>
      <c r="H16" s="544"/>
      <c r="I16" s="549"/>
      <c r="J16" s="550"/>
      <c r="K16" s="550"/>
      <c r="L16" s="550"/>
      <c r="M16" s="550"/>
      <c r="N16" s="550"/>
      <c r="O16" s="550"/>
      <c r="P16" s="550"/>
      <c r="Q16" s="550"/>
      <c r="R16" s="551"/>
      <c r="S16" s="555"/>
      <c r="T16" s="556"/>
      <c r="U16" s="556"/>
      <c r="V16" s="556"/>
      <c r="W16" s="556"/>
      <c r="X16" s="556"/>
      <c r="Y16" s="556"/>
      <c r="Z16" s="557"/>
      <c r="AA16" s="49"/>
      <c r="AB16" s="49"/>
      <c r="AC16" s="49"/>
      <c r="AD16" s="49"/>
      <c r="AE16" s="49"/>
      <c r="AF16" s="49"/>
      <c r="AG16" s="49"/>
      <c r="AH16" s="50"/>
      <c r="AI16" s="3"/>
      <c r="AJ16" s="3"/>
      <c r="AL16" s="3"/>
      <c r="AM16" s="3"/>
      <c r="AO16" s="542"/>
      <c r="AP16" s="543"/>
      <c r="AQ16" s="543"/>
      <c r="AR16" s="544"/>
      <c r="AS16" s="549"/>
      <c r="AT16" s="550"/>
      <c r="AU16" s="550"/>
      <c r="AV16" s="550"/>
      <c r="AW16" s="550"/>
      <c r="AX16" s="550"/>
      <c r="AY16" s="550"/>
      <c r="AZ16" s="550"/>
      <c r="BA16" s="550"/>
      <c r="BB16" s="551"/>
      <c r="BC16" s="555"/>
      <c r="BD16" s="556"/>
      <c r="BE16" s="556"/>
      <c r="BF16" s="556"/>
      <c r="BG16" s="556"/>
      <c r="BH16" s="556"/>
      <c r="BI16" s="556"/>
      <c r="BJ16" s="557"/>
      <c r="BK16" s="49"/>
      <c r="BL16" s="49"/>
      <c r="BM16" s="49"/>
      <c r="BN16" s="49"/>
      <c r="BO16" s="49"/>
      <c r="BP16" s="49"/>
      <c r="BQ16" s="49"/>
      <c r="BR16" s="50"/>
      <c r="BS16" s="3"/>
      <c r="BT16" s="3"/>
      <c r="BU16" s="3"/>
      <c r="BV16" s="3"/>
    </row>
    <row r="17" spans="2:74" s="6" customFormat="1" ht="20.5" customHeight="1" x14ac:dyDescent="0.2">
      <c r="B17" s="3"/>
      <c r="C17" s="3"/>
      <c r="D17" s="10"/>
      <c r="E17" s="545"/>
      <c r="F17" s="545"/>
      <c r="G17" s="545"/>
      <c r="H17" s="545"/>
      <c r="I17" s="545"/>
      <c r="J17" s="545"/>
      <c r="K17" s="545"/>
      <c r="L17" s="545"/>
      <c r="M17" s="545"/>
      <c r="N17" s="11"/>
      <c r="O17" s="11"/>
      <c r="P17" s="11"/>
      <c r="Q17" s="11"/>
      <c r="R17" s="11"/>
      <c r="S17" s="11"/>
      <c r="T17" s="11"/>
      <c r="U17" s="11"/>
      <c r="V17" s="11"/>
      <c r="W17" s="11"/>
      <c r="X17" s="11"/>
      <c r="Y17" s="11"/>
      <c r="Z17" s="11"/>
      <c r="AA17" s="11"/>
      <c r="AB17" s="11"/>
      <c r="AC17" s="11"/>
      <c r="AD17" s="11"/>
      <c r="AE17" s="11"/>
      <c r="AF17" s="11"/>
      <c r="AG17" s="11"/>
      <c r="AH17" s="11"/>
      <c r="AI17" s="3"/>
      <c r="AJ17" s="3"/>
      <c r="AL17" s="3"/>
      <c r="AM17" s="3"/>
      <c r="AN17" s="10"/>
      <c r="AO17" s="545"/>
      <c r="AP17" s="545"/>
      <c r="AQ17" s="545"/>
      <c r="AR17" s="545"/>
      <c r="AS17" s="545"/>
      <c r="AT17" s="545"/>
      <c r="AU17" s="545"/>
      <c r="AV17" s="545"/>
      <c r="AW17" s="545"/>
      <c r="AX17" s="11"/>
      <c r="AY17" s="11"/>
      <c r="AZ17" s="11"/>
      <c r="BA17" s="11"/>
      <c r="BB17" s="11"/>
      <c r="BC17" s="11"/>
      <c r="BD17" s="11"/>
      <c r="BE17" s="11"/>
      <c r="BF17" s="11"/>
      <c r="BG17" s="11"/>
      <c r="BH17" s="11"/>
      <c r="BI17" s="11"/>
      <c r="BJ17" s="11"/>
      <c r="BK17" s="11"/>
      <c r="BL17" s="11"/>
      <c r="BM17" s="11"/>
      <c r="BN17" s="11"/>
      <c r="BO17" s="11"/>
      <c r="BP17" s="11"/>
      <c r="BQ17" s="11"/>
      <c r="BR17" s="11"/>
      <c r="BS17" s="3"/>
      <c r="BT17" s="3"/>
      <c r="BU17" s="3"/>
      <c r="BV17" s="3"/>
    </row>
    <row r="18" spans="2:74" s="6" customFormat="1" ht="13.25" customHeight="1" thickBot="1" x14ac:dyDescent="0.25">
      <c r="B18" s="3"/>
      <c r="C18" s="3"/>
      <c r="D18" s="21">
        <v>1</v>
      </c>
      <c r="F18" s="20" t="s">
        <v>355</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L18" s="3"/>
      <c r="AM18" s="3"/>
      <c r="AN18" s="21">
        <v>1</v>
      </c>
      <c r="AO18" s="20" t="s">
        <v>151</v>
      </c>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2:74" s="6" customFormat="1" ht="13.5" customHeight="1" x14ac:dyDescent="0.2">
      <c r="B19" s="3"/>
      <c r="C19" s="20"/>
      <c r="D19" s="21"/>
      <c r="E19" s="591" t="s">
        <v>62</v>
      </c>
      <c r="F19" s="592"/>
      <c r="G19" s="592"/>
      <c r="H19" s="593"/>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1"/>
      <c r="AI19" s="20"/>
      <c r="AJ19" s="3"/>
      <c r="AL19" s="3"/>
      <c r="AM19" s="20"/>
      <c r="AN19" s="21"/>
      <c r="AO19" s="591" t="s">
        <v>62</v>
      </c>
      <c r="AP19" s="592"/>
      <c r="AQ19" s="592"/>
      <c r="AR19" s="593"/>
      <c r="AS19" s="610" t="s">
        <v>325</v>
      </c>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1"/>
      <c r="BS19" s="20"/>
      <c r="BT19" s="3"/>
      <c r="BU19" s="3"/>
      <c r="BV19" s="3"/>
    </row>
    <row r="20" spans="2:74" s="6" customFormat="1" ht="11.4" customHeight="1" x14ac:dyDescent="0.2">
      <c r="B20" s="3"/>
      <c r="C20" s="20"/>
      <c r="D20" s="21"/>
      <c r="E20" s="597" t="s">
        <v>187</v>
      </c>
      <c r="F20" s="598"/>
      <c r="G20" s="598"/>
      <c r="H20" s="599"/>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3"/>
      <c r="AI20" s="20"/>
      <c r="AJ20" s="3"/>
      <c r="AL20" s="3"/>
      <c r="AM20" s="20"/>
      <c r="AN20" s="21"/>
      <c r="AO20" s="597" t="s">
        <v>187</v>
      </c>
      <c r="AP20" s="598"/>
      <c r="AQ20" s="598"/>
      <c r="AR20" s="599"/>
      <c r="AS20" s="612" t="s">
        <v>326</v>
      </c>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3"/>
      <c r="BS20" s="20"/>
      <c r="BT20" s="3"/>
      <c r="BU20" s="3"/>
      <c r="BV20" s="3"/>
    </row>
    <row r="21" spans="2:74" s="6" customFormat="1" ht="11.4" customHeight="1" x14ac:dyDescent="0.2">
      <c r="B21" s="3"/>
      <c r="C21" s="20"/>
      <c r="D21" s="21"/>
      <c r="E21" s="600"/>
      <c r="F21" s="598"/>
      <c r="G21" s="598"/>
      <c r="H21" s="599"/>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5"/>
      <c r="AI21" s="20"/>
      <c r="AJ21" s="3"/>
      <c r="AL21" s="3"/>
      <c r="AM21" s="20"/>
      <c r="AN21" s="21"/>
      <c r="AO21" s="600"/>
      <c r="AP21" s="598"/>
      <c r="AQ21" s="598"/>
      <c r="AR21" s="599"/>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5"/>
      <c r="BS21" s="20"/>
      <c r="BT21" s="3"/>
      <c r="BU21" s="3"/>
      <c r="BV21" s="3"/>
    </row>
    <row r="22" spans="2:74" s="6" customFormat="1" ht="11.4" customHeight="1" x14ac:dyDescent="0.2">
      <c r="B22" s="3"/>
      <c r="C22" s="20"/>
      <c r="D22" s="21"/>
      <c r="E22" s="561"/>
      <c r="F22" s="562"/>
      <c r="G22" s="562"/>
      <c r="H22" s="601"/>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20"/>
      <c r="AJ22" s="3"/>
      <c r="AL22" s="3"/>
      <c r="AM22" s="20"/>
      <c r="AN22" s="21"/>
      <c r="AO22" s="561"/>
      <c r="AP22" s="562"/>
      <c r="AQ22" s="562"/>
      <c r="AR22" s="601"/>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5"/>
      <c r="BS22" s="20"/>
      <c r="BT22" s="3"/>
      <c r="BU22" s="3"/>
      <c r="BV22" s="3"/>
    </row>
    <row r="23" spans="2:74" s="6" customFormat="1" ht="13.25" customHeight="1" x14ac:dyDescent="0.2">
      <c r="B23" s="3"/>
      <c r="C23" s="20"/>
      <c r="D23" s="20"/>
      <c r="E23" s="577" t="s">
        <v>62</v>
      </c>
      <c r="F23" s="578"/>
      <c r="G23" s="578"/>
      <c r="H23" s="579"/>
      <c r="I23" s="442"/>
      <c r="J23" s="442"/>
      <c r="K23" s="442"/>
      <c r="L23" s="442"/>
      <c r="M23" s="442"/>
      <c r="N23" s="442"/>
      <c r="O23" s="442"/>
      <c r="P23" s="442"/>
      <c r="Q23" s="442"/>
      <c r="R23" s="443"/>
      <c r="S23" s="433" t="s">
        <v>61</v>
      </c>
      <c r="T23" s="434"/>
      <c r="U23" s="434"/>
      <c r="V23" s="435"/>
      <c r="W23" s="568"/>
      <c r="X23" s="569"/>
      <c r="Y23" s="569"/>
      <c r="Z23" s="569"/>
      <c r="AA23" s="569"/>
      <c r="AB23" s="569"/>
      <c r="AC23" s="569"/>
      <c r="AD23" s="569"/>
      <c r="AE23" s="569"/>
      <c r="AF23" s="569"/>
      <c r="AG23" s="569"/>
      <c r="AH23" s="570"/>
      <c r="AI23" s="3"/>
      <c r="AJ23" s="3"/>
      <c r="AL23" s="3"/>
      <c r="AM23" s="20"/>
      <c r="AN23" s="20"/>
      <c r="AO23" s="577" t="s">
        <v>62</v>
      </c>
      <c r="AP23" s="578"/>
      <c r="AQ23" s="578"/>
      <c r="AR23" s="579"/>
      <c r="AS23" s="613" t="s">
        <v>208</v>
      </c>
      <c r="AT23" s="613"/>
      <c r="AU23" s="613"/>
      <c r="AV23" s="613"/>
      <c r="AW23" s="613"/>
      <c r="AX23" s="613"/>
      <c r="AY23" s="613"/>
      <c r="AZ23" s="613"/>
      <c r="BA23" s="613"/>
      <c r="BB23" s="614"/>
      <c r="BC23" s="433" t="s">
        <v>61</v>
      </c>
      <c r="BD23" s="434"/>
      <c r="BE23" s="434"/>
      <c r="BF23" s="435"/>
      <c r="BG23" s="615" t="s">
        <v>209</v>
      </c>
      <c r="BH23" s="616"/>
      <c r="BI23" s="616"/>
      <c r="BJ23" s="616"/>
      <c r="BK23" s="616"/>
      <c r="BL23" s="616"/>
      <c r="BM23" s="616"/>
      <c r="BN23" s="616"/>
      <c r="BO23" s="616"/>
      <c r="BP23" s="616"/>
      <c r="BQ23" s="616"/>
      <c r="BR23" s="617"/>
      <c r="BS23" s="3"/>
      <c r="BT23" s="3"/>
      <c r="BU23" s="3"/>
      <c r="BV23" s="3"/>
    </row>
    <row r="24" spans="2:74" s="6" customFormat="1" ht="13.25" customHeight="1" x14ac:dyDescent="0.2">
      <c r="B24" s="3"/>
      <c r="C24" s="20"/>
      <c r="D24" s="20"/>
      <c r="E24" s="558" t="s">
        <v>188</v>
      </c>
      <c r="F24" s="559"/>
      <c r="G24" s="559"/>
      <c r="H24" s="560"/>
      <c r="I24" s="564"/>
      <c r="J24" s="564"/>
      <c r="K24" s="564"/>
      <c r="L24" s="564"/>
      <c r="M24" s="564"/>
      <c r="N24" s="564"/>
      <c r="O24" s="564"/>
      <c r="P24" s="564"/>
      <c r="Q24" s="564"/>
      <c r="R24" s="565"/>
      <c r="S24" s="436"/>
      <c r="T24" s="437"/>
      <c r="U24" s="437"/>
      <c r="V24" s="438"/>
      <c r="W24" s="571"/>
      <c r="X24" s="572"/>
      <c r="Y24" s="572"/>
      <c r="Z24" s="572"/>
      <c r="AA24" s="572"/>
      <c r="AB24" s="572"/>
      <c r="AC24" s="572"/>
      <c r="AD24" s="572"/>
      <c r="AE24" s="572"/>
      <c r="AF24" s="572"/>
      <c r="AG24" s="572"/>
      <c r="AH24" s="573"/>
      <c r="AI24" s="3"/>
      <c r="AJ24" s="3"/>
      <c r="AL24" s="3"/>
      <c r="AM24" s="20"/>
      <c r="AN24" s="20"/>
      <c r="AO24" s="558" t="s">
        <v>188</v>
      </c>
      <c r="AP24" s="559"/>
      <c r="AQ24" s="559"/>
      <c r="AR24" s="560"/>
      <c r="AS24" s="624" t="s">
        <v>207</v>
      </c>
      <c r="AT24" s="624"/>
      <c r="AU24" s="624"/>
      <c r="AV24" s="624"/>
      <c r="AW24" s="624"/>
      <c r="AX24" s="624"/>
      <c r="AY24" s="624"/>
      <c r="AZ24" s="624"/>
      <c r="BA24" s="624"/>
      <c r="BB24" s="625"/>
      <c r="BC24" s="436"/>
      <c r="BD24" s="437"/>
      <c r="BE24" s="437"/>
      <c r="BF24" s="438"/>
      <c r="BG24" s="618"/>
      <c r="BH24" s="619"/>
      <c r="BI24" s="619"/>
      <c r="BJ24" s="619"/>
      <c r="BK24" s="619"/>
      <c r="BL24" s="619"/>
      <c r="BM24" s="619"/>
      <c r="BN24" s="619"/>
      <c r="BO24" s="619"/>
      <c r="BP24" s="619"/>
      <c r="BQ24" s="619"/>
      <c r="BR24" s="620"/>
      <c r="BS24" s="3"/>
      <c r="BT24" s="3"/>
      <c r="BU24" s="3"/>
      <c r="BV24" s="3"/>
    </row>
    <row r="25" spans="2:74" s="6" customFormat="1" ht="22.25" customHeight="1" x14ac:dyDescent="0.2">
      <c r="B25" s="3"/>
      <c r="C25" s="20"/>
      <c r="D25" s="20"/>
      <c r="E25" s="561"/>
      <c r="F25" s="562"/>
      <c r="G25" s="562"/>
      <c r="H25" s="563"/>
      <c r="I25" s="566"/>
      <c r="J25" s="566"/>
      <c r="K25" s="566"/>
      <c r="L25" s="566"/>
      <c r="M25" s="566"/>
      <c r="N25" s="566"/>
      <c r="O25" s="566"/>
      <c r="P25" s="566"/>
      <c r="Q25" s="566"/>
      <c r="R25" s="567"/>
      <c r="S25" s="439"/>
      <c r="T25" s="440"/>
      <c r="U25" s="440"/>
      <c r="V25" s="441"/>
      <c r="W25" s="574"/>
      <c r="X25" s="575"/>
      <c r="Y25" s="575"/>
      <c r="Z25" s="575"/>
      <c r="AA25" s="575"/>
      <c r="AB25" s="575"/>
      <c r="AC25" s="575"/>
      <c r="AD25" s="575"/>
      <c r="AE25" s="575"/>
      <c r="AF25" s="575"/>
      <c r="AG25" s="575"/>
      <c r="AH25" s="576"/>
      <c r="AI25" s="3"/>
      <c r="AJ25" s="3"/>
      <c r="AL25" s="3"/>
      <c r="AM25" s="20"/>
      <c r="AN25" s="20"/>
      <c r="AO25" s="561"/>
      <c r="AP25" s="562"/>
      <c r="AQ25" s="562"/>
      <c r="AR25" s="563"/>
      <c r="AS25" s="626"/>
      <c r="AT25" s="626"/>
      <c r="AU25" s="626"/>
      <c r="AV25" s="626"/>
      <c r="AW25" s="626"/>
      <c r="AX25" s="626"/>
      <c r="AY25" s="626"/>
      <c r="AZ25" s="626"/>
      <c r="BA25" s="626"/>
      <c r="BB25" s="627"/>
      <c r="BC25" s="439"/>
      <c r="BD25" s="440"/>
      <c r="BE25" s="440"/>
      <c r="BF25" s="441"/>
      <c r="BG25" s="621"/>
      <c r="BH25" s="622"/>
      <c r="BI25" s="622"/>
      <c r="BJ25" s="622"/>
      <c r="BK25" s="622"/>
      <c r="BL25" s="622"/>
      <c r="BM25" s="622"/>
      <c r="BN25" s="622"/>
      <c r="BO25" s="622"/>
      <c r="BP25" s="622"/>
      <c r="BQ25" s="622"/>
      <c r="BR25" s="623"/>
      <c r="BS25" s="3"/>
      <c r="BT25" s="3"/>
      <c r="BU25" s="3"/>
      <c r="BV25" s="3"/>
    </row>
    <row r="26" spans="2:74" s="6" customFormat="1" ht="18" customHeight="1" x14ac:dyDescent="0.2">
      <c r="B26" s="3"/>
      <c r="C26" s="20"/>
      <c r="D26" s="20"/>
      <c r="E26" s="424" t="s">
        <v>190</v>
      </c>
      <c r="F26" s="425"/>
      <c r="G26" s="425"/>
      <c r="H26" s="426"/>
      <c r="I26" s="22" t="s">
        <v>141</v>
      </c>
      <c r="J26" s="589"/>
      <c r="K26" s="589"/>
      <c r="L26" s="589"/>
      <c r="M26" s="589"/>
      <c r="N26" s="23" t="s">
        <v>140</v>
      </c>
      <c r="O26" s="590"/>
      <c r="P26" s="590"/>
      <c r="Q26" s="590"/>
      <c r="R26" s="590"/>
      <c r="S26" s="590"/>
      <c r="T26" s="590"/>
      <c r="U26" s="416"/>
      <c r="V26" s="417"/>
      <c r="W26" s="417"/>
      <c r="X26" s="417"/>
      <c r="Y26" s="417"/>
      <c r="Z26" s="417"/>
      <c r="AA26" s="417"/>
      <c r="AB26" s="417"/>
      <c r="AC26" s="417"/>
      <c r="AD26" s="417"/>
      <c r="AE26" s="417"/>
      <c r="AF26" s="417"/>
      <c r="AG26" s="417"/>
      <c r="AH26" s="418"/>
      <c r="AI26" s="3"/>
      <c r="AJ26" s="3"/>
      <c r="AL26" s="3"/>
      <c r="AM26" s="20"/>
      <c r="AN26" s="20"/>
      <c r="AO26" s="424" t="s">
        <v>190</v>
      </c>
      <c r="AP26" s="425"/>
      <c r="AQ26" s="425"/>
      <c r="AR26" s="426"/>
      <c r="AS26" s="22" t="s">
        <v>141</v>
      </c>
      <c r="AT26" s="628" t="s">
        <v>212</v>
      </c>
      <c r="AU26" s="628"/>
      <c r="AV26" s="628"/>
      <c r="AW26" s="628"/>
      <c r="AX26" s="23" t="s">
        <v>140</v>
      </c>
      <c r="AY26" s="629" t="s">
        <v>213</v>
      </c>
      <c r="AZ26" s="629"/>
      <c r="BA26" s="629"/>
      <c r="BB26" s="629"/>
      <c r="BC26" s="629"/>
      <c r="BD26" s="629"/>
      <c r="BE26" s="416"/>
      <c r="BF26" s="417"/>
      <c r="BG26" s="417"/>
      <c r="BH26" s="417"/>
      <c r="BI26" s="417"/>
      <c r="BJ26" s="417"/>
      <c r="BK26" s="417"/>
      <c r="BL26" s="417"/>
      <c r="BM26" s="417"/>
      <c r="BN26" s="417"/>
      <c r="BO26" s="417"/>
      <c r="BP26" s="417"/>
      <c r="BQ26" s="417"/>
      <c r="BR26" s="418"/>
      <c r="BS26" s="3"/>
      <c r="BT26" s="3"/>
      <c r="BU26" s="3"/>
      <c r="BV26" s="3"/>
    </row>
    <row r="27" spans="2:74" s="6" customFormat="1" ht="19.75" customHeight="1" x14ac:dyDescent="0.2">
      <c r="B27" s="3"/>
      <c r="C27" s="20"/>
      <c r="D27" s="20"/>
      <c r="E27" s="427"/>
      <c r="F27" s="428"/>
      <c r="G27" s="428"/>
      <c r="H27" s="429"/>
      <c r="I27" s="444"/>
      <c r="J27" s="445"/>
      <c r="K27" s="445"/>
      <c r="L27" s="445"/>
      <c r="M27" s="391" t="s">
        <v>147</v>
      </c>
      <c r="N27" s="392"/>
      <c r="O27" s="445"/>
      <c r="P27" s="445"/>
      <c r="Q27" s="445"/>
      <c r="R27" s="445"/>
      <c r="S27" s="391" t="s">
        <v>148</v>
      </c>
      <c r="T27" s="392"/>
      <c r="U27" s="594"/>
      <c r="V27" s="594"/>
      <c r="W27" s="594"/>
      <c r="X27" s="594"/>
      <c r="Y27" s="594"/>
      <c r="Z27" s="594"/>
      <c r="AA27" s="594"/>
      <c r="AB27" s="594"/>
      <c r="AC27" s="594"/>
      <c r="AD27" s="594"/>
      <c r="AE27" s="594"/>
      <c r="AF27" s="594"/>
      <c r="AG27" s="594"/>
      <c r="AH27" s="595"/>
      <c r="AI27" s="3"/>
      <c r="AJ27" s="3"/>
      <c r="AL27" s="3"/>
      <c r="AM27" s="20"/>
      <c r="AN27" s="20"/>
      <c r="AO27" s="427"/>
      <c r="AP27" s="428"/>
      <c r="AQ27" s="428"/>
      <c r="AR27" s="429"/>
      <c r="AS27" s="630" t="s">
        <v>214</v>
      </c>
      <c r="AT27" s="631"/>
      <c r="AU27" s="631"/>
      <c r="AV27" s="631"/>
      <c r="AW27" s="391" t="s">
        <v>147</v>
      </c>
      <c r="AX27" s="392"/>
      <c r="AY27" s="631" t="s">
        <v>215</v>
      </c>
      <c r="AZ27" s="631"/>
      <c r="BA27" s="631"/>
      <c r="BB27" s="631"/>
      <c r="BC27" s="391" t="s">
        <v>148</v>
      </c>
      <c r="BD27" s="392"/>
      <c r="BE27" s="634" t="s">
        <v>333</v>
      </c>
      <c r="BF27" s="634"/>
      <c r="BG27" s="634"/>
      <c r="BH27" s="634"/>
      <c r="BI27" s="634"/>
      <c r="BJ27" s="634"/>
      <c r="BK27" s="634"/>
      <c r="BL27" s="634"/>
      <c r="BM27" s="634"/>
      <c r="BN27" s="634"/>
      <c r="BO27" s="634"/>
      <c r="BP27" s="634"/>
      <c r="BQ27" s="634"/>
      <c r="BR27" s="635"/>
      <c r="BS27" s="3"/>
      <c r="BT27" s="3"/>
      <c r="BU27" s="3"/>
      <c r="BV27" s="3"/>
    </row>
    <row r="28" spans="2:74" s="6" customFormat="1" ht="19.75" customHeight="1" x14ac:dyDescent="0.2">
      <c r="B28" s="3"/>
      <c r="C28" s="20"/>
      <c r="D28" s="20"/>
      <c r="E28" s="430"/>
      <c r="F28" s="431"/>
      <c r="G28" s="431"/>
      <c r="H28" s="432"/>
      <c r="I28" s="446"/>
      <c r="J28" s="303"/>
      <c r="K28" s="303"/>
      <c r="L28" s="303"/>
      <c r="M28" s="318"/>
      <c r="N28" s="318"/>
      <c r="O28" s="303"/>
      <c r="P28" s="303"/>
      <c r="Q28" s="303"/>
      <c r="R28" s="303"/>
      <c r="S28" s="318"/>
      <c r="T28" s="318"/>
      <c r="U28" s="294"/>
      <c r="V28" s="294"/>
      <c r="W28" s="294"/>
      <c r="X28" s="294"/>
      <c r="Y28" s="294"/>
      <c r="Z28" s="294"/>
      <c r="AA28" s="294"/>
      <c r="AB28" s="294"/>
      <c r="AC28" s="294"/>
      <c r="AD28" s="294"/>
      <c r="AE28" s="294"/>
      <c r="AF28" s="294"/>
      <c r="AG28" s="294"/>
      <c r="AH28" s="596"/>
      <c r="AI28" s="3"/>
      <c r="AJ28" s="3"/>
      <c r="AL28" s="3"/>
      <c r="AM28" s="20"/>
      <c r="AN28" s="20"/>
      <c r="AO28" s="430"/>
      <c r="AP28" s="431"/>
      <c r="AQ28" s="431"/>
      <c r="AR28" s="432"/>
      <c r="AS28" s="632"/>
      <c r="AT28" s="633"/>
      <c r="AU28" s="633"/>
      <c r="AV28" s="633"/>
      <c r="AW28" s="318"/>
      <c r="AX28" s="318"/>
      <c r="AY28" s="633"/>
      <c r="AZ28" s="633"/>
      <c r="BA28" s="633"/>
      <c r="BB28" s="633"/>
      <c r="BC28" s="318"/>
      <c r="BD28" s="318"/>
      <c r="BE28" s="636"/>
      <c r="BF28" s="636"/>
      <c r="BG28" s="636"/>
      <c r="BH28" s="636"/>
      <c r="BI28" s="636"/>
      <c r="BJ28" s="636"/>
      <c r="BK28" s="636"/>
      <c r="BL28" s="636"/>
      <c r="BM28" s="636"/>
      <c r="BN28" s="636"/>
      <c r="BO28" s="636"/>
      <c r="BP28" s="636"/>
      <c r="BQ28" s="636"/>
      <c r="BR28" s="637"/>
      <c r="BS28" s="3"/>
      <c r="BT28" s="3"/>
      <c r="BU28" s="3"/>
      <c r="BV28" s="3"/>
    </row>
    <row r="29" spans="2:74" s="6" customFormat="1" ht="24.65" customHeight="1" thickBot="1" x14ac:dyDescent="0.25">
      <c r="B29" s="3"/>
      <c r="C29" s="20"/>
      <c r="D29" s="20"/>
      <c r="E29" s="322" t="s">
        <v>201</v>
      </c>
      <c r="F29" s="323"/>
      <c r="G29" s="323"/>
      <c r="H29" s="324"/>
      <c r="I29" s="325"/>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c r="AI29" s="3"/>
      <c r="AJ29" s="3"/>
      <c r="AL29" s="3"/>
      <c r="AM29" s="20"/>
      <c r="AN29" s="20"/>
      <c r="AO29" s="322" t="s">
        <v>201</v>
      </c>
      <c r="AP29" s="323"/>
      <c r="AQ29" s="323"/>
      <c r="AR29" s="324"/>
      <c r="AS29" s="638" t="s">
        <v>217</v>
      </c>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40"/>
      <c r="BS29" s="3"/>
      <c r="BT29" s="3"/>
      <c r="BU29" s="3"/>
      <c r="BV29" s="3"/>
    </row>
    <row r="30" spans="2:74" s="6" customFormat="1" ht="13.25" customHeight="1" x14ac:dyDescent="0.2">
      <c r="B30" s="3"/>
      <c r="C30" s="20"/>
      <c r="D30" s="20"/>
      <c r="E30" s="399" t="s">
        <v>62</v>
      </c>
      <c r="F30" s="400"/>
      <c r="G30" s="400"/>
      <c r="H30" s="401"/>
      <c r="I30" s="402"/>
      <c r="J30" s="403"/>
      <c r="K30" s="403"/>
      <c r="L30" s="403"/>
      <c r="M30" s="403"/>
      <c r="N30" s="403"/>
      <c r="O30" s="403"/>
      <c r="P30" s="403"/>
      <c r="Q30" s="403"/>
      <c r="R30" s="404"/>
      <c r="S30" s="408" t="s">
        <v>199</v>
      </c>
      <c r="T30" s="408"/>
      <c r="U30" s="408"/>
      <c r="V30" s="408"/>
      <c r="W30" s="410"/>
      <c r="X30" s="411"/>
      <c r="Y30" s="411"/>
      <c r="Z30" s="411"/>
      <c r="AA30" s="411"/>
      <c r="AB30" s="411"/>
      <c r="AC30" s="411"/>
      <c r="AD30" s="411"/>
      <c r="AE30" s="411"/>
      <c r="AF30" s="411"/>
      <c r="AG30" s="411"/>
      <c r="AH30" s="412"/>
      <c r="AI30" s="3"/>
      <c r="AJ30" s="3"/>
      <c r="AL30" s="3"/>
      <c r="AM30" s="20"/>
      <c r="AN30" s="20"/>
      <c r="AO30" s="399" t="s">
        <v>62</v>
      </c>
      <c r="AP30" s="400"/>
      <c r="AQ30" s="400"/>
      <c r="AR30" s="401"/>
      <c r="AS30" s="641" t="s">
        <v>219</v>
      </c>
      <c r="AT30" s="642"/>
      <c r="AU30" s="642"/>
      <c r="AV30" s="642"/>
      <c r="AW30" s="642"/>
      <c r="AX30" s="642"/>
      <c r="AY30" s="642"/>
      <c r="AZ30" s="642"/>
      <c r="BA30" s="642"/>
      <c r="BB30" s="643"/>
      <c r="BC30" s="408" t="s">
        <v>199</v>
      </c>
      <c r="BD30" s="408"/>
      <c r="BE30" s="408"/>
      <c r="BF30" s="408"/>
      <c r="BG30" s="644" t="s">
        <v>220</v>
      </c>
      <c r="BH30" s="645"/>
      <c r="BI30" s="645"/>
      <c r="BJ30" s="645"/>
      <c r="BK30" s="645"/>
      <c r="BL30" s="645"/>
      <c r="BM30" s="645"/>
      <c r="BN30" s="645"/>
      <c r="BO30" s="645"/>
      <c r="BP30" s="645"/>
      <c r="BQ30" s="645"/>
      <c r="BR30" s="646"/>
      <c r="BS30" s="3"/>
      <c r="BT30" s="3"/>
      <c r="BU30" s="3"/>
      <c r="BV30" s="3"/>
    </row>
    <row r="31" spans="2:74" s="6" customFormat="1" ht="37.75" customHeight="1" x14ac:dyDescent="0.2">
      <c r="B31" s="3"/>
      <c r="C31" s="20"/>
      <c r="D31" s="20"/>
      <c r="E31" s="405" t="s">
        <v>189</v>
      </c>
      <c r="F31" s="406"/>
      <c r="G31" s="406"/>
      <c r="H31" s="407"/>
      <c r="I31" s="586"/>
      <c r="J31" s="587"/>
      <c r="K31" s="587"/>
      <c r="L31" s="587"/>
      <c r="M31" s="587"/>
      <c r="N31" s="587"/>
      <c r="O31" s="587"/>
      <c r="P31" s="587"/>
      <c r="Q31" s="587"/>
      <c r="R31" s="588"/>
      <c r="S31" s="409"/>
      <c r="T31" s="409"/>
      <c r="U31" s="409"/>
      <c r="V31" s="409"/>
      <c r="W31" s="413"/>
      <c r="X31" s="414"/>
      <c r="Y31" s="414"/>
      <c r="Z31" s="414"/>
      <c r="AA31" s="414"/>
      <c r="AB31" s="414"/>
      <c r="AC31" s="414"/>
      <c r="AD31" s="414"/>
      <c r="AE31" s="414"/>
      <c r="AF31" s="414"/>
      <c r="AG31" s="414"/>
      <c r="AH31" s="415"/>
      <c r="AI31" s="3"/>
      <c r="AJ31" s="3"/>
      <c r="AL31" s="3"/>
      <c r="AM31" s="20"/>
      <c r="AN31" s="20"/>
      <c r="AO31" s="405" t="s">
        <v>189</v>
      </c>
      <c r="AP31" s="406"/>
      <c r="AQ31" s="406"/>
      <c r="AR31" s="407"/>
      <c r="AS31" s="650" t="s">
        <v>218</v>
      </c>
      <c r="AT31" s="651"/>
      <c r="AU31" s="651"/>
      <c r="AV31" s="651"/>
      <c r="AW31" s="651"/>
      <c r="AX31" s="651"/>
      <c r="AY31" s="651"/>
      <c r="AZ31" s="651"/>
      <c r="BA31" s="651"/>
      <c r="BB31" s="652"/>
      <c r="BC31" s="409"/>
      <c r="BD31" s="409"/>
      <c r="BE31" s="409"/>
      <c r="BF31" s="409"/>
      <c r="BG31" s="647"/>
      <c r="BH31" s="648"/>
      <c r="BI31" s="648"/>
      <c r="BJ31" s="648"/>
      <c r="BK31" s="648"/>
      <c r="BL31" s="648"/>
      <c r="BM31" s="648"/>
      <c r="BN31" s="648"/>
      <c r="BO31" s="648"/>
      <c r="BP31" s="648"/>
      <c r="BQ31" s="648"/>
      <c r="BR31" s="649"/>
      <c r="BS31" s="3"/>
      <c r="BT31" s="3"/>
      <c r="BU31" s="3"/>
      <c r="BV31" s="3"/>
    </row>
    <row r="32" spans="2:74" s="6" customFormat="1" ht="18" customHeight="1" x14ac:dyDescent="0.2">
      <c r="B32" s="3"/>
      <c r="C32" s="20"/>
      <c r="D32" s="20"/>
      <c r="E32" s="424" t="s">
        <v>200</v>
      </c>
      <c r="F32" s="425"/>
      <c r="G32" s="425"/>
      <c r="H32" s="426"/>
      <c r="I32" s="22" t="s">
        <v>141</v>
      </c>
      <c r="J32" s="419"/>
      <c r="K32" s="419"/>
      <c r="L32" s="419"/>
      <c r="M32" s="419"/>
      <c r="N32" s="23" t="s">
        <v>140</v>
      </c>
      <c r="O32" s="420"/>
      <c r="P32" s="420"/>
      <c r="Q32" s="420"/>
      <c r="R32" s="420"/>
      <c r="S32" s="420"/>
      <c r="T32" s="420"/>
      <c r="U32" s="416"/>
      <c r="V32" s="417"/>
      <c r="W32" s="417"/>
      <c r="X32" s="417"/>
      <c r="Y32" s="417"/>
      <c r="Z32" s="417"/>
      <c r="AA32" s="417"/>
      <c r="AB32" s="417"/>
      <c r="AC32" s="417"/>
      <c r="AD32" s="417"/>
      <c r="AE32" s="417"/>
      <c r="AF32" s="417"/>
      <c r="AG32" s="417"/>
      <c r="AH32" s="418"/>
      <c r="AI32" s="51"/>
      <c r="AJ32" s="3"/>
      <c r="AL32" s="3"/>
      <c r="AM32" s="20"/>
      <c r="AN32" s="20"/>
      <c r="AO32" s="424" t="s">
        <v>200</v>
      </c>
      <c r="AP32" s="425"/>
      <c r="AQ32" s="425"/>
      <c r="AR32" s="426"/>
      <c r="AS32" s="22" t="s">
        <v>141</v>
      </c>
      <c r="AT32" s="628" t="s">
        <v>210</v>
      </c>
      <c r="AU32" s="628"/>
      <c r="AV32" s="628"/>
      <c r="AW32" s="628"/>
      <c r="AX32" s="23" t="s">
        <v>140</v>
      </c>
      <c r="AY32" s="629" t="s">
        <v>211</v>
      </c>
      <c r="AZ32" s="629"/>
      <c r="BA32" s="629"/>
      <c r="BB32" s="629"/>
      <c r="BC32" s="629"/>
      <c r="BD32" s="629"/>
      <c r="BE32" s="416"/>
      <c r="BF32" s="417"/>
      <c r="BG32" s="417"/>
      <c r="BH32" s="417"/>
      <c r="BI32" s="417"/>
      <c r="BJ32" s="417"/>
      <c r="BK32" s="417"/>
      <c r="BL32" s="417"/>
      <c r="BM32" s="417"/>
      <c r="BN32" s="417"/>
      <c r="BO32" s="417"/>
      <c r="BP32" s="417"/>
      <c r="BQ32" s="417"/>
      <c r="BR32" s="418"/>
      <c r="BS32" s="51"/>
      <c r="BT32" s="3"/>
      <c r="BU32" s="3"/>
      <c r="BV32" s="3"/>
    </row>
    <row r="33" spans="1:74" s="6" customFormat="1" ht="20.399999999999999" customHeight="1" x14ac:dyDescent="0.2">
      <c r="B33" s="3"/>
      <c r="C33" s="20"/>
      <c r="D33" s="20"/>
      <c r="E33" s="427"/>
      <c r="F33" s="428"/>
      <c r="G33" s="428"/>
      <c r="H33" s="429"/>
      <c r="I33" s="444"/>
      <c r="J33" s="445"/>
      <c r="K33" s="445"/>
      <c r="L33" s="445"/>
      <c r="M33" s="391" t="s">
        <v>147</v>
      </c>
      <c r="N33" s="392"/>
      <c r="O33" s="445"/>
      <c r="P33" s="445"/>
      <c r="Q33" s="445"/>
      <c r="R33" s="445"/>
      <c r="S33" s="391" t="s">
        <v>148</v>
      </c>
      <c r="T33" s="392"/>
      <c r="U33" s="594"/>
      <c r="V33" s="594"/>
      <c r="W33" s="594"/>
      <c r="X33" s="594"/>
      <c r="Y33" s="594"/>
      <c r="Z33" s="594"/>
      <c r="AA33" s="594"/>
      <c r="AB33" s="594"/>
      <c r="AC33" s="594"/>
      <c r="AD33" s="594"/>
      <c r="AE33" s="594"/>
      <c r="AF33" s="594"/>
      <c r="AG33" s="594"/>
      <c r="AH33" s="595"/>
      <c r="AI33" s="9"/>
      <c r="AJ33" s="3"/>
      <c r="AL33" s="3"/>
      <c r="AM33" s="20"/>
      <c r="AN33" s="20"/>
      <c r="AO33" s="427"/>
      <c r="AP33" s="428"/>
      <c r="AQ33" s="428"/>
      <c r="AR33" s="429"/>
      <c r="AS33" s="630" t="s">
        <v>214</v>
      </c>
      <c r="AT33" s="631"/>
      <c r="AU33" s="631"/>
      <c r="AV33" s="631"/>
      <c r="AW33" s="391" t="s">
        <v>147</v>
      </c>
      <c r="AX33" s="392"/>
      <c r="AY33" s="631" t="s">
        <v>221</v>
      </c>
      <c r="AZ33" s="631"/>
      <c r="BA33" s="631"/>
      <c r="BB33" s="631"/>
      <c r="BC33" s="391" t="s">
        <v>148</v>
      </c>
      <c r="BD33" s="392"/>
      <c r="BE33" s="634" t="s">
        <v>222</v>
      </c>
      <c r="BF33" s="634"/>
      <c r="BG33" s="634"/>
      <c r="BH33" s="634"/>
      <c r="BI33" s="634"/>
      <c r="BJ33" s="634"/>
      <c r="BK33" s="634"/>
      <c r="BL33" s="634"/>
      <c r="BM33" s="634"/>
      <c r="BN33" s="634"/>
      <c r="BO33" s="634"/>
      <c r="BP33" s="634"/>
      <c r="BQ33" s="634"/>
      <c r="BR33" s="635"/>
      <c r="BS33" s="9"/>
      <c r="BT33" s="3"/>
      <c r="BU33" s="3"/>
      <c r="BV33" s="3"/>
    </row>
    <row r="34" spans="1:74" s="6" customFormat="1" ht="20.399999999999999" customHeight="1" x14ac:dyDescent="0.2">
      <c r="B34" s="3"/>
      <c r="C34" s="20"/>
      <c r="D34" s="20"/>
      <c r="E34" s="430"/>
      <c r="F34" s="431"/>
      <c r="G34" s="431"/>
      <c r="H34" s="432"/>
      <c r="I34" s="446"/>
      <c r="J34" s="303"/>
      <c r="K34" s="303"/>
      <c r="L34" s="303"/>
      <c r="M34" s="318"/>
      <c r="N34" s="318"/>
      <c r="O34" s="303"/>
      <c r="P34" s="303"/>
      <c r="Q34" s="303"/>
      <c r="R34" s="303"/>
      <c r="S34" s="318"/>
      <c r="T34" s="318"/>
      <c r="U34" s="294"/>
      <c r="V34" s="294"/>
      <c r="W34" s="294"/>
      <c r="X34" s="294"/>
      <c r="Y34" s="294"/>
      <c r="Z34" s="294"/>
      <c r="AA34" s="294"/>
      <c r="AB34" s="294"/>
      <c r="AC34" s="294"/>
      <c r="AD34" s="294"/>
      <c r="AE34" s="294"/>
      <c r="AF34" s="294"/>
      <c r="AG34" s="294"/>
      <c r="AH34" s="596"/>
      <c r="AI34" s="9"/>
      <c r="AJ34" s="3"/>
      <c r="AL34" s="3"/>
      <c r="AM34" s="20"/>
      <c r="AN34" s="20"/>
      <c r="AO34" s="430"/>
      <c r="AP34" s="431"/>
      <c r="AQ34" s="431"/>
      <c r="AR34" s="432"/>
      <c r="AS34" s="632"/>
      <c r="AT34" s="633"/>
      <c r="AU34" s="633"/>
      <c r="AV34" s="633"/>
      <c r="AW34" s="318"/>
      <c r="AX34" s="318"/>
      <c r="AY34" s="633"/>
      <c r="AZ34" s="633"/>
      <c r="BA34" s="633"/>
      <c r="BB34" s="633"/>
      <c r="BC34" s="318"/>
      <c r="BD34" s="318"/>
      <c r="BE34" s="636"/>
      <c r="BF34" s="636"/>
      <c r="BG34" s="636"/>
      <c r="BH34" s="636"/>
      <c r="BI34" s="636"/>
      <c r="BJ34" s="636"/>
      <c r="BK34" s="636"/>
      <c r="BL34" s="636"/>
      <c r="BM34" s="636"/>
      <c r="BN34" s="636"/>
      <c r="BO34" s="636"/>
      <c r="BP34" s="636"/>
      <c r="BQ34" s="636"/>
      <c r="BR34" s="637"/>
      <c r="BS34" s="9"/>
      <c r="BT34" s="3"/>
      <c r="BU34" s="3"/>
      <c r="BV34" s="3"/>
    </row>
    <row r="35" spans="1:74" s="6" customFormat="1" ht="23.4" customHeight="1" x14ac:dyDescent="0.2">
      <c r="B35" s="3"/>
      <c r="C35" s="20"/>
      <c r="D35" s="20"/>
      <c r="E35" s="494" t="s">
        <v>192</v>
      </c>
      <c r="F35" s="495"/>
      <c r="G35" s="495"/>
      <c r="H35" s="496"/>
      <c r="I35" s="497"/>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c r="AI35" s="9"/>
      <c r="AJ35" s="3"/>
      <c r="AL35" s="3"/>
      <c r="AM35" s="20"/>
      <c r="AN35" s="20"/>
      <c r="AO35" s="494" t="s">
        <v>192</v>
      </c>
      <c r="AP35" s="495"/>
      <c r="AQ35" s="495"/>
      <c r="AR35" s="496"/>
      <c r="AS35" s="653" t="s">
        <v>223</v>
      </c>
      <c r="AT35" s="654"/>
      <c r="AU35" s="654"/>
      <c r="AV35" s="654"/>
      <c r="AW35" s="654"/>
      <c r="AX35" s="654"/>
      <c r="AY35" s="654"/>
      <c r="AZ35" s="654"/>
      <c r="BA35" s="654"/>
      <c r="BB35" s="654"/>
      <c r="BC35" s="654"/>
      <c r="BD35" s="654"/>
      <c r="BE35" s="654"/>
      <c r="BF35" s="654"/>
      <c r="BG35" s="654"/>
      <c r="BH35" s="654"/>
      <c r="BI35" s="654"/>
      <c r="BJ35" s="654"/>
      <c r="BK35" s="654"/>
      <c r="BL35" s="654"/>
      <c r="BM35" s="654"/>
      <c r="BN35" s="654"/>
      <c r="BO35" s="654"/>
      <c r="BP35" s="654"/>
      <c r="BQ35" s="654"/>
      <c r="BR35" s="655"/>
      <c r="BS35" s="9"/>
      <c r="BT35" s="3"/>
      <c r="BU35" s="3"/>
      <c r="BV35" s="3"/>
    </row>
    <row r="36" spans="1:74" s="6" customFormat="1" ht="13.75" customHeight="1" x14ac:dyDescent="0.2">
      <c r="B36" s="3"/>
      <c r="C36" s="20"/>
      <c r="D36" s="20"/>
      <c r="E36" s="385" t="s">
        <v>191</v>
      </c>
      <c r="F36" s="386"/>
      <c r="G36" s="386"/>
      <c r="H36" s="387"/>
      <c r="I36" s="393"/>
      <c r="J36" s="394"/>
      <c r="K36" s="394"/>
      <c r="L36" s="394"/>
      <c r="M36" s="394"/>
      <c r="N36" s="394"/>
      <c r="O36" s="394"/>
      <c r="P36" s="394"/>
      <c r="Q36" s="394"/>
      <c r="R36" s="394"/>
      <c r="S36" s="509" t="s">
        <v>152</v>
      </c>
      <c r="T36" s="509"/>
      <c r="U36" s="511"/>
      <c r="V36" s="511"/>
      <c r="W36" s="511"/>
      <c r="X36" s="511"/>
      <c r="Y36" s="511"/>
      <c r="Z36" s="511"/>
      <c r="AA36" s="511"/>
      <c r="AB36" s="511"/>
      <c r="AC36" s="511"/>
      <c r="AD36" s="511"/>
      <c r="AE36" s="511"/>
      <c r="AF36" s="511"/>
      <c r="AG36" s="511"/>
      <c r="AH36" s="512"/>
      <c r="AI36" s="9"/>
      <c r="AJ36" s="3"/>
      <c r="AL36" s="3"/>
      <c r="AM36" s="20"/>
      <c r="AN36" s="20"/>
      <c r="AO36" s="385" t="s">
        <v>191</v>
      </c>
      <c r="AP36" s="386"/>
      <c r="AQ36" s="386"/>
      <c r="AR36" s="387"/>
      <c r="AS36" s="656" t="s">
        <v>224</v>
      </c>
      <c r="AT36" s="657"/>
      <c r="AU36" s="657"/>
      <c r="AV36" s="657"/>
      <c r="AW36" s="657"/>
      <c r="AX36" s="657"/>
      <c r="AY36" s="657"/>
      <c r="AZ36" s="657"/>
      <c r="BA36" s="657"/>
      <c r="BB36" s="657"/>
      <c r="BC36" s="509" t="s">
        <v>152</v>
      </c>
      <c r="BD36" s="509"/>
      <c r="BE36" s="660" t="s">
        <v>225</v>
      </c>
      <c r="BF36" s="660"/>
      <c r="BG36" s="660"/>
      <c r="BH36" s="660"/>
      <c r="BI36" s="660"/>
      <c r="BJ36" s="660"/>
      <c r="BK36" s="660"/>
      <c r="BL36" s="660"/>
      <c r="BM36" s="660"/>
      <c r="BN36" s="660"/>
      <c r="BO36" s="660"/>
      <c r="BP36" s="660"/>
      <c r="BQ36" s="660"/>
      <c r="BR36" s="661"/>
      <c r="BS36" s="9"/>
      <c r="BT36" s="3"/>
      <c r="BU36" s="3"/>
      <c r="BV36" s="3"/>
    </row>
    <row r="37" spans="1:74" s="6" customFormat="1" ht="13.75" customHeight="1" thickBot="1" x14ac:dyDescent="0.25">
      <c r="B37" s="3"/>
      <c r="C37" s="20"/>
      <c r="D37" s="20"/>
      <c r="E37" s="388"/>
      <c r="F37" s="389"/>
      <c r="G37" s="389"/>
      <c r="H37" s="390"/>
      <c r="I37" s="395"/>
      <c r="J37" s="396"/>
      <c r="K37" s="396"/>
      <c r="L37" s="396"/>
      <c r="M37" s="396"/>
      <c r="N37" s="396"/>
      <c r="O37" s="396"/>
      <c r="P37" s="396"/>
      <c r="Q37" s="396"/>
      <c r="R37" s="396"/>
      <c r="S37" s="510"/>
      <c r="T37" s="510"/>
      <c r="U37" s="513"/>
      <c r="V37" s="513"/>
      <c r="W37" s="513"/>
      <c r="X37" s="513"/>
      <c r="Y37" s="513"/>
      <c r="Z37" s="513"/>
      <c r="AA37" s="513"/>
      <c r="AB37" s="513"/>
      <c r="AC37" s="513"/>
      <c r="AD37" s="513"/>
      <c r="AE37" s="513"/>
      <c r="AF37" s="513"/>
      <c r="AG37" s="513"/>
      <c r="AH37" s="514"/>
      <c r="AI37" s="9"/>
      <c r="AJ37" s="3"/>
      <c r="AL37" s="3"/>
      <c r="AM37" s="20"/>
      <c r="AN37" s="20"/>
      <c r="AO37" s="388"/>
      <c r="AP37" s="389"/>
      <c r="AQ37" s="389"/>
      <c r="AR37" s="390"/>
      <c r="AS37" s="658"/>
      <c r="AT37" s="659"/>
      <c r="AU37" s="659"/>
      <c r="AV37" s="659"/>
      <c r="AW37" s="659"/>
      <c r="AX37" s="659"/>
      <c r="AY37" s="659"/>
      <c r="AZ37" s="659"/>
      <c r="BA37" s="659"/>
      <c r="BB37" s="659"/>
      <c r="BC37" s="510"/>
      <c r="BD37" s="510"/>
      <c r="BE37" s="662"/>
      <c r="BF37" s="662"/>
      <c r="BG37" s="662"/>
      <c r="BH37" s="662"/>
      <c r="BI37" s="662"/>
      <c r="BJ37" s="662"/>
      <c r="BK37" s="662"/>
      <c r="BL37" s="662"/>
      <c r="BM37" s="662"/>
      <c r="BN37" s="662"/>
      <c r="BO37" s="662"/>
      <c r="BP37" s="662"/>
      <c r="BQ37" s="662"/>
      <c r="BR37" s="663"/>
      <c r="BS37" s="9"/>
      <c r="BT37" s="3"/>
      <c r="BU37" s="3"/>
      <c r="BV37" s="3"/>
    </row>
    <row r="38" spans="1:74" s="6" customFormat="1" ht="20.5" customHeight="1" x14ac:dyDescent="0.2">
      <c r="B38" s="3"/>
      <c r="C38" s="20"/>
      <c r="D38" s="20"/>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3"/>
      <c r="AJ38" s="3"/>
      <c r="AL38" s="3"/>
      <c r="AM38" s="20"/>
      <c r="AN38" s="20"/>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3"/>
      <c r="BT38" s="3"/>
      <c r="BU38" s="3"/>
      <c r="BV38" s="3"/>
    </row>
    <row r="39" spans="1:74" s="6" customFormat="1" ht="13.25" customHeight="1" x14ac:dyDescent="0.2">
      <c r="B39" s="3"/>
      <c r="C39" s="20"/>
      <c r="D39" s="21" t="s">
        <v>16</v>
      </c>
      <c r="E39" s="20"/>
      <c r="F39" s="20" t="s">
        <v>356</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3"/>
      <c r="AJ39" s="3"/>
      <c r="AL39" s="3"/>
      <c r="AM39" s="20"/>
      <c r="AN39" s="21" t="s">
        <v>16</v>
      </c>
      <c r="AO39" s="20" t="s">
        <v>193</v>
      </c>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3"/>
      <c r="BT39" s="3"/>
      <c r="BU39" s="3"/>
      <c r="BV39" s="3"/>
    </row>
    <row r="40" spans="1:74" s="6" customFormat="1" ht="13.25" customHeight="1" x14ac:dyDescent="0.2">
      <c r="A40" s="24"/>
      <c r="B40" s="20"/>
      <c r="C40" s="24"/>
      <c r="D40" s="24"/>
      <c r="E40" s="239" t="s">
        <v>195</v>
      </c>
      <c r="F40" s="239"/>
      <c r="G40" s="239"/>
      <c r="H40" s="239"/>
      <c r="I40" s="351"/>
      <c r="J40" s="351"/>
      <c r="K40" s="351"/>
      <c r="L40" s="351"/>
      <c r="M40" s="351"/>
      <c r="N40" s="351"/>
      <c r="O40" s="351"/>
      <c r="P40" s="351"/>
      <c r="Q40" s="351"/>
      <c r="R40" s="351"/>
      <c r="S40" s="351"/>
      <c r="T40" s="351"/>
      <c r="U40" s="380" t="s">
        <v>144</v>
      </c>
      <c r="V40" s="380"/>
      <c r="W40" s="380"/>
      <c r="X40" s="380"/>
      <c r="Y40" s="380"/>
      <c r="Z40" s="240"/>
      <c r="AA40" s="241"/>
      <c r="AB40" s="241"/>
      <c r="AC40" s="241"/>
      <c r="AD40" s="241"/>
      <c r="AE40" s="241"/>
      <c r="AF40" s="241"/>
      <c r="AG40" s="241"/>
      <c r="AH40" s="242"/>
      <c r="AJ40" s="20"/>
      <c r="AK40" s="24"/>
      <c r="AL40" s="20"/>
      <c r="AM40" s="24"/>
      <c r="AN40" s="24"/>
      <c r="AO40" s="239" t="s">
        <v>195</v>
      </c>
      <c r="AP40" s="239"/>
      <c r="AQ40" s="239"/>
      <c r="AR40" s="239"/>
      <c r="AS40" s="664" t="s">
        <v>226</v>
      </c>
      <c r="AT40" s="664"/>
      <c r="AU40" s="664"/>
      <c r="AV40" s="664"/>
      <c r="AW40" s="664"/>
      <c r="AX40" s="664"/>
      <c r="AY40" s="664"/>
      <c r="AZ40" s="664"/>
      <c r="BA40" s="664"/>
      <c r="BB40" s="664"/>
      <c r="BC40" s="664"/>
      <c r="BD40" s="664"/>
      <c r="BE40" s="380" t="s">
        <v>144</v>
      </c>
      <c r="BF40" s="380"/>
      <c r="BG40" s="380"/>
      <c r="BH40" s="380"/>
      <c r="BI40" s="380"/>
      <c r="BJ40" s="665" t="s">
        <v>227</v>
      </c>
      <c r="BK40" s="666"/>
      <c r="BL40" s="666"/>
      <c r="BM40" s="666"/>
      <c r="BN40" s="666"/>
      <c r="BO40" s="666"/>
      <c r="BP40" s="666"/>
      <c r="BQ40" s="666"/>
      <c r="BR40" s="667"/>
      <c r="BT40" s="20"/>
      <c r="BU40" s="3"/>
      <c r="BV40" s="3"/>
    </row>
    <row r="41" spans="1:74" s="24" customFormat="1" ht="13.25" customHeight="1" x14ac:dyDescent="0.2">
      <c r="B41" s="20"/>
      <c r="E41" s="239"/>
      <c r="F41" s="239"/>
      <c r="G41" s="239"/>
      <c r="H41" s="239"/>
      <c r="I41" s="351"/>
      <c r="J41" s="351"/>
      <c r="K41" s="351"/>
      <c r="L41" s="351"/>
      <c r="M41" s="351"/>
      <c r="N41" s="351"/>
      <c r="O41" s="351"/>
      <c r="P41" s="351"/>
      <c r="Q41" s="351"/>
      <c r="R41" s="351"/>
      <c r="S41" s="351"/>
      <c r="T41" s="351"/>
      <c r="U41" s="380"/>
      <c r="V41" s="380"/>
      <c r="W41" s="380"/>
      <c r="X41" s="380"/>
      <c r="Y41" s="380"/>
      <c r="Z41" s="243"/>
      <c r="AA41" s="236"/>
      <c r="AB41" s="236"/>
      <c r="AC41" s="236"/>
      <c r="AD41" s="236"/>
      <c r="AE41" s="236"/>
      <c r="AF41" s="236"/>
      <c r="AG41" s="236"/>
      <c r="AH41" s="237"/>
      <c r="AI41" s="6"/>
      <c r="AJ41" s="20"/>
      <c r="AL41" s="20"/>
      <c r="AO41" s="239"/>
      <c r="AP41" s="239"/>
      <c r="AQ41" s="239"/>
      <c r="AR41" s="239"/>
      <c r="AS41" s="664"/>
      <c r="AT41" s="664"/>
      <c r="AU41" s="664"/>
      <c r="AV41" s="664"/>
      <c r="AW41" s="664"/>
      <c r="AX41" s="664"/>
      <c r="AY41" s="664"/>
      <c r="AZ41" s="664"/>
      <c r="BA41" s="664"/>
      <c r="BB41" s="664"/>
      <c r="BC41" s="664"/>
      <c r="BD41" s="664"/>
      <c r="BE41" s="380"/>
      <c r="BF41" s="380"/>
      <c r="BG41" s="380"/>
      <c r="BH41" s="380"/>
      <c r="BI41" s="380"/>
      <c r="BJ41" s="668"/>
      <c r="BK41" s="669"/>
      <c r="BL41" s="669"/>
      <c r="BM41" s="669"/>
      <c r="BN41" s="669"/>
      <c r="BO41" s="669"/>
      <c r="BP41" s="669"/>
      <c r="BQ41" s="669"/>
      <c r="BR41" s="670"/>
      <c r="BS41" s="6"/>
      <c r="BT41" s="20"/>
      <c r="BU41" s="20"/>
      <c r="BV41" s="20"/>
    </row>
    <row r="42" spans="1:74" s="24" customFormat="1" ht="9" customHeight="1" x14ac:dyDescent="0.2">
      <c r="B42" s="20"/>
      <c r="E42" s="239"/>
      <c r="F42" s="239"/>
      <c r="G42" s="239"/>
      <c r="H42" s="239"/>
      <c r="I42" s="351"/>
      <c r="J42" s="351"/>
      <c r="K42" s="351"/>
      <c r="L42" s="351"/>
      <c r="M42" s="351"/>
      <c r="N42" s="351"/>
      <c r="O42" s="351"/>
      <c r="P42" s="351"/>
      <c r="Q42" s="351"/>
      <c r="R42" s="351"/>
      <c r="S42" s="351"/>
      <c r="T42" s="351"/>
      <c r="U42" s="384" t="s">
        <v>196</v>
      </c>
      <c r="V42" s="384"/>
      <c r="W42" s="384"/>
      <c r="X42" s="384"/>
      <c r="Y42" s="384"/>
      <c r="Z42" s="240"/>
      <c r="AA42" s="241"/>
      <c r="AB42" s="241"/>
      <c r="AC42" s="241"/>
      <c r="AD42" s="241"/>
      <c r="AE42" s="241"/>
      <c r="AF42" s="241"/>
      <c r="AG42" s="241"/>
      <c r="AH42" s="242"/>
      <c r="AI42" s="6"/>
      <c r="AJ42" s="20"/>
      <c r="AL42" s="20"/>
      <c r="AO42" s="239"/>
      <c r="AP42" s="239"/>
      <c r="AQ42" s="239"/>
      <c r="AR42" s="239"/>
      <c r="AS42" s="664"/>
      <c r="AT42" s="664"/>
      <c r="AU42" s="664"/>
      <c r="AV42" s="664"/>
      <c r="AW42" s="664"/>
      <c r="AX42" s="664"/>
      <c r="AY42" s="664"/>
      <c r="AZ42" s="664"/>
      <c r="BA42" s="664"/>
      <c r="BB42" s="664"/>
      <c r="BC42" s="664"/>
      <c r="BD42" s="664"/>
      <c r="BE42" s="384" t="s">
        <v>196</v>
      </c>
      <c r="BF42" s="384"/>
      <c r="BG42" s="384"/>
      <c r="BH42" s="384"/>
      <c r="BI42" s="384"/>
      <c r="BJ42" s="665" t="s">
        <v>228</v>
      </c>
      <c r="BK42" s="666"/>
      <c r="BL42" s="666"/>
      <c r="BM42" s="666"/>
      <c r="BN42" s="666"/>
      <c r="BO42" s="666"/>
      <c r="BP42" s="666"/>
      <c r="BQ42" s="666"/>
      <c r="BR42" s="667"/>
      <c r="BS42" s="6"/>
      <c r="BT42" s="20"/>
      <c r="BU42" s="20"/>
      <c r="BV42" s="20"/>
    </row>
    <row r="43" spans="1:74" s="24" customFormat="1" ht="12" customHeight="1" x14ac:dyDescent="0.2">
      <c r="B43" s="20"/>
      <c r="E43" s="239"/>
      <c r="F43" s="239"/>
      <c r="G43" s="239"/>
      <c r="H43" s="239"/>
      <c r="I43" s="351"/>
      <c r="J43" s="351"/>
      <c r="K43" s="351"/>
      <c r="L43" s="351"/>
      <c r="M43" s="351"/>
      <c r="N43" s="351"/>
      <c r="O43" s="351"/>
      <c r="P43" s="351"/>
      <c r="Q43" s="351"/>
      <c r="R43" s="351"/>
      <c r="S43" s="351"/>
      <c r="T43" s="351"/>
      <c r="U43" s="384"/>
      <c r="V43" s="384"/>
      <c r="W43" s="384"/>
      <c r="X43" s="384"/>
      <c r="Y43" s="384"/>
      <c r="Z43" s="243"/>
      <c r="AA43" s="236"/>
      <c r="AB43" s="236"/>
      <c r="AC43" s="236"/>
      <c r="AD43" s="236"/>
      <c r="AE43" s="236"/>
      <c r="AF43" s="236"/>
      <c r="AG43" s="236"/>
      <c r="AH43" s="237"/>
      <c r="AI43" s="6"/>
      <c r="AJ43" s="20"/>
      <c r="AL43" s="20"/>
      <c r="AO43" s="239"/>
      <c r="AP43" s="239"/>
      <c r="AQ43" s="239"/>
      <c r="AR43" s="239"/>
      <c r="AS43" s="664"/>
      <c r="AT43" s="664"/>
      <c r="AU43" s="664"/>
      <c r="AV43" s="664"/>
      <c r="AW43" s="664"/>
      <c r="AX43" s="664"/>
      <c r="AY43" s="664"/>
      <c r="AZ43" s="664"/>
      <c r="BA43" s="664"/>
      <c r="BB43" s="664"/>
      <c r="BC43" s="664"/>
      <c r="BD43" s="664"/>
      <c r="BE43" s="384"/>
      <c r="BF43" s="384"/>
      <c r="BG43" s="384"/>
      <c r="BH43" s="384"/>
      <c r="BI43" s="384"/>
      <c r="BJ43" s="668"/>
      <c r="BK43" s="669"/>
      <c r="BL43" s="669"/>
      <c r="BM43" s="669"/>
      <c r="BN43" s="669"/>
      <c r="BO43" s="669"/>
      <c r="BP43" s="669"/>
      <c r="BQ43" s="669"/>
      <c r="BR43" s="670"/>
      <c r="BS43" s="6"/>
      <c r="BT43" s="20"/>
      <c r="BU43" s="20"/>
      <c r="BV43" s="20"/>
    </row>
    <row r="44" spans="1:74" s="24" customFormat="1" ht="18" customHeight="1" x14ac:dyDescent="0.2">
      <c r="B44" s="20"/>
      <c r="E44" s="348" t="s">
        <v>145</v>
      </c>
      <c r="F44" s="348"/>
      <c r="G44" s="348"/>
      <c r="H44" s="348"/>
      <c r="I44" s="25" t="s">
        <v>141</v>
      </c>
      <c r="J44" s="455"/>
      <c r="K44" s="456"/>
      <c r="L44" s="456"/>
      <c r="M44" s="457"/>
      <c r="N44" s="26" t="s">
        <v>140</v>
      </c>
      <c r="O44" s="455"/>
      <c r="P44" s="456"/>
      <c r="Q44" s="456"/>
      <c r="R44" s="456"/>
      <c r="S44" s="456"/>
      <c r="T44" s="456"/>
      <c r="U44" s="363"/>
      <c r="V44" s="364"/>
      <c r="W44" s="364"/>
      <c r="X44" s="364"/>
      <c r="Y44" s="364"/>
      <c r="Z44" s="364"/>
      <c r="AA44" s="364"/>
      <c r="AB44" s="364"/>
      <c r="AC44" s="364"/>
      <c r="AD44" s="364"/>
      <c r="AE44" s="364"/>
      <c r="AF44" s="364"/>
      <c r="AG44" s="364"/>
      <c r="AH44" s="365"/>
      <c r="AI44" s="6"/>
      <c r="AJ44" s="20"/>
      <c r="AL44" s="20"/>
      <c r="AO44" s="348" t="s">
        <v>145</v>
      </c>
      <c r="AP44" s="348"/>
      <c r="AQ44" s="348"/>
      <c r="AR44" s="348"/>
      <c r="AS44" s="25" t="s">
        <v>141</v>
      </c>
      <c r="AT44" s="455" t="s">
        <v>210</v>
      </c>
      <c r="AU44" s="456"/>
      <c r="AV44" s="456"/>
      <c r="AW44" s="457"/>
      <c r="AX44" s="26" t="s">
        <v>140</v>
      </c>
      <c r="AY44" s="455" t="s">
        <v>211</v>
      </c>
      <c r="AZ44" s="456"/>
      <c r="BA44" s="456"/>
      <c r="BB44" s="456"/>
      <c r="BC44" s="456"/>
      <c r="BD44" s="456"/>
      <c r="BE44" s="363"/>
      <c r="BF44" s="364"/>
      <c r="BG44" s="364"/>
      <c r="BH44" s="364"/>
      <c r="BI44" s="364"/>
      <c r="BJ44" s="364"/>
      <c r="BK44" s="364"/>
      <c r="BL44" s="364"/>
      <c r="BM44" s="364"/>
      <c r="BN44" s="364"/>
      <c r="BO44" s="364"/>
      <c r="BP44" s="364"/>
      <c r="BQ44" s="364"/>
      <c r="BR44" s="365"/>
      <c r="BS44" s="6"/>
      <c r="BT44" s="20"/>
      <c r="BU44" s="20"/>
      <c r="BV44" s="20"/>
    </row>
    <row r="45" spans="1:74" s="24" customFormat="1" ht="18.649999999999999" customHeight="1" x14ac:dyDescent="0.2">
      <c r="B45" s="6"/>
      <c r="C45" s="6"/>
      <c r="E45" s="348"/>
      <c r="F45" s="348"/>
      <c r="G45" s="348"/>
      <c r="H45" s="348"/>
      <c r="I45" s="349"/>
      <c r="J45" s="349"/>
      <c r="K45" s="349"/>
      <c r="L45" s="350"/>
      <c r="M45" s="490" t="s">
        <v>147</v>
      </c>
      <c r="N45" s="491"/>
      <c r="O45" s="353"/>
      <c r="P45" s="349"/>
      <c r="Q45" s="349"/>
      <c r="R45" s="350"/>
      <c r="S45" s="355" t="s">
        <v>122</v>
      </c>
      <c r="T45" s="356"/>
      <c r="U45" s="234"/>
      <c r="V45" s="234"/>
      <c r="W45" s="234"/>
      <c r="X45" s="234"/>
      <c r="Y45" s="234"/>
      <c r="Z45" s="234"/>
      <c r="AA45" s="234"/>
      <c r="AB45" s="234"/>
      <c r="AC45" s="234"/>
      <c r="AD45" s="234"/>
      <c r="AE45" s="234"/>
      <c r="AF45" s="234"/>
      <c r="AG45" s="234"/>
      <c r="AH45" s="235"/>
      <c r="AI45" s="6"/>
      <c r="AJ45" s="20"/>
      <c r="AL45" s="6"/>
      <c r="AM45" s="6"/>
      <c r="AO45" s="348"/>
      <c r="AP45" s="348"/>
      <c r="AQ45" s="348"/>
      <c r="AR45" s="348"/>
      <c r="AS45" s="674" t="s">
        <v>214</v>
      </c>
      <c r="AT45" s="674"/>
      <c r="AU45" s="674"/>
      <c r="AV45" s="675"/>
      <c r="AW45" s="490" t="s">
        <v>147</v>
      </c>
      <c r="AX45" s="491"/>
      <c r="AY45" s="677" t="s">
        <v>221</v>
      </c>
      <c r="AZ45" s="674"/>
      <c r="BA45" s="674"/>
      <c r="BB45" s="675"/>
      <c r="BC45" s="355" t="s">
        <v>122</v>
      </c>
      <c r="BD45" s="356"/>
      <c r="BE45" s="679" t="s">
        <v>229</v>
      </c>
      <c r="BF45" s="679"/>
      <c r="BG45" s="679"/>
      <c r="BH45" s="679"/>
      <c r="BI45" s="679"/>
      <c r="BJ45" s="679"/>
      <c r="BK45" s="679"/>
      <c r="BL45" s="679"/>
      <c r="BM45" s="679"/>
      <c r="BN45" s="679"/>
      <c r="BO45" s="679"/>
      <c r="BP45" s="679"/>
      <c r="BQ45" s="679"/>
      <c r="BR45" s="680"/>
      <c r="BS45" s="6"/>
      <c r="BT45" s="20"/>
      <c r="BU45" s="20"/>
      <c r="BV45" s="20"/>
    </row>
    <row r="46" spans="1:74" s="24" customFormat="1" ht="18.649999999999999" customHeight="1" x14ac:dyDescent="0.2">
      <c r="B46" s="6"/>
      <c r="C46" s="6"/>
      <c r="E46" s="348"/>
      <c r="F46" s="348"/>
      <c r="G46" s="348"/>
      <c r="H46" s="348"/>
      <c r="I46" s="351"/>
      <c r="J46" s="351"/>
      <c r="K46" s="351"/>
      <c r="L46" s="352"/>
      <c r="M46" s="492"/>
      <c r="N46" s="493"/>
      <c r="O46" s="354"/>
      <c r="P46" s="351"/>
      <c r="Q46" s="351"/>
      <c r="R46" s="352"/>
      <c r="S46" s="357"/>
      <c r="T46" s="358"/>
      <c r="U46" s="236"/>
      <c r="V46" s="236"/>
      <c r="W46" s="236"/>
      <c r="X46" s="236"/>
      <c r="Y46" s="236"/>
      <c r="Z46" s="236"/>
      <c r="AA46" s="236"/>
      <c r="AB46" s="236"/>
      <c r="AC46" s="236"/>
      <c r="AD46" s="236"/>
      <c r="AE46" s="236"/>
      <c r="AF46" s="236"/>
      <c r="AG46" s="236"/>
      <c r="AH46" s="237"/>
      <c r="AI46" s="6"/>
      <c r="AJ46" s="20"/>
      <c r="AL46" s="6"/>
      <c r="AM46" s="6"/>
      <c r="AO46" s="348"/>
      <c r="AP46" s="348"/>
      <c r="AQ46" s="348"/>
      <c r="AR46" s="348"/>
      <c r="AS46" s="664"/>
      <c r="AT46" s="664"/>
      <c r="AU46" s="664"/>
      <c r="AV46" s="676"/>
      <c r="AW46" s="492"/>
      <c r="AX46" s="493"/>
      <c r="AY46" s="678"/>
      <c r="AZ46" s="664"/>
      <c r="BA46" s="664"/>
      <c r="BB46" s="676"/>
      <c r="BC46" s="357"/>
      <c r="BD46" s="358"/>
      <c r="BE46" s="669"/>
      <c r="BF46" s="669"/>
      <c r="BG46" s="669"/>
      <c r="BH46" s="669"/>
      <c r="BI46" s="669"/>
      <c r="BJ46" s="669"/>
      <c r="BK46" s="669"/>
      <c r="BL46" s="669"/>
      <c r="BM46" s="669"/>
      <c r="BN46" s="669"/>
      <c r="BO46" s="669"/>
      <c r="BP46" s="669"/>
      <c r="BQ46" s="669"/>
      <c r="BR46" s="670"/>
      <c r="BS46" s="6"/>
      <c r="BT46" s="20"/>
      <c r="BU46" s="20"/>
      <c r="BV46" s="20"/>
    </row>
    <row r="47" spans="1:74" s="24" customFormat="1" ht="13.5" customHeight="1" x14ac:dyDescent="0.2">
      <c r="B47" s="6"/>
      <c r="C47" s="6"/>
      <c r="E47" s="238" t="s">
        <v>146</v>
      </c>
      <c r="F47" s="238"/>
      <c r="G47" s="238"/>
      <c r="H47" s="238"/>
      <c r="I47" s="374"/>
      <c r="J47" s="375"/>
      <c r="K47" s="375"/>
      <c r="L47" s="375"/>
      <c r="M47" s="375"/>
      <c r="N47" s="375"/>
      <c r="O47" s="375"/>
      <c r="P47" s="375"/>
      <c r="Q47" s="375"/>
      <c r="R47" s="375"/>
      <c r="S47" s="375"/>
      <c r="T47" s="458" t="s">
        <v>203</v>
      </c>
      <c r="U47" s="459"/>
      <c r="V47" s="459"/>
      <c r="W47" s="460"/>
      <c r="X47" s="374"/>
      <c r="Y47" s="375"/>
      <c r="Z47" s="375"/>
      <c r="AA47" s="375"/>
      <c r="AB47" s="375"/>
      <c r="AC47" s="375"/>
      <c r="AD47" s="375"/>
      <c r="AE47" s="375"/>
      <c r="AF47" s="375"/>
      <c r="AG47" s="375"/>
      <c r="AH47" s="376"/>
      <c r="AI47" s="6"/>
      <c r="AJ47" s="20"/>
      <c r="AL47" s="6"/>
      <c r="AM47" s="6"/>
      <c r="AO47" s="238" t="s">
        <v>146</v>
      </c>
      <c r="AP47" s="238"/>
      <c r="AQ47" s="238"/>
      <c r="AR47" s="238"/>
      <c r="AS47" s="681" t="s">
        <v>230</v>
      </c>
      <c r="AT47" s="375"/>
      <c r="AU47" s="375"/>
      <c r="AV47" s="375"/>
      <c r="AW47" s="375"/>
      <c r="AX47" s="375"/>
      <c r="AY47" s="375"/>
      <c r="AZ47" s="375"/>
      <c r="BA47" s="375"/>
      <c r="BB47" s="375"/>
      <c r="BC47" s="375"/>
      <c r="BD47" s="458" t="s">
        <v>203</v>
      </c>
      <c r="BE47" s="459"/>
      <c r="BF47" s="459"/>
      <c r="BG47" s="460"/>
      <c r="BH47" s="681" t="s">
        <v>231</v>
      </c>
      <c r="BI47" s="682"/>
      <c r="BJ47" s="682"/>
      <c r="BK47" s="682"/>
      <c r="BL47" s="682"/>
      <c r="BM47" s="682"/>
      <c r="BN47" s="682"/>
      <c r="BO47" s="682"/>
      <c r="BP47" s="682"/>
      <c r="BQ47" s="682"/>
      <c r="BR47" s="683"/>
      <c r="BS47" s="6"/>
      <c r="BT47" s="20"/>
      <c r="BU47" s="20"/>
      <c r="BV47" s="20"/>
    </row>
    <row r="48" spans="1:74" s="24" customFormat="1" ht="13.5" customHeight="1" x14ac:dyDescent="0.2">
      <c r="B48" s="6"/>
      <c r="C48" s="6"/>
      <c r="E48" s="238"/>
      <c r="F48" s="238"/>
      <c r="G48" s="238"/>
      <c r="H48" s="238"/>
      <c r="I48" s="377"/>
      <c r="J48" s="378"/>
      <c r="K48" s="378"/>
      <c r="L48" s="378"/>
      <c r="M48" s="378"/>
      <c r="N48" s="378"/>
      <c r="O48" s="378"/>
      <c r="P48" s="378"/>
      <c r="Q48" s="378"/>
      <c r="R48" s="378"/>
      <c r="S48" s="378"/>
      <c r="T48" s="461"/>
      <c r="U48" s="462"/>
      <c r="V48" s="462"/>
      <c r="W48" s="463"/>
      <c r="X48" s="377"/>
      <c r="Y48" s="378"/>
      <c r="Z48" s="378"/>
      <c r="AA48" s="378"/>
      <c r="AB48" s="378"/>
      <c r="AC48" s="378"/>
      <c r="AD48" s="378"/>
      <c r="AE48" s="378"/>
      <c r="AF48" s="378"/>
      <c r="AG48" s="378"/>
      <c r="AH48" s="379"/>
      <c r="AI48" s="6"/>
      <c r="AJ48" s="20"/>
      <c r="AL48" s="6"/>
      <c r="AM48" s="6"/>
      <c r="AO48" s="238"/>
      <c r="AP48" s="238"/>
      <c r="AQ48" s="238"/>
      <c r="AR48" s="238"/>
      <c r="AS48" s="377"/>
      <c r="AT48" s="378"/>
      <c r="AU48" s="378"/>
      <c r="AV48" s="378"/>
      <c r="AW48" s="378"/>
      <c r="AX48" s="378"/>
      <c r="AY48" s="378"/>
      <c r="AZ48" s="378"/>
      <c r="BA48" s="378"/>
      <c r="BB48" s="378"/>
      <c r="BC48" s="378"/>
      <c r="BD48" s="461"/>
      <c r="BE48" s="462"/>
      <c r="BF48" s="462"/>
      <c r="BG48" s="463"/>
      <c r="BH48" s="684"/>
      <c r="BI48" s="685"/>
      <c r="BJ48" s="685"/>
      <c r="BK48" s="685"/>
      <c r="BL48" s="685"/>
      <c r="BM48" s="685"/>
      <c r="BN48" s="685"/>
      <c r="BO48" s="685"/>
      <c r="BP48" s="685"/>
      <c r="BQ48" s="685"/>
      <c r="BR48" s="686"/>
      <c r="BS48" s="6"/>
      <c r="BT48" s="20"/>
      <c r="BU48" s="20"/>
      <c r="BV48" s="20"/>
    </row>
    <row r="49" spans="2:74" s="24" customFormat="1" ht="13.5" customHeight="1" x14ac:dyDescent="0.2">
      <c r="B49" s="6"/>
      <c r="C49" s="6"/>
      <c r="E49" s="238" t="s">
        <v>14</v>
      </c>
      <c r="F49" s="238"/>
      <c r="G49" s="238"/>
      <c r="H49" s="238"/>
      <c r="I49" s="370"/>
      <c r="J49" s="371"/>
      <c r="K49" s="371"/>
      <c r="L49" s="371"/>
      <c r="M49" s="371"/>
      <c r="N49" s="371"/>
      <c r="O49" s="371"/>
      <c r="P49" s="371"/>
      <c r="Q49" s="371"/>
      <c r="R49" s="371"/>
      <c r="S49" s="284" t="s">
        <v>204</v>
      </c>
      <c r="T49" s="284"/>
      <c r="U49" s="366"/>
      <c r="V49" s="366"/>
      <c r="W49" s="366"/>
      <c r="X49" s="366"/>
      <c r="Y49" s="366"/>
      <c r="Z49" s="366"/>
      <c r="AA49" s="366"/>
      <c r="AB49" s="366"/>
      <c r="AC49" s="366"/>
      <c r="AD49" s="366"/>
      <c r="AE49" s="366"/>
      <c r="AF49" s="366"/>
      <c r="AG49" s="366"/>
      <c r="AH49" s="367"/>
      <c r="AI49" s="6"/>
      <c r="AJ49" s="20"/>
      <c r="AL49" s="6"/>
      <c r="AM49" s="6"/>
      <c r="AO49" s="238" t="s">
        <v>14</v>
      </c>
      <c r="AP49" s="238"/>
      <c r="AQ49" s="238"/>
      <c r="AR49" s="238"/>
      <c r="AS49" s="687" t="s">
        <v>224</v>
      </c>
      <c r="AT49" s="688"/>
      <c r="AU49" s="688"/>
      <c r="AV49" s="688"/>
      <c r="AW49" s="688"/>
      <c r="AX49" s="688"/>
      <c r="AY49" s="688"/>
      <c r="AZ49" s="688"/>
      <c r="BA49" s="688"/>
      <c r="BB49" s="688"/>
      <c r="BC49" s="284" t="s">
        <v>204</v>
      </c>
      <c r="BD49" s="284"/>
      <c r="BE49" s="691" t="s">
        <v>232</v>
      </c>
      <c r="BF49" s="691"/>
      <c r="BG49" s="691"/>
      <c r="BH49" s="691"/>
      <c r="BI49" s="691"/>
      <c r="BJ49" s="691"/>
      <c r="BK49" s="691"/>
      <c r="BL49" s="691"/>
      <c r="BM49" s="691"/>
      <c r="BN49" s="691"/>
      <c r="BO49" s="691"/>
      <c r="BP49" s="691"/>
      <c r="BQ49" s="691"/>
      <c r="BR49" s="692"/>
      <c r="BS49" s="6"/>
      <c r="BT49" s="20"/>
      <c r="BU49" s="20"/>
      <c r="BV49" s="20"/>
    </row>
    <row r="50" spans="2:74" s="24" customFormat="1" ht="13.25" customHeight="1" x14ac:dyDescent="0.2">
      <c r="B50" s="6"/>
      <c r="C50" s="6"/>
      <c r="E50" s="238"/>
      <c r="F50" s="238"/>
      <c r="G50" s="238"/>
      <c r="H50" s="238"/>
      <c r="I50" s="372"/>
      <c r="J50" s="373"/>
      <c r="K50" s="373"/>
      <c r="L50" s="373"/>
      <c r="M50" s="373"/>
      <c r="N50" s="373"/>
      <c r="O50" s="373"/>
      <c r="P50" s="373"/>
      <c r="Q50" s="373"/>
      <c r="R50" s="373"/>
      <c r="S50" s="464"/>
      <c r="T50" s="464"/>
      <c r="U50" s="368"/>
      <c r="V50" s="368"/>
      <c r="W50" s="368"/>
      <c r="X50" s="368"/>
      <c r="Y50" s="368"/>
      <c r="Z50" s="368"/>
      <c r="AA50" s="368"/>
      <c r="AB50" s="368"/>
      <c r="AC50" s="368"/>
      <c r="AD50" s="368"/>
      <c r="AE50" s="368"/>
      <c r="AF50" s="368"/>
      <c r="AG50" s="368"/>
      <c r="AH50" s="369"/>
      <c r="AI50" s="6"/>
      <c r="AJ50" s="20"/>
      <c r="AL50" s="6"/>
      <c r="AM50" s="6"/>
      <c r="AO50" s="238"/>
      <c r="AP50" s="238"/>
      <c r="AQ50" s="238"/>
      <c r="AR50" s="238"/>
      <c r="AS50" s="689"/>
      <c r="AT50" s="690"/>
      <c r="AU50" s="690"/>
      <c r="AV50" s="690"/>
      <c r="AW50" s="690"/>
      <c r="AX50" s="690"/>
      <c r="AY50" s="690"/>
      <c r="AZ50" s="690"/>
      <c r="BA50" s="690"/>
      <c r="BB50" s="690"/>
      <c r="BC50" s="464"/>
      <c r="BD50" s="464"/>
      <c r="BE50" s="693"/>
      <c r="BF50" s="693"/>
      <c r="BG50" s="693"/>
      <c r="BH50" s="693"/>
      <c r="BI50" s="693"/>
      <c r="BJ50" s="693"/>
      <c r="BK50" s="693"/>
      <c r="BL50" s="693"/>
      <c r="BM50" s="693"/>
      <c r="BN50" s="693"/>
      <c r="BO50" s="693"/>
      <c r="BP50" s="693"/>
      <c r="BQ50" s="693"/>
      <c r="BR50" s="694"/>
      <c r="BS50" s="6"/>
      <c r="BT50" s="20"/>
      <c r="BU50" s="20"/>
      <c r="BV50" s="20"/>
    </row>
    <row r="51" spans="2:74" s="24" customFormat="1" ht="20.5" customHeight="1" x14ac:dyDescent="0.2">
      <c r="B51" s="6"/>
      <c r="C51" s="6"/>
      <c r="D51" s="6"/>
      <c r="E51" s="6"/>
      <c r="AI51" s="6"/>
      <c r="AJ51" s="20"/>
      <c r="AL51" s="6"/>
      <c r="AM51" s="6"/>
      <c r="AN51" s="6"/>
      <c r="AO51" s="6"/>
      <c r="BS51" s="6"/>
      <c r="BT51" s="20"/>
      <c r="BU51" s="20"/>
      <c r="BV51" s="20"/>
    </row>
    <row r="52" spans="2:74" s="24" customFormat="1" ht="13.5" customHeight="1" x14ac:dyDescent="0.2">
      <c r="B52" s="6"/>
      <c r="C52" s="6"/>
      <c r="D52" s="21" t="s">
        <v>17</v>
      </c>
      <c r="E52" s="20"/>
      <c r="F52" s="20" t="s">
        <v>156</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6"/>
      <c r="AJ52" s="20"/>
      <c r="AL52" s="6"/>
      <c r="AM52" s="6"/>
      <c r="AN52" s="21" t="s">
        <v>17</v>
      </c>
      <c r="AO52" s="20"/>
      <c r="AP52" s="20" t="s">
        <v>156</v>
      </c>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6"/>
      <c r="BT52" s="20"/>
      <c r="BU52" s="20"/>
      <c r="BV52" s="20"/>
    </row>
    <row r="53" spans="2:74" s="24" customFormat="1" ht="18" customHeight="1" x14ac:dyDescent="0.2">
      <c r="B53" s="6"/>
      <c r="C53" s="6"/>
      <c r="D53" s="21"/>
      <c r="E53" s="465" t="s">
        <v>12</v>
      </c>
      <c r="F53" s="466"/>
      <c r="G53" s="466"/>
      <c r="H53" s="466"/>
      <c r="I53" s="27" t="s">
        <v>141</v>
      </c>
      <c r="J53" s="335"/>
      <c r="K53" s="335"/>
      <c r="L53" s="335"/>
      <c r="M53" s="335"/>
      <c r="N53" s="28" t="s">
        <v>140</v>
      </c>
      <c r="O53" s="335"/>
      <c r="P53" s="335"/>
      <c r="Q53" s="335"/>
      <c r="R53" s="335"/>
      <c r="S53" s="335"/>
      <c r="T53" s="335"/>
      <c r="U53" s="473"/>
      <c r="V53" s="474"/>
      <c r="W53" s="474"/>
      <c r="X53" s="474"/>
      <c r="Y53" s="474"/>
      <c r="Z53" s="474"/>
      <c r="AA53" s="474"/>
      <c r="AB53" s="474"/>
      <c r="AC53" s="474"/>
      <c r="AD53" s="474"/>
      <c r="AE53" s="474"/>
      <c r="AF53" s="474"/>
      <c r="AG53" s="474"/>
      <c r="AH53" s="475"/>
      <c r="AI53" s="6"/>
      <c r="AJ53" s="20"/>
      <c r="AL53" s="6"/>
      <c r="AM53" s="6"/>
      <c r="AN53" s="21"/>
      <c r="AO53" s="465" t="s">
        <v>12</v>
      </c>
      <c r="AP53" s="466"/>
      <c r="AQ53" s="466"/>
      <c r="AR53" s="466"/>
      <c r="AS53" s="27" t="s">
        <v>141</v>
      </c>
      <c r="AT53" s="335"/>
      <c r="AU53" s="335"/>
      <c r="AV53" s="335"/>
      <c r="AW53" s="335"/>
      <c r="AX53" s="28" t="s">
        <v>140</v>
      </c>
      <c r="AY53" s="335"/>
      <c r="AZ53" s="335"/>
      <c r="BA53" s="335"/>
      <c r="BB53" s="335"/>
      <c r="BC53" s="335"/>
      <c r="BD53" s="335"/>
      <c r="BE53" s="473"/>
      <c r="BF53" s="474"/>
      <c r="BG53" s="474"/>
      <c r="BH53" s="474"/>
      <c r="BI53" s="474"/>
      <c r="BJ53" s="474"/>
      <c r="BK53" s="474"/>
      <c r="BL53" s="474"/>
      <c r="BM53" s="474"/>
      <c r="BN53" s="474"/>
      <c r="BO53" s="474"/>
      <c r="BP53" s="474"/>
      <c r="BQ53" s="474"/>
      <c r="BR53" s="475"/>
      <c r="BS53" s="6"/>
      <c r="BT53" s="20"/>
      <c r="BU53" s="20"/>
      <c r="BV53" s="20"/>
    </row>
    <row r="54" spans="2:74" s="24" customFormat="1" ht="15.65" customHeight="1" x14ac:dyDescent="0.2">
      <c r="B54" s="6"/>
      <c r="C54" s="6"/>
      <c r="D54" s="20"/>
      <c r="E54" s="467"/>
      <c r="F54" s="468"/>
      <c r="G54" s="468"/>
      <c r="H54" s="468"/>
      <c r="I54" s="359"/>
      <c r="J54" s="360"/>
      <c r="K54" s="360"/>
      <c r="L54" s="360"/>
      <c r="M54" s="453" t="s">
        <v>147</v>
      </c>
      <c r="N54" s="453"/>
      <c r="O54" s="360"/>
      <c r="P54" s="360"/>
      <c r="Q54" s="360"/>
      <c r="R54" s="360"/>
      <c r="S54" s="453" t="s">
        <v>148</v>
      </c>
      <c r="T54" s="453"/>
      <c r="U54" s="360"/>
      <c r="V54" s="360"/>
      <c r="W54" s="360"/>
      <c r="X54" s="360"/>
      <c r="Y54" s="360"/>
      <c r="Z54" s="360"/>
      <c r="AA54" s="360"/>
      <c r="AB54" s="360"/>
      <c r="AC54" s="360"/>
      <c r="AD54" s="360"/>
      <c r="AE54" s="360"/>
      <c r="AF54" s="360"/>
      <c r="AG54" s="360"/>
      <c r="AH54" s="397"/>
      <c r="AI54" s="6"/>
      <c r="AJ54" s="20"/>
      <c r="AL54" s="6"/>
      <c r="AM54" s="6"/>
      <c r="AN54" s="20"/>
      <c r="AO54" s="467"/>
      <c r="AP54" s="468"/>
      <c r="AQ54" s="468"/>
      <c r="AR54" s="468"/>
      <c r="AS54" s="359"/>
      <c r="AT54" s="360"/>
      <c r="AU54" s="360"/>
      <c r="AV54" s="360"/>
      <c r="AW54" s="453" t="s">
        <v>147</v>
      </c>
      <c r="AX54" s="453"/>
      <c r="AY54" s="360"/>
      <c r="AZ54" s="360"/>
      <c r="BA54" s="360"/>
      <c r="BB54" s="360"/>
      <c r="BC54" s="453" t="s">
        <v>148</v>
      </c>
      <c r="BD54" s="453"/>
      <c r="BE54" s="360"/>
      <c r="BF54" s="360"/>
      <c r="BG54" s="360"/>
      <c r="BH54" s="360"/>
      <c r="BI54" s="360"/>
      <c r="BJ54" s="360"/>
      <c r="BK54" s="360"/>
      <c r="BL54" s="360"/>
      <c r="BM54" s="360"/>
      <c r="BN54" s="360"/>
      <c r="BO54" s="360"/>
      <c r="BP54" s="360"/>
      <c r="BQ54" s="360"/>
      <c r="BR54" s="397"/>
      <c r="BS54" s="6"/>
      <c r="BT54" s="20"/>
      <c r="BU54" s="20"/>
      <c r="BV54" s="20"/>
    </row>
    <row r="55" spans="2:74" s="24" customFormat="1" ht="25.25" customHeight="1" x14ac:dyDescent="0.2">
      <c r="B55" s="6"/>
      <c r="C55" s="6"/>
      <c r="D55" s="20"/>
      <c r="E55" s="469"/>
      <c r="F55" s="470"/>
      <c r="G55" s="470"/>
      <c r="H55" s="470"/>
      <c r="I55" s="361"/>
      <c r="J55" s="362"/>
      <c r="K55" s="362"/>
      <c r="L55" s="362"/>
      <c r="M55" s="454"/>
      <c r="N55" s="454"/>
      <c r="O55" s="362"/>
      <c r="P55" s="362"/>
      <c r="Q55" s="362"/>
      <c r="R55" s="362"/>
      <c r="S55" s="454"/>
      <c r="T55" s="454"/>
      <c r="U55" s="362"/>
      <c r="V55" s="362"/>
      <c r="W55" s="362"/>
      <c r="X55" s="362"/>
      <c r="Y55" s="362"/>
      <c r="Z55" s="362"/>
      <c r="AA55" s="362"/>
      <c r="AB55" s="362"/>
      <c r="AC55" s="362"/>
      <c r="AD55" s="362"/>
      <c r="AE55" s="362"/>
      <c r="AF55" s="362"/>
      <c r="AG55" s="362"/>
      <c r="AH55" s="398"/>
      <c r="AI55" s="20"/>
      <c r="AJ55" s="20"/>
      <c r="AL55" s="6"/>
      <c r="AM55" s="6"/>
      <c r="AN55" s="20"/>
      <c r="AO55" s="469"/>
      <c r="AP55" s="470"/>
      <c r="AQ55" s="470"/>
      <c r="AR55" s="470"/>
      <c r="AS55" s="361"/>
      <c r="AT55" s="362"/>
      <c r="AU55" s="362"/>
      <c r="AV55" s="362"/>
      <c r="AW55" s="454"/>
      <c r="AX55" s="454"/>
      <c r="AY55" s="362"/>
      <c r="AZ55" s="362"/>
      <c r="BA55" s="362"/>
      <c r="BB55" s="362"/>
      <c r="BC55" s="454"/>
      <c r="BD55" s="454"/>
      <c r="BE55" s="362"/>
      <c r="BF55" s="362"/>
      <c r="BG55" s="362"/>
      <c r="BH55" s="362"/>
      <c r="BI55" s="362"/>
      <c r="BJ55" s="362"/>
      <c r="BK55" s="362"/>
      <c r="BL55" s="362"/>
      <c r="BM55" s="362"/>
      <c r="BN55" s="362"/>
      <c r="BO55" s="362"/>
      <c r="BP55" s="362"/>
      <c r="BQ55" s="362"/>
      <c r="BR55" s="398"/>
      <c r="BS55" s="20"/>
      <c r="BT55" s="20"/>
      <c r="BU55" s="20"/>
      <c r="BV55" s="20"/>
    </row>
    <row r="56" spans="2:74" s="24" customFormat="1" ht="13.25" customHeight="1" x14ac:dyDescent="0.2">
      <c r="B56" s="6"/>
      <c r="C56" s="6"/>
      <c r="D56" s="20"/>
      <c r="E56" s="249" t="s">
        <v>13</v>
      </c>
      <c r="F56" s="249"/>
      <c r="G56" s="249"/>
      <c r="H56" s="249"/>
      <c r="I56" s="337"/>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9"/>
      <c r="AI56" s="20"/>
      <c r="AJ56" s="20"/>
      <c r="AL56" s="6"/>
      <c r="AM56" s="6"/>
      <c r="AN56" s="20"/>
      <c r="AO56" s="249" t="s">
        <v>13</v>
      </c>
      <c r="AP56" s="249"/>
      <c r="AQ56" s="249"/>
      <c r="AR56" s="249"/>
      <c r="AS56" s="337"/>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9"/>
      <c r="BS56" s="20"/>
      <c r="BT56" s="20"/>
      <c r="BU56" s="20"/>
      <c r="BV56" s="20"/>
    </row>
    <row r="57" spans="2:74" s="24" customFormat="1" ht="15" customHeight="1" x14ac:dyDescent="0.2">
      <c r="B57" s="6"/>
      <c r="C57" s="6"/>
      <c r="D57" s="20"/>
      <c r="E57" s="340" t="s">
        <v>194</v>
      </c>
      <c r="F57" s="340"/>
      <c r="G57" s="340"/>
      <c r="H57" s="340"/>
      <c r="I57" s="342"/>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4"/>
      <c r="AI57" s="20"/>
      <c r="AJ57" s="20"/>
      <c r="AL57" s="6"/>
      <c r="AM57" s="6"/>
      <c r="AN57" s="20"/>
      <c r="AO57" s="340" t="s">
        <v>194</v>
      </c>
      <c r="AP57" s="340"/>
      <c r="AQ57" s="340"/>
      <c r="AR57" s="340"/>
      <c r="AS57" s="342"/>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4"/>
      <c r="BS57" s="20"/>
      <c r="BT57" s="20"/>
      <c r="BU57" s="20"/>
      <c r="BV57" s="20"/>
    </row>
    <row r="58" spans="2:74" s="24" customFormat="1" ht="15" customHeight="1" x14ac:dyDescent="0.2">
      <c r="B58" s="6"/>
      <c r="C58" s="6"/>
      <c r="D58" s="20"/>
      <c r="E58" s="341"/>
      <c r="F58" s="341"/>
      <c r="G58" s="341"/>
      <c r="H58" s="341"/>
      <c r="I58" s="345"/>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7"/>
      <c r="AI58" s="20"/>
      <c r="AJ58" s="20"/>
      <c r="AL58" s="6"/>
      <c r="AM58" s="6"/>
      <c r="AN58" s="20"/>
      <c r="AO58" s="341"/>
      <c r="AP58" s="341"/>
      <c r="AQ58" s="341"/>
      <c r="AR58" s="341"/>
      <c r="AS58" s="345"/>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7"/>
      <c r="BS58" s="20"/>
      <c r="BT58" s="20"/>
      <c r="BU58" s="20"/>
      <c r="BV58" s="20"/>
    </row>
    <row r="59" spans="2:74" s="24" customFormat="1" ht="15.5" customHeight="1" x14ac:dyDescent="0.2">
      <c r="B59" s="6"/>
      <c r="C59" s="6"/>
      <c r="D59" s="20"/>
      <c r="E59" s="336" t="s">
        <v>15</v>
      </c>
      <c r="F59" s="336"/>
      <c r="G59" s="336"/>
      <c r="H59" s="336"/>
      <c r="I59" s="381"/>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3"/>
      <c r="AI59" s="20"/>
      <c r="AJ59" s="20"/>
      <c r="AL59" s="6"/>
      <c r="AM59" s="6"/>
      <c r="AN59" s="20"/>
      <c r="AO59" s="336" t="s">
        <v>15</v>
      </c>
      <c r="AP59" s="336"/>
      <c r="AQ59" s="336"/>
      <c r="AR59" s="336"/>
      <c r="AS59" s="381"/>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3"/>
      <c r="BS59" s="20"/>
      <c r="BT59" s="20"/>
      <c r="BU59" s="20"/>
      <c r="BV59" s="20"/>
    </row>
    <row r="60" spans="2:74" s="24" customFormat="1" ht="15.65" customHeight="1" x14ac:dyDescent="0.2">
      <c r="B60" s="6"/>
      <c r="C60" s="6"/>
      <c r="D60" s="20"/>
      <c r="E60" s="336"/>
      <c r="F60" s="336"/>
      <c r="G60" s="336"/>
      <c r="H60" s="336"/>
      <c r="I60" s="345"/>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7"/>
      <c r="AI60" s="20"/>
      <c r="AJ60" s="20"/>
      <c r="AL60" s="6"/>
      <c r="AM60" s="6"/>
      <c r="AN60" s="20"/>
      <c r="AO60" s="336"/>
      <c r="AP60" s="336"/>
      <c r="AQ60" s="336"/>
      <c r="AR60" s="336"/>
      <c r="AS60" s="345"/>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7"/>
      <c r="BS60" s="20"/>
      <c r="BT60" s="20"/>
      <c r="BU60" s="20"/>
      <c r="BV60" s="20"/>
    </row>
    <row r="61" spans="2:74" s="24" customFormat="1" ht="15.65" customHeight="1" x14ac:dyDescent="0.2">
      <c r="B61" s="6"/>
      <c r="C61" s="6"/>
      <c r="D61" s="100"/>
      <c r="E61" s="107"/>
      <c r="F61" s="107"/>
      <c r="G61" s="107"/>
      <c r="H61" s="10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100"/>
      <c r="AJ61" s="100"/>
      <c r="AL61" s="6"/>
      <c r="AM61" s="6"/>
      <c r="AN61" s="100"/>
      <c r="AO61" s="107"/>
      <c r="AP61" s="107"/>
      <c r="AQ61" s="107"/>
      <c r="AR61" s="10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100"/>
      <c r="BT61" s="100"/>
      <c r="BU61" s="100"/>
      <c r="BV61" s="100"/>
    </row>
    <row r="62" spans="2:74" s="24" customFormat="1" ht="20.5"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20"/>
      <c r="AJ62" s="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20"/>
      <c r="BT62" s="20"/>
      <c r="BU62" s="20"/>
      <c r="BV62" s="20"/>
    </row>
    <row r="63" spans="2:74" s="24" customFormat="1" ht="13.5" customHeight="1" x14ac:dyDescent="0.2">
      <c r="B63" s="6"/>
      <c r="C63" s="6"/>
      <c r="D63" s="29" t="s">
        <v>18</v>
      </c>
      <c r="E63" s="3"/>
      <c r="F63" s="3" t="s">
        <v>350</v>
      </c>
      <c r="G63" s="3"/>
      <c r="H63" s="10"/>
      <c r="I63" s="10"/>
      <c r="J63" s="10"/>
      <c r="K63" s="10"/>
      <c r="L63" s="10"/>
      <c r="M63" s="10"/>
      <c r="N63" s="3"/>
      <c r="O63" s="3"/>
      <c r="P63" s="3"/>
      <c r="Q63" s="3"/>
      <c r="R63" s="3"/>
      <c r="S63" s="3"/>
      <c r="T63" s="3"/>
      <c r="U63" s="3"/>
      <c r="V63" s="3"/>
      <c r="W63" s="3"/>
      <c r="X63" s="3"/>
      <c r="Y63" s="3"/>
      <c r="Z63" s="3"/>
      <c r="AA63" s="3"/>
      <c r="AB63" s="3"/>
      <c r="AC63" s="3"/>
      <c r="AD63" s="3"/>
      <c r="AE63" s="3"/>
      <c r="AF63" s="3"/>
      <c r="AG63" s="3"/>
      <c r="AH63" s="3"/>
      <c r="AI63" s="20"/>
      <c r="AJ63" s="20"/>
      <c r="AL63" s="6"/>
      <c r="AM63" s="6"/>
      <c r="AN63" s="29" t="s">
        <v>18</v>
      </c>
      <c r="AO63" s="3"/>
      <c r="AP63" s="3" t="s">
        <v>350</v>
      </c>
      <c r="AQ63" s="3"/>
      <c r="AR63" s="10"/>
      <c r="AS63" s="10"/>
      <c r="AT63" s="10"/>
      <c r="AU63" s="10"/>
      <c r="AV63" s="10"/>
      <c r="AW63" s="10"/>
      <c r="AX63" s="3"/>
      <c r="AY63" s="3"/>
      <c r="AZ63" s="3"/>
      <c r="BA63" s="3"/>
      <c r="BB63" s="3"/>
      <c r="BC63" s="3"/>
      <c r="BD63" s="3"/>
      <c r="BE63" s="3"/>
      <c r="BF63" s="3"/>
      <c r="BG63" s="3"/>
      <c r="BH63" s="3"/>
      <c r="BI63" s="3"/>
      <c r="BJ63" s="3"/>
      <c r="BK63" s="3"/>
      <c r="BL63" s="3"/>
      <c r="BM63" s="3"/>
      <c r="BN63" s="3"/>
      <c r="BO63" s="3"/>
      <c r="BP63" s="3"/>
      <c r="BQ63" s="3"/>
      <c r="BR63" s="3"/>
      <c r="BS63" s="20"/>
      <c r="BT63" s="20"/>
      <c r="BU63" s="20"/>
      <c r="BV63" s="20"/>
    </row>
    <row r="64" spans="2:74" s="24" customFormat="1" ht="13.5" customHeight="1" x14ac:dyDescent="0.2">
      <c r="B64" s="6"/>
      <c r="C64" s="6"/>
      <c r="D64" s="6"/>
      <c r="E64" s="515"/>
      <c r="F64" s="516"/>
      <c r="G64" s="516"/>
      <c r="H64" s="517"/>
      <c r="I64" s="521" t="s">
        <v>197</v>
      </c>
      <c r="J64" s="522"/>
      <c r="K64" s="522"/>
      <c r="L64" s="522"/>
      <c r="M64" s="522"/>
      <c r="N64" s="522"/>
      <c r="O64" s="522"/>
      <c r="P64" s="522"/>
      <c r="Q64" s="522"/>
      <c r="R64" s="522"/>
      <c r="S64" s="476"/>
      <c r="T64" s="477"/>
      <c r="U64" s="477"/>
      <c r="V64" s="477"/>
      <c r="W64" s="482" t="s">
        <v>198</v>
      </c>
      <c r="X64" s="316"/>
      <c r="Y64" s="316"/>
      <c r="Z64" s="316"/>
      <c r="AA64" s="316"/>
      <c r="AB64" s="316"/>
      <c r="AC64" s="316"/>
      <c r="AD64" s="316"/>
      <c r="AE64" s="316"/>
      <c r="AF64" s="316"/>
      <c r="AG64" s="316"/>
      <c r="AH64" s="483"/>
      <c r="AI64" s="20"/>
      <c r="AJ64" s="20"/>
      <c r="AL64" s="6"/>
      <c r="AM64" s="6"/>
      <c r="AN64" s="6"/>
      <c r="AO64" s="515"/>
      <c r="AP64" s="516"/>
      <c r="AQ64" s="516"/>
      <c r="AR64" s="517"/>
      <c r="AS64" s="521" t="s">
        <v>197</v>
      </c>
      <c r="AT64" s="522"/>
      <c r="AU64" s="522"/>
      <c r="AV64" s="522"/>
      <c r="AW64" s="522"/>
      <c r="AX64" s="522"/>
      <c r="AY64" s="522"/>
      <c r="AZ64" s="522"/>
      <c r="BA64" s="522"/>
      <c r="BB64" s="522"/>
      <c r="BC64" s="476"/>
      <c r="BD64" s="477"/>
      <c r="BE64" s="477"/>
      <c r="BF64" s="477"/>
      <c r="BG64" s="482" t="s">
        <v>198</v>
      </c>
      <c r="BH64" s="316"/>
      <c r="BI64" s="316"/>
      <c r="BJ64" s="316"/>
      <c r="BK64" s="316"/>
      <c r="BL64" s="316"/>
      <c r="BM64" s="316"/>
      <c r="BN64" s="316"/>
      <c r="BO64" s="316"/>
      <c r="BP64" s="316"/>
      <c r="BQ64" s="316"/>
      <c r="BR64" s="483"/>
      <c r="BS64" s="20"/>
      <c r="BT64" s="20"/>
      <c r="BU64" s="20"/>
      <c r="BV64" s="20"/>
    </row>
    <row r="65" spans="1:75" s="24" customFormat="1" ht="13.5" customHeight="1" x14ac:dyDescent="0.2">
      <c r="B65" s="6"/>
      <c r="C65" s="6"/>
      <c r="D65" s="6"/>
      <c r="E65" s="518"/>
      <c r="F65" s="519"/>
      <c r="G65" s="519"/>
      <c r="H65" s="520"/>
      <c r="I65" s="523"/>
      <c r="J65" s="524"/>
      <c r="K65" s="524"/>
      <c r="L65" s="524"/>
      <c r="M65" s="524"/>
      <c r="N65" s="524"/>
      <c r="O65" s="524"/>
      <c r="P65" s="524"/>
      <c r="Q65" s="524"/>
      <c r="R65" s="524"/>
      <c r="S65" s="478"/>
      <c r="T65" s="478"/>
      <c r="U65" s="478"/>
      <c r="V65" s="478"/>
      <c r="W65" s="317"/>
      <c r="X65" s="318"/>
      <c r="Y65" s="318"/>
      <c r="Z65" s="318"/>
      <c r="AA65" s="318"/>
      <c r="AB65" s="318"/>
      <c r="AC65" s="318"/>
      <c r="AD65" s="318"/>
      <c r="AE65" s="318"/>
      <c r="AF65" s="318"/>
      <c r="AG65" s="318"/>
      <c r="AH65" s="321"/>
      <c r="AI65" s="20"/>
      <c r="AJ65" s="20"/>
      <c r="AL65" s="6"/>
      <c r="AM65" s="6"/>
      <c r="AN65" s="6"/>
      <c r="AO65" s="518"/>
      <c r="AP65" s="519"/>
      <c r="AQ65" s="519"/>
      <c r="AR65" s="520"/>
      <c r="AS65" s="523"/>
      <c r="AT65" s="524"/>
      <c r="AU65" s="524"/>
      <c r="AV65" s="524"/>
      <c r="AW65" s="524"/>
      <c r="AX65" s="524"/>
      <c r="AY65" s="524"/>
      <c r="AZ65" s="524"/>
      <c r="BA65" s="524"/>
      <c r="BB65" s="524"/>
      <c r="BC65" s="478"/>
      <c r="BD65" s="478"/>
      <c r="BE65" s="478"/>
      <c r="BF65" s="478"/>
      <c r="BG65" s="317"/>
      <c r="BH65" s="318"/>
      <c r="BI65" s="318"/>
      <c r="BJ65" s="318"/>
      <c r="BK65" s="318"/>
      <c r="BL65" s="318"/>
      <c r="BM65" s="318"/>
      <c r="BN65" s="318"/>
      <c r="BO65" s="318"/>
      <c r="BP65" s="318"/>
      <c r="BQ65" s="318"/>
      <c r="BR65" s="321"/>
      <c r="BS65" s="20"/>
      <c r="BT65" s="20"/>
      <c r="BU65" s="20"/>
      <c r="BV65" s="20"/>
    </row>
    <row r="66" spans="1:75" s="24" customFormat="1" ht="13.5"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I66" s="20"/>
      <c r="AJ66" s="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S66" s="20"/>
      <c r="BT66" s="20"/>
      <c r="BU66" s="20"/>
      <c r="BV66" s="20"/>
    </row>
    <row r="67" spans="1:75" s="24" customFormat="1" ht="13.25" customHeight="1" x14ac:dyDescent="0.2">
      <c r="C67" s="216"/>
      <c r="D67" s="216"/>
      <c r="E67" s="216"/>
      <c r="F67" s="216"/>
      <c r="G67" s="216"/>
      <c r="H67" s="216"/>
      <c r="I67" s="3"/>
      <c r="J67" s="6"/>
      <c r="K67" s="6"/>
      <c r="L67" s="6"/>
      <c r="M67" s="6"/>
      <c r="N67" s="6"/>
      <c r="O67" s="6"/>
      <c r="P67" s="6"/>
      <c r="Q67" s="6"/>
      <c r="R67" s="6"/>
      <c r="S67" s="6"/>
      <c r="T67" s="6"/>
      <c r="U67" s="6"/>
      <c r="V67" s="6"/>
      <c r="W67" s="6"/>
      <c r="X67" s="6"/>
      <c r="Y67" s="6"/>
      <c r="Z67" s="6"/>
      <c r="AA67" s="6"/>
      <c r="AB67" s="6"/>
      <c r="AC67" s="6"/>
      <c r="AD67" s="6"/>
      <c r="AE67" s="6"/>
      <c r="AF67" s="6"/>
      <c r="AG67" s="6"/>
      <c r="AH67" s="6" t="s">
        <v>362</v>
      </c>
      <c r="AJ67" s="6"/>
      <c r="AK67" s="6"/>
      <c r="AM67" s="216"/>
      <c r="AN67" s="216"/>
      <c r="AO67" s="216"/>
      <c r="AP67" s="216"/>
      <c r="AQ67" s="216"/>
      <c r="AR67" s="216"/>
      <c r="AS67" s="3"/>
      <c r="AT67" s="6"/>
      <c r="AU67" s="6"/>
      <c r="AV67" s="6"/>
      <c r="AW67" s="6"/>
      <c r="AX67" s="6"/>
      <c r="AY67" s="6"/>
      <c r="AZ67" s="6"/>
      <c r="BA67" s="6"/>
      <c r="BB67" s="6"/>
      <c r="BC67" s="6"/>
      <c r="BD67" s="6"/>
      <c r="BE67" s="6"/>
      <c r="BF67" s="6"/>
      <c r="BG67" s="6"/>
      <c r="BH67" s="6"/>
      <c r="BI67" s="6"/>
      <c r="BJ67" s="6"/>
      <c r="BK67" s="6"/>
      <c r="BL67" s="6"/>
      <c r="BM67" s="6"/>
      <c r="BN67" s="6"/>
      <c r="BO67" s="6"/>
      <c r="BP67" s="6"/>
      <c r="BQ67" s="6"/>
      <c r="BR67" s="6" t="s">
        <v>362</v>
      </c>
      <c r="BT67" s="6"/>
      <c r="BU67" s="6"/>
      <c r="BV67" s="20"/>
      <c r="BW67" s="20"/>
    </row>
    <row r="68" spans="1:75" s="24" customFormat="1" ht="13.5" customHeight="1" x14ac:dyDescent="0.2">
      <c r="C68" s="6"/>
      <c r="D68" s="101">
        <v>5</v>
      </c>
      <c r="E68" s="72"/>
      <c r="F68" s="8" t="s">
        <v>266</v>
      </c>
      <c r="G68" s="8"/>
      <c r="H68" s="8"/>
      <c r="I68" s="8"/>
      <c r="J68" s="8"/>
      <c r="K68" s="8"/>
      <c r="L68" s="6"/>
      <c r="M68" s="6"/>
      <c r="N68" s="6"/>
      <c r="O68" s="6"/>
      <c r="P68" s="6"/>
      <c r="Q68" s="6"/>
      <c r="R68" s="6"/>
      <c r="S68" s="6"/>
      <c r="T68" s="6"/>
      <c r="U68" s="6"/>
      <c r="V68" s="6"/>
      <c r="W68" s="6"/>
      <c r="X68" s="6"/>
      <c r="Y68" s="6"/>
      <c r="Z68" s="6"/>
      <c r="AA68" s="6"/>
      <c r="AB68" s="6"/>
      <c r="AC68" s="6"/>
      <c r="AD68" s="6"/>
      <c r="AE68" s="6"/>
      <c r="AF68" s="6"/>
      <c r="AG68" s="6"/>
      <c r="AH68" s="6"/>
      <c r="AI68" s="6"/>
      <c r="AJ68" s="6"/>
      <c r="AK68" s="6"/>
      <c r="AM68" s="6"/>
      <c r="AN68" s="6"/>
      <c r="AO68" s="55">
        <v>5</v>
      </c>
      <c r="AP68" s="6"/>
      <c r="AQ68" s="6" t="s">
        <v>266</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20"/>
    </row>
    <row r="69" spans="1:75" s="24" customFormat="1" ht="15.5" customHeight="1" x14ac:dyDescent="0.2">
      <c r="C69" s="6"/>
      <c r="D69" s="479" t="s">
        <v>233</v>
      </c>
      <c r="E69" s="480"/>
      <c r="F69" s="480"/>
      <c r="G69" s="481"/>
      <c r="H69" s="484"/>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6"/>
      <c r="AJ69" s="6"/>
      <c r="AK69" s="6"/>
      <c r="AM69" s="6"/>
      <c r="AN69" s="479" t="s">
        <v>236</v>
      </c>
      <c r="AO69" s="480"/>
      <c r="AP69" s="480"/>
      <c r="AQ69" s="481"/>
      <c r="AR69" s="695" t="s">
        <v>237</v>
      </c>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
      <c r="BU69" s="6"/>
      <c r="BV69" s="6"/>
      <c r="BW69" s="20"/>
    </row>
    <row r="70" spans="1:75" s="24" customFormat="1" ht="16" customHeight="1" x14ac:dyDescent="0.2">
      <c r="C70" s="6"/>
      <c r="D70" s="479"/>
      <c r="E70" s="480"/>
      <c r="F70" s="480"/>
      <c r="G70" s="481"/>
      <c r="H70" s="487"/>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9"/>
      <c r="AJ70" s="6"/>
      <c r="AK70" s="6"/>
      <c r="AM70" s="6"/>
      <c r="AN70" s="479"/>
      <c r="AO70" s="480"/>
      <c r="AP70" s="480"/>
      <c r="AQ70" s="481"/>
      <c r="AR70" s="698"/>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
      <c r="BU70" s="6"/>
      <c r="BV70" s="6"/>
      <c r="BW70" s="20"/>
    </row>
    <row r="71" spans="1:75" s="24" customFormat="1" ht="16" customHeight="1" x14ac:dyDescent="0.2">
      <c r="C71" s="6"/>
      <c r="D71" s="479" t="s">
        <v>121</v>
      </c>
      <c r="E71" s="480"/>
      <c r="F71" s="480"/>
      <c r="G71" s="481"/>
      <c r="H71" s="873"/>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5"/>
      <c r="AJ71" s="6"/>
      <c r="AK71" s="6"/>
      <c r="AM71" s="6"/>
      <c r="AN71" s="479" t="s">
        <v>121</v>
      </c>
      <c r="AO71" s="480"/>
      <c r="AP71" s="480"/>
      <c r="AQ71" s="481"/>
      <c r="AR71" s="701" t="s">
        <v>282</v>
      </c>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3"/>
      <c r="BT71" s="6"/>
      <c r="BU71" s="6"/>
      <c r="BV71" s="6"/>
      <c r="BW71" s="20"/>
    </row>
    <row r="72" spans="1:75" s="24" customFormat="1" ht="16" customHeight="1" x14ac:dyDescent="0.2">
      <c r="A72" s="54"/>
      <c r="C72" s="6"/>
      <c r="D72" s="479"/>
      <c r="E72" s="480"/>
      <c r="F72" s="480"/>
      <c r="G72" s="481"/>
      <c r="H72" s="876"/>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8"/>
      <c r="AJ72" s="6"/>
      <c r="AK72" s="6"/>
      <c r="AM72" s="6"/>
      <c r="AN72" s="479"/>
      <c r="AO72" s="480"/>
      <c r="AP72" s="480"/>
      <c r="AQ72" s="481"/>
      <c r="AR72" s="704"/>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6"/>
      <c r="BT72" s="6"/>
      <c r="BU72" s="6"/>
      <c r="BV72" s="6"/>
      <c r="BW72" s="20"/>
    </row>
    <row r="73" spans="1:75" s="24" customFormat="1" ht="16" customHeight="1" x14ac:dyDescent="0.2">
      <c r="C73" s="6"/>
      <c r="D73" s="479" t="s">
        <v>234</v>
      </c>
      <c r="E73" s="480"/>
      <c r="F73" s="480"/>
      <c r="G73" s="481"/>
      <c r="H73" s="484"/>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6"/>
      <c r="AJ73" s="6"/>
      <c r="AK73" s="6"/>
      <c r="AM73" s="6"/>
      <c r="AN73" s="479" t="s">
        <v>234</v>
      </c>
      <c r="AO73" s="480"/>
      <c r="AP73" s="480"/>
      <c r="AQ73" s="481"/>
      <c r="AR73" s="695" t="s">
        <v>363</v>
      </c>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7"/>
      <c r="BT73" s="6"/>
      <c r="BU73" s="6"/>
      <c r="BV73" s="6"/>
      <c r="BW73" s="20"/>
    </row>
    <row r="74" spans="1:75" s="24" customFormat="1" ht="16" customHeight="1" x14ac:dyDescent="0.2">
      <c r="C74" s="6"/>
      <c r="D74" s="479"/>
      <c r="E74" s="480"/>
      <c r="F74" s="480"/>
      <c r="G74" s="481"/>
      <c r="H74" s="487"/>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9"/>
      <c r="AJ74" s="6"/>
      <c r="AK74" s="6"/>
      <c r="AM74" s="6"/>
      <c r="AN74" s="479"/>
      <c r="AO74" s="480"/>
      <c r="AP74" s="480"/>
      <c r="AQ74" s="481"/>
      <c r="AR74" s="698"/>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700"/>
      <c r="BT74" s="6"/>
      <c r="BU74" s="6"/>
      <c r="BV74" s="6"/>
      <c r="BW74" s="20"/>
    </row>
    <row r="75" spans="1:75" s="24" customFormat="1" ht="16" customHeight="1" x14ac:dyDescent="0.2">
      <c r="C75" s="6"/>
      <c r="D75" s="296" t="s">
        <v>243</v>
      </c>
      <c r="E75" s="296"/>
      <c r="F75" s="296"/>
      <c r="G75" s="296"/>
      <c r="H75" s="471" t="s">
        <v>19</v>
      </c>
      <c r="I75" s="471"/>
      <c r="J75" s="471"/>
      <c r="K75" s="471"/>
      <c r="L75" s="290"/>
      <c r="M75" s="291"/>
      <c r="N75" s="291"/>
      <c r="O75" s="291"/>
      <c r="P75" s="291"/>
      <c r="Q75" s="292"/>
      <c r="R75" s="296" t="s">
        <v>122</v>
      </c>
      <c r="S75" s="471"/>
      <c r="T75" s="484"/>
      <c r="U75" s="485"/>
      <c r="V75" s="485"/>
      <c r="W75" s="485"/>
      <c r="X75" s="485"/>
      <c r="Y75" s="485"/>
      <c r="Z75" s="485"/>
      <c r="AA75" s="485"/>
      <c r="AB75" s="485"/>
      <c r="AC75" s="485"/>
      <c r="AD75" s="485"/>
      <c r="AE75" s="485"/>
      <c r="AF75" s="485"/>
      <c r="AG75" s="485"/>
      <c r="AH75" s="485"/>
      <c r="AI75" s="486"/>
      <c r="AJ75" s="6"/>
      <c r="AK75" s="6"/>
      <c r="AM75" s="6"/>
      <c r="AN75" s="296" t="str">
        <f>IF(AT15="事前申請","使用の本拠の位置（予定）","使用の本拠の位置")</f>
        <v>使用の本拠の位置</v>
      </c>
      <c r="AO75" s="296"/>
      <c r="AP75" s="296"/>
      <c r="AQ75" s="296"/>
      <c r="AR75" s="471" t="s">
        <v>19</v>
      </c>
      <c r="AS75" s="471"/>
      <c r="AT75" s="471"/>
      <c r="AU75" s="471"/>
      <c r="AV75" s="290" t="s">
        <v>215</v>
      </c>
      <c r="AW75" s="291"/>
      <c r="AX75" s="291"/>
      <c r="AY75" s="291"/>
      <c r="AZ75" s="291"/>
      <c r="BA75" s="292"/>
      <c r="BB75" s="296" t="s">
        <v>122</v>
      </c>
      <c r="BC75" s="471"/>
      <c r="BD75" s="695" t="s">
        <v>330</v>
      </c>
      <c r="BE75" s="696"/>
      <c r="BF75" s="696"/>
      <c r="BG75" s="696"/>
      <c r="BH75" s="696"/>
      <c r="BI75" s="696"/>
      <c r="BJ75" s="696"/>
      <c r="BK75" s="696"/>
      <c r="BL75" s="696"/>
      <c r="BM75" s="696"/>
      <c r="BN75" s="696"/>
      <c r="BO75" s="696"/>
      <c r="BP75" s="696"/>
      <c r="BQ75" s="696"/>
      <c r="BR75" s="696"/>
      <c r="BS75" s="697"/>
      <c r="BT75" s="6"/>
      <c r="BU75" s="6"/>
      <c r="BV75" s="6"/>
      <c r="BW75" s="20"/>
    </row>
    <row r="76" spans="1:75" s="24" customFormat="1" ht="16" customHeight="1" x14ac:dyDescent="0.2">
      <c r="A76" s="6"/>
      <c r="B76" s="6"/>
      <c r="C76" s="6"/>
      <c r="D76" s="297"/>
      <c r="E76" s="297"/>
      <c r="F76" s="297"/>
      <c r="G76" s="297"/>
      <c r="H76" s="472"/>
      <c r="I76" s="472"/>
      <c r="J76" s="472"/>
      <c r="K76" s="472"/>
      <c r="L76" s="293"/>
      <c r="M76" s="294"/>
      <c r="N76" s="294"/>
      <c r="O76" s="294"/>
      <c r="P76" s="294"/>
      <c r="Q76" s="295"/>
      <c r="R76" s="472"/>
      <c r="S76" s="472"/>
      <c r="T76" s="487"/>
      <c r="U76" s="488"/>
      <c r="V76" s="488"/>
      <c r="W76" s="488"/>
      <c r="X76" s="488"/>
      <c r="Y76" s="488"/>
      <c r="Z76" s="584"/>
      <c r="AA76" s="584"/>
      <c r="AB76" s="488"/>
      <c r="AC76" s="488"/>
      <c r="AD76" s="488"/>
      <c r="AE76" s="488"/>
      <c r="AF76" s="488"/>
      <c r="AG76" s="488"/>
      <c r="AH76" s="488"/>
      <c r="AI76" s="489"/>
      <c r="AJ76" s="6"/>
      <c r="AK76" s="6"/>
      <c r="AL76" s="6"/>
      <c r="AM76" s="6"/>
      <c r="AN76" s="297"/>
      <c r="AO76" s="297"/>
      <c r="AP76" s="297"/>
      <c r="AQ76" s="297"/>
      <c r="AR76" s="472"/>
      <c r="AS76" s="472"/>
      <c r="AT76" s="472"/>
      <c r="AU76" s="472"/>
      <c r="AV76" s="293"/>
      <c r="AW76" s="294"/>
      <c r="AX76" s="294"/>
      <c r="AY76" s="294"/>
      <c r="AZ76" s="294"/>
      <c r="BA76" s="295"/>
      <c r="BB76" s="472"/>
      <c r="BC76" s="472"/>
      <c r="BD76" s="698"/>
      <c r="BE76" s="699"/>
      <c r="BF76" s="699"/>
      <c r="BG76" s="699"/>
      <c r="BH76" s="699"/>
      <c r="BI76" s="699"/>
      <c r="BJ76" s="699"/>
      <c r="BK76" s="699"/>
      <c r="BL76" s="699"/>
      <c r="BM76" s="699"/>
      <c r="BN76" s="699"/>
      <c r="BO76" s="699"/>
      <c r="BP76" s="699"/>
      <c r="BQ76" s="699"/>
      <c r="BR76" s="699"/>
      <c r="BS76" s="700"/>
      <c r="BT76" s="6"/>
      <c r="BU76" s="6"/>
      <c r="BV76" s="6"/>
      <c r="BW76" s="20"/>
    </row>
    <row r="77" spans="1:75" s="6" customFormat="1" ht="16" customHeight="1" x14ac:dyDescent="0.2">
      <c r="D77" s="296" t="s">
        <v>242</v>
      </c>
      <c r="E77" s="296"/>
      <c r="F77" s="296"/>
      <c r="G77" s="296"/>
      <c r="H77" s="298" t="s">
        <v>139</v>
      </c>
      <c r="I77" s="299"/>
      <c r="J77" s="302"/>
      <c r="K77" s="302"/>
      <c r="L77" s="302"/>
      <c r="M77" s="302"/>
      <c r="N77" s="304" t="s">
        <v>8</v>
      </c>
      <c r="O77" s="305"/>
      <c r="P77" s="245"/>
      <c r="Q77" s="245"/>
      <c r="R77" s="245"/>
      <c r="S77" s="245"/>
      <c r="T77" s="319" t="s">
        <v>56</v>
      </c>
      <c r="U77" s="320"/>
      <c r="V77" s="311"/>
      <c r="W77" s="312"/>
      <c r="X77" s="312"/>
      <c r="Y77" s="312"/>
      <c r="Z77" s="304" t="s">
        <v>6</v>
      </c>
      <c r="AA77" s="483"/>
      <c r="AB77" s="105"/>
      <c r="AC77" s="53"/>
      <c r="AD77" s="53"/>
      <c r="AE77" s="53"/>
      <c r="AF77" s="53"/>
      <c r="AG77" s="53"/>
      <c r="AH77" s="53"/>
      <c r="AI77" s="89"/>
      <c r="AN77" s="296" t="s">
        <v>242</v>
      </c>
      <c r="AO77" s="296"/>
      <c r="AP77" s="296"/>
      <c r="AQ77" s="296"/>
      <c r="AR77" s="298" t="s">
        <v>139</v>
      </c>
      <c r="AS77" s="299"/>
      <c r="AT77" s="712">
        <v>7</v>
      </c>
      <c r="AU77" s="712"/>
      <c r="AV77" s="712"/>
      <c r="AW77" s="712"/>
      <c r="AX77" s="304" t="s">
        <v>8</v>
      </c>
      <c r="AY77" s="305"/>
      <c r="AZ77" s="713">
        <v>10</v>
      </c>
      <c r="BA77" s="713"/>
      <c r="BB77" s="713"/>
      <c r="BC77" s="713"/>
      <c r="BD77" s="319" t="s">
        <v>56</v>
      </c>
      <c r="BE77" s="320"/>
      <c r="BF77" s="715">
        <v>1</v>
      </c>
      <c r="BG77" s="716"/>
      <c r="BH77" s="716"/>
      <c r="BI77" s="717"/>
      <c r="BJ77" s="215" t="s">
        <v>274</v>
      </c>
      <c r="BK77" s="761"/>
      <c r="BL77" s="2"/>
      <c r="BM77" s="53"/>
      <c r="BW77" s="3"/>
    </row>
    <row r="78" spans="1:75" s="6" customFormat="1" ht="16" customHeight="1" x14ac:dyDescent="0.2">
      <c r="D78" s="297"/>
      <c r="E78" s="297"/>
      <c r="F78" s="297"/>
      <c r="G78" s="297"/>
      <c r="H78" s="300"/>
      <c r="I78" s="301"/>
      <c r="J78" s="303"/>
      <c r="K78" s="303"/>
      <c r="L78" s="303"/>
      <c r="M78" s="303"/>
      <c r="N78" s="306"/>
      <c r="O78" s="307"/>
      <c r="P78" s="246"/>
      <c r="Q78" s="246"/>
      <c r="R78" s="246"/>
      <c r="S78" s="246"/>
      <c r="T78" s="317"/>
      <c r="U78" s="321"/>
      <c r="V78" s="314"/>
      <c r="W78" s="246"/>
      <c r="X78" s="246"/>
      <c r="Y78" s="246"/>
      <c r="Z78" s="317"/>
      <c r="AA78" s="321"/>
      <c r="AB78" s="106"/>
      <c r="AC78" s="52"/>
      <c r="AD78" s="52"/>
      <c r="AE78" s="52"/>
      <c r="AF78" s="52"/>
      <c r="AG78" s="52"/>
      <c r="AH78" s="52"/>
      <c r="AI78" s="90"/>
      <c r="AN78" s="297"/>
      <c r="AO78" s="297"/>
      <c r="AP78" s="297"/>
      <c r="AQ78" s="297"/>
      <c r="AR78" s="300"/>
      <c r="AS78" s="301"/>
      <c r="AT78" s="633"/>
      <c r="AU78" s="633"/>
      <c r="AV78" s="633"/>
      <c r="AW78" s="633"/>
      <c r="AX78" s="306"/>
      <c r="AY78" s="307"/>
      <c r="AZ78" s="714"/>
      <c r="BA78" s="714"/>
      <c r="BB78" s="714"/>
      <c r="BC78" s="714"/>
      <c r="BD78" s="317"/>
      <c r="BE78" s="321"/>
      <c r="BF78" s="718"/>
      <c r="BG78" s="714"/>
      <c r="BH78" s="714"/>
      <c r="BI78" s="719"/>
      <c r="BJ78" s="318"/>
      <c r="BK78" s="318"/>
      <c r="BL78" s="52"/>
      <c r="BM78" s="52"/>
      <c r="BW78" s="3"/>
    </row>
    <row r="79" spans="1:75" s="6" customFormat="1" ht="16" customHeight="1" x14ac:dyDescent="0.2">
      <c r="D79" s="479" t="s">
        <v>267</v>
      </c>
      <c r="E79" s="480"/>
      <c r="F79" s="480"/>
      <c r="G79" s="481"/>
      <c r="H79" s="316"/>
      <c r="I79" s="316"/>
      <c r="J79" s="316"/>
      <c r="K79" s="316"/>
      <c r="L79" s="316"/>
      <c r="M79" s="316"/>
      <c r="N79" s="316"/>
      <c r="O79" s="483"/>
      <c r="P79" s="298" t="s">
        <v>290</v>
      </c>
      <c r="Q79" s="759"/>
      <c r="R79" s="759"/>
      <c r="S79" s="759"/>
      <c r="T79" s="299"/>
      <c r="U79" s="482"/>
      <c r="V79" s="316"/>
      <c r="W79" s="316"/>
      <c r="X79" s="316"/>
      <c r="Y79" s="316"/>
      <c r="Z79" s="761"/>
      <c r="AA79" s="761"/>
      <c r="AB79" s="316"/>
      <c r="AC79" s="316"/>
      <c r="AD79" s="316"/>
      <c r="AE79" s="316"/>
      <c r="AF79" s="316"/>
      <c r="AG79" s="316"/>
      <c r="AH79" s="316"/>
      <c r="AI79" s="483"/>
      <c r="AN79" s="479" t="s">
        <v>267</v>
      </c>
      <c r="AO79" s="480"/>
      <c r="AP79" s="480"/>
      <c r="AQ79" s="481"/>
      <c r="AR79" s="867" t="s">
        <v>268</v>
      </c>
      <c r="AS79" s="867"/>
      <c r="AT79" s="867"/>
      <c r="AU79" s="867"/>
      <c r="AV79" s="867"/>
      <c r="AW79" s="867"/>
      <c r="AX79" s="867"/>
      <c r="AY79" s="868"/>
      <c r="AZ79" s="298" t="s">
        <v>290</v>
      </c>
      <c r="BA79" s="759"/>
      <c r="BB79" s="759"/>
      <c r="BC79" s="759"/>
      <c r="BD79" s="299"/>
      <c r="BE79" s="866" t="s">
        <v>269</v>
      </c>
      <c r="BF79" s="867"/>
      <c r="BG79" s="867"/>
      <c r="BH79" s="867"/>
      <c r="BI79" s="867"/>
      <c r="BJ79" s="867"/>
      <c r="BK79" s="867"/>
      <c r="BL79" s="867"/>
      <c r="BM79" s="867"/>
      <c r="BN79" s="867"/>
      <c r="BO79" s="867"/>
      <c r="BP79" s="867"/>
      <c r="BQ79" s="867"/>
      <c r="BR79" s="867"/>
      <c r="BS79" s="868"/>
      <c r="BW79" s="3"/>
    </row>
    <row r="80" spans="1:75" s="6" customFormat="1" ht="16" customHeight="1" x14ac:dyDescent="0.2">
      <c r="D80" s="479"/>
      <c r="E80" s="480"/>
      <c r="F80" s="480"/>
      <c r="G80" s="481"/>
      <c r="H80" s="318"/>
      <c r="I80" s="318"/>
      <c r="J80" s="318"/>
      <c r="K80" s="318"/>
      <c r="L80" s="318"/>
      <c r="M80" s="318"/>
      <c r="N80" s="318"/>
      <c r="O80" s="321"/>
      <c r="P80" s="300"/>
      <c r="Q80" s="760"/>
      <c r="R80" s="760"/>
      <c r="S80" s="760"/>
      <c r="T80" s="301"/>
      <c r="U80" s="317"/>
      <c r="V80" s="318"/>
      <c r="W80" s="318"/>
      <c r="X80" s="318"/>
      <c r="Y80" s="318"/>
      <c r="Z80" s="318"/>
      <c r="AA80" s="318"/>
      <c r="AB80" s="318"/>
      <c r="AC80" s="318"/>
      <c r="AD80" s="318"/>
      <c r="AE80" s="318"/>
      <c r="AF80" s="318"/>
      <c r="AG80" s="318"/>
      <c r="AH80" s="318"/>
      <c r="AI80" s="321"/>
      <c r="AN80" s="479"/>
      <c r="AO80" s="480"/>
      <c r="AP80" s="480"/>
      <c r="AQ80" s="481"/>
      <c r="AR80" s="870"/>
      <c r="AS80" s="870"/>
      <c r="AT80" s="870"/>
      <c r="AU80" s="870"/>
      <c r="AV80" s="870"/>
      <c r="AW80" s="870"/>
      <c r="AX80" s="870"/>
      <c r="AY80" s="871"/>
      <c r="AZ80" s="300"/>
      <c r="BA80" s="760"/>
      <c r="BB80" s="760"/>
      <c r="BC80" s="760"/>
      <c r="BD80" s="301"/>
      <c r="BE80" s="869"/>
      <c r="BF80" s="870"/>
      <c r="BG80" s="870"/>
      <c r="BH80" s="870"/>
      <c r="BI80" s="870"/>
      <c r="BJ80" s="870"/>
      <c r="BK80" s="870"/>
      <c r="BL80" s="870"/>
      <c r="BM80" s="870"/>
      <c r="BN80" s="870"/>
      <c r="BO80" s="870"/>
      <c r="BP80" s="870"/>
      <c r="BQ80" s="870"/>
      <c r="BR80" s="870"/>
      <c r="BS80" s="871"/>
      <c r="BW80" s="3"/>
    </row>
    <row r="81" spans="1:75" s="6" customFormat="1" ht="20.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W81" s="2"/>
    </row>
    <row r="82" spans="1:75" customFormat="1" ht="13.25" customHeight="1" x14ac:dyDescent="0.2">
      <c r="A82" s="6"/>
      <c r="B82" s="6"/>
      <c r="C82" s="6"/>
      <c r="D82" s="102">
        <v>6</v>
      </c>
      <c r="E82" s="7"/>
      <c r="F82" s="8" t="s">
        <v>64</v>
      </c>
      <c r="G82" s="7"/>
      <c r="H82" s="8"/>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55">
        <v>6</v>
      </c>
      <c r="AP82" s="6"/>
      <c r="AQ82" s="6" t="s">
        <v>64</v>
      </c>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1:75" s="6" customFormat="1" ht="25" customHeight="1" x14ac:dyDescent="0.2">
      <c r="D83" s="309" t="s">
        <v>65</v>
      </c>
      <c r="E83" s="309"/>
      <c r="F83" s="309"/>
      <c r="G83" s="309"/>
      <c r="H83" s="872"/>
      <c r="I83" s="872"/>
      <c r="J83" s="504" t="s">
        <v>184</v>
      </c>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6"/>
      <c r="AN83" s="309" t="s">
        <v>65</v>
      </c>
      <c r="AO83" s="309"/>
      <c r="AP83" s="309"/>
      <c r="AQ83" s="309"/>
      <c r="AR83" s="503"/>
      <c r="AS83" s="503"/>
      <c r="AT83" s="504" t="s">
        <v>184</v>
      </c>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6"/>
      <c r="BW83" s="3"/>
    </row>
    <row r="84" spans="1:75" s="6" customFormat="1" ht="25" customHeight="1" x14ac:dyDescent="0.2">
      <c r="D84" s="309"/>
      <c r="E84" s="309"/>
      <c r="F84" s="309"/>
      <c r="G84" s="309"/>
      <c r="H84" s="872"/>
      <c r="I84" s="872"/>
      <c r="J84" s="504" t="s">
        <v>149</v>
      </c>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6"/>
      <c r="AN84" s="309"/>
      <c r="AO84" s="309"/>
      <c r="AP84" s="309"/>
      <c r="AQ84" s="309"/>
      <c r="AR84" s="503"/>
      <c r="AS84" s="503"/>
      <c r="AT84" s="504" t="s">
        <v>149</v>
      </c>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6"/>
      <c r="BW84" s="3"/>
    </row>
    <row r="85" spans="1:75" s="6" customFormat="1" ht="20" customHeight="1" x14ac:dyDescent="0.2">
      <c r="BW85" s="3"/>
    </row>
    <row r="86" spans="1:75" s="6" customFormat="1" ht="16" customHeight="1" x14ac:dyDescent="0.2">
      <c r="D86" s="189" t="s">
        <v>67</v>
      </c>
      <c r="E86" s="190"/>
      <c r="F86" s="190"/>
      <c r="G86" s="190"/>
      <c r="H86" s="190"/>
      <c r="I86" s="190"/>
      <c r="J86" s="191"/>
      <c r="K86" s="530"/>
      <c r="L86" s="531"/>
      <c r="M86" s="531"/>
      <c r="N86" s="531"/>
      <c r="O86" s="531"/>
      <c r="P86" s="531"/>
      <c r="Q86" s="531"/>
      <c r="R86" s="532"/>
      <c r="T86" s="283" t="s">
        <v>278</v>
      </c>
      <c r="U86" s="284"/>
      <c r="V86" s="284"/>
      <c r="W86" s="284"/>
      <c r="X86" s="284"/>
      <c r="Y86" s="284"/>
      <c r="Z86" s="284"/>
      <c r="AA86" s="284"/>
      <c r="AB86" s="284"/>
      <c r="AC86" s="284"/>
      <c r="AD86" s="284"/>
      <c r="AE86" s="284"/>
      <c r="AF86" s="284"/>
      <c r="AG86" s="284"/>
      <c r="AH86" s="284"/>
      <c r="AI86" s="285"/>
      <c r="AN86" s="189" t="s">
        <v>67</v>
      </c>
      <c r="AO86" s="190"/>
      <c r="AP86" s="190"/>
      <c r="AQ86" s="190"/>
      <c r="AR86" s="190"/>
      <c r="AS86" s="190"/>
      <c r="AT86" s="191"/>
      <c r="AU86" s="530" t="s">
        <v>150</v>
      </c>
      <c r="AV86" s="531"/>
      <c r="AW86" s="531"/>
      <c r="AX86" s="531"/>
      <c r="AY86" s="531"/>
      <c r="AZ86" s="531"/>
      <c r="BA86" s="531"/>
      <c r="BB86" s="532"/>
      <c r="BD86" s="283" t="s">
        <v>278</v>
      </c>
      <c r="BE86" s="284"/>
      <c r="BF86" s="284"/>
      <c r="BG86" s="284"/>
      <c r="BH86" s="284"/>
      <c r="BI86" s="284"/>
      <c r="BJ86" s="284"/>
      <c r="BK86" s="284"/>
      <c r="BL86" s="284"/>
      <c r="BM86" s="284"/>
      <c r="BN86" s="284"/>
      <c r="BO86" s="284"/>
      <c r="BP86" s="284"/>
      <c r="BQ86" s="284"/>
      <c r="BR86" s="284"/>
      <c r="BS86" s="285"/>
      <c r="BW86" s="3"/>
    </row>
    <row r="87" spans="1:75" s="6" customFormat="1" ht="16" customHeight="1" x14ac:dyDescent="0.2">
      <c r="D87" s="192"/>
      <c r="E87" s="193"/>
      <c r="F87" s="193"/>
      <c r="G87" s="193"/>
      <c r="H87" s="193"/>
      <c r="I87" s="193"/>
      <c r="J87" s="194"/>
      <c r="K87" s="533"/>
      <c r="L87" s="534"/>
      <c r="M87" s="534"/>
      <c r="N87" s="534"/>
      <c r="O87" s="534"/>
      <c r="P87" s="534"/>
      <c r="Q87" s="534"/>
      <c r="R87" s="535"/>
      <c r="T87" s="286"/>
      <c r="U87" s="287"/>
      <c r="V87" s="287"/>
      <c r="W87" s="287"/>
      <c r="X87" s="287"/>
      <c r="Y87" s="287"/>
      <c r="Z87" s="287"/>
      <c r="AA87" s="287"/>
      <c r="AB87" s="287"/>
      <c r="AC87" s="287"/>
      <c r="AD87" s="287"/>
      <c r="AE87" s="287"/>
      <c r="AF87" s="287"/>
      <c r="AG87" s="287"/>
      <c r="AH87" s="287"/>
      <c r="AI87" s="288"/>
      <c r="AN87" s="192"/>
      <c r="AO87" s="193"/>
      <c r="AP87" s="193"/>
      <c r="AQ87" s="193"/>
      <c r="AR87" s="193"/>
      <c r="AS87" s="193"/>
      <c r="AT87" s="194"/>
      <c r="AU87" s="533"/>
      <c r="AV87" s="534"/>
      <c r="AW87" s="534"/>
      <c r="AX87" s="534"/>
      <c r="AY87" s="534"/>
      <c r="AZ87" s="534"/>
      <c r="BA87" s="534"/>
      <c r="BB87" s="535"/>
      <c r="BD87" s="286"/>
      <c r="BE87" s="287"/>
      <c r="BF87" s="287"/>
      <c r="BG87" s="287"/>
      <c r="BH87" s="287"/>
      <c r="BI87" s="287"/>
      <c r="BJ87" s="287"/>
      <c r="BK87" s="287"/>
      <c r="BL87" s="287"/>
      <c r="BM87" s="287"/>
      <c r="BN87" s="287"/>
      <c r="BO87" s="287"/>
      <c r="BP87" s="287"/>
      <c r="BQ87" s="287"/>
      <c r="BR87" s="287"/>
      <c r="BS87" s="288"/>
    </row>
    <row r="88" spans="1:75" s="6" customFormat="1" ht="16" customHeight="1" x14ac:dyDescent="0.2">
      <c r="D88" s="189" t="s">
        <v>68</v>
      </c>
      <c r="E88" s="190"/>
      <c r="F88" s="190"/>
      <c r="G88" s="190"/>
      <c r="H88" s="190"/>
      <c r="I88" s="190"/>
      <c r="J88" s="191"/>
      <c r="K88" s="195"/>
      <c r="L88" s="196"/>
      <c r="M88" s="196"/>
      <c r="N88" s="196"/>
      <c r="O88" s="196"/>
      <c r="P88" s="197"/>
      <c r="Q88" s="201" t="s">
        <v>79</v>
      </c>
      <c r="R88" s="202"/>
      <c r="T88" s="31"/>
      <c r="V88" s="157"/>
      <c r="W88" s="158"/>
      <c r="X88" s="158"/>
      <c r="Y88" s="158"/>
      <c r="Z88" s="158"/>
      <c r="AA88" s="158"/>
      <c r="AB88" s="158"/>
      <c r="AC88" s="158"/>
      <c r="AD88" s="158"/>
      <c r="AE88" s="158"/>
      <c r="AF88" s="158"/>
      <c r="AG88" s="159"/>
      <c r="AI88" s="32"/>
      <c r="AN88" s="189" t="s">
        <v>68</v>
      </c>
      <c r="AO88" s="190"/>
      <c r="AP88" s="190"/>
      <c r="AQ88" s="190"/>
      <c r="AR88" s="190"/>
      <c r="AS88" s="190"/>
      <c r="AT88" s="191"/>
      <c r="AU88" s="722">
        <v>100</v>
      </c>
      <c r="AV88" s="723"/>
      <c r="AW88" s="723"/>
      <c r="AX88" s="723"/>
      <c r="AY88" s="723"/>
      <c r="AZ88" s="724"/>
      <c r="BA88" s="201" t="s">
        <v>79</v>
      </c>
      <c r="BB88" s="202"/>
      <c r="BD88" s="31"/>
      <c r="BF88" s="728">
        <v>20</v>
      </c>
      <c r="BG88" s="729"/>
      <c r="BH88" s="729"/>
      <c r="BI88" s="729"/>
      <c r="BJ88" s="729"/>
      <c r="BK88" s="729"/>
      <c r="BL88" s="729"/>
      <c r="BM88" s="729"/>
      <c r="BN88" s="729"/>
      <c r="BO88" s="729"/>
      <c r="BP88" s="729"/>
      <c r="BQ88" s="730"/>
      <c r="BS88" s="32"/>
    </row>
    <row r="89" spans="1:75" s="6" customFormat="1" ht="16" customHeight="1" x14ac:dyDescent="0.2">
      <c r="D89" s="192"/>
      <c r="E89" s="193"/>
      <c r="F89" s="193"/>
      <c r="G89" s="193"/>
      <c r="H89" s="193"/>
      <c r="I89" s="193"/>
      <c r="J89" s="194"/>
      <c r="K89" s="198"/>
      <c r="L89" s="199"/>
      <c r="M89" s="199"/>
      <c r="N89" s="199"/>
      <c r="O89" s="199"/>
      <c r="P89" s="200"/>
      <c r="Q89" s="203"/>
      <c r="R89" s="204"/>
      <c r="T89" s="31"/>
      <c r="V89" s="160"/>
      <c r="W89" s="161"/>
      <c r="X89" s="161"/>
      <c r="Y89" s="161"/>
      <c r="Z89" s="161"/>
      <c r="AA89" s="161"/>
      <c r="AB89" s="161"/>
      <c r="AC89" s="161"/>
      <c r="AD89" s="161"/>
      <c r="AE89" s="161"/>
      <c r="AF89" s="161"/>
      <c r="AG89" s="162"/>
      <c r="AH89" s="6" t="s">
        <v>126</v>
      </c>
      <c r="AI89" s="32"/>
      <c r="AN89" s="192"/>
      <c r="AO89" s="193"/>
      <c r="AP89" s="193"/>
      <c r="AQ89" s="193"/>
      <c r="AR89" s="193"/>
      <c r="AS89" s="193"/>
      <c r="AT89" s="194"/>
      <c r="AU89" s="725"/>
      <c r="AV89" s="726"/>
      <c r="AW89" s="726"/>
      <c r="AX89" s="726"/>
      <c r="AY89" s="726"/>
      <c r="AZ89" s="727"/>
      <c r="BA89" s="203"/>
      <c r="BB89" s="204"/>
      <c r="BD89" s="31"/>
      <c r="BF89" s="731"/>
      <c r="BG89" s="732"/>
      <c r="BH89" s="732"/>
      <c r="BI89" s="732"/>
      <c r="BJ89" s="732"/>
      <c r="BK89" s="732"/>
      <c r="BL89" s="732"/>
      <c r="BM89" s="732"/>
      <c r="BN89" s="732"/>
      <c r="BO89" s="732"/>
      <c r="BP89" s="732"/>
      <c r="BQ89" s="733"/>
      <c r="BR89" s="6" t="s">
        <v>126</v>
      </c>
      <c r="BS89" s="32"/>
    </row>
    <row r="90" spans="1:75" s="6" customFormat="1" ht="16" customHeight="1" x14ac:dyDescent="0.2">
      <c r="D90" s="189" t="s">
        <v>69</v>
      </c>
      <c r="E90" s="190"/>
      <c r="F90" s="190"/>
      <c r="G90" s="190"/>
      <c r="H90" s="190"/>
      <c r="I90" s="190"/>
      <c r="J90" s="191"/>
      <c r="K90" s="195"/>
      <c r="L90" s="196"/>
      <c r="M90" s="196"/>
      <c r="N90" s="196"/>
      <c r="O90" s="196"/>
      <c r="P90" s="197"/>
      <c r="Q90" s="201" t="s">
        <v>80</v>
      </c>
      <c r="R90" s="202"/>
      <c r="T90" s="31"/>
      <c r="U90" s="33" t="s">
        <v>78</v>
      </c>
      <c r="V90" s="34"/>
      <c r="W90" s="1"/>
      <c r="X90" s="1"/>
      <c r="Y90" s="1"/>
      <c r="Z90" s="1"/>
      <c r="AA90" s="1"/>
      <c r="AB90" s="1"/>
      <c r="AC90" s="1"/>
      <c r="AD90" s="1"/>
      <c r="AE90" s="1"/>
      <c r="AF90" s="1"/>
      <c r="AG90" s="1"/>
      <c r="AI90" s="32"/>
      <c r="AN90" s="189" t="s">
        <v>69</v>
      </c>
      <c r="AO90" s="190"/>
      <c r="AP90" s="190"/>
      <c r="AQ90" s="190"/>
      <c r="AR90" s="190"/>
      <c r="AS90" s="190"/>
      <c r="AT90" s="191"/>
      <c r="AU90" s="722">
        <v>50</v>
      </c>
      <c r="AV90" s="723"/>
      <c r="AW90" s="723"/>
      <c r="AX90" s="723"/>
      <c r="AY90" s="723"/>
      <c r="AZ90" s="724"/>
      <c r="BA90" s="201" t="s">
        <v>80</v>
      </c>
      <c r="BB90" s="202"/>
      <c r="BD90" s="31"/>
      <c r="BE90" s="33" t="s">
        <v>78</v>
      </c>
      <c r="BF90" s="34"/>
      <c r="BG90" s="1"/>
      <c r="BH90" s="1"/>
      <c r="BI90" s="1"/>
      <c r="BJ90" s="1"/>
      <c r="BK90" s="1"/>
      <c r="BL90" s="1"/>
      <c r="BM90" s="1"/>
      <c r="BN90" s="1"/>
      <c r="BO90" s="1"/>
      <c r="BP90" s="1"/>
      <c r="BQ90" s="1"/>
      <c r="BS90" s="32"/>
    </row>
    <row r="91" spans="1:75" s="6" customFormat="1" ht="16" customHeight="1" x14ac:dyDescent="0.2">
      <c r="D91" s="858"/>
      <c r="E91" s="859"/>
      <c r="F91" s="859"/>
      <c r="G91" s="859"/>
      <c r="H91" s="859"/>
      <c r="I91" s="859"/>
      <c r="J91" s="860"/>
      <c r="K91" s="861"/>
      <c r="L91" s="862"/>
      <c r="M91" s="862"/>
      <c r="N91" s="862"/>
      <c r="O91" s="862"/>
      <c r="P91" s="863"/>
      <c r="Q91" s="864"/>
      <c r="R91" s="865"/>
      <c r="T91" s="35"/>
      <c r="U91" s="36"/>
      <c r="V91" s="36"/>
      <c r="W91" s="36"/>
      <c r="X91" s="36"/>
      <c r="Y91" s="36"/>
      <c r="Z91" s="36"/>
      <c r="AA91" s="36"/>
      <c r="AB91" s="36"/>
      <c r="AC91" s="36"/>
      <c r="AD91" s="36"/>
      <c r="AE91" s="36"/>
      <c r="AF91" s="36"/>
      <c r="AG91" s="36"/>
      <c r="AH91" s="36"/>
      <c r="AI91" s="37"/>
      <c r="AN91" s="192"/>
      <c r="AO91" s="193"/>
      <c r="AP91" s="193"/>
      <c r="AQ91" s="193"/>
      <c r="AR91" s="193"/>
      <c r="AS91" s="193"/>
      <c r="AT91" s="194"/>
      <c r="AU91" s="725"/>
      <c r="AV91" s="726"/>
      <c r="AW91" s="726"/>
      <c r="AX91" s="726"/>
      <c r="AY91" s="726"/>
      <c r="AZ91" s="727"/>
      <c r="BA91" s="203"/>
      <c r="BB91" s="204"/>
      <c r="BD91" s="35"/>
      <c r="BE91" s="36"/>
      <c r="BF91" s="36"/>
      <c r="BG91" s="36"/>
      <c r="BH91" s="36"/>
      <c r="BI91" s="36"/>
      <c r="BJ91" s="36"/>
      <c r="BK91" s="36"/>
      <c r="BL91" s="36"/>
      <c r="BM91" s="36"/>
      <c r="BN91" s="36"/>
      <c r="BO91" s="36"/>
      <c r="BP91" s="36"/>
      <c r="BQ91" s="36"/>
      <c r="BR91" s="36"/>
      <c r="BS91" s="37"/>
    </row>
    <row r="92" spans="1:75" s="6" customFormat="1" ht="32" customHeight="1" x14ac:dyDescent="0.2">
      <c r="D92" s="853" t="s">
        <v>81</v>
      </c>
      <c r="E92" s="853"/>
      <c r="F92" s="853"/>
      <c r="G92" s="853"/>
      <c r="H92" s="853"/>
      <c r="I92" s="853"/>
      <c r="J92" s="854"/>
      <c r="K92" s="855" t="str">
        <f>IF(K88="","",IF(K90="","",IF(K86="運輸業その他",IF(K88&lt;=30000,"〇",IF(K90&lt;=300,"〇","×")),IF(K86="卸売業",IF(K88&lt;=10000,"〇",IF(K90&lt;=100,"〇","×")),IF(K86="サービス業",IF(K88&lt;=5000,"〇",IF(K90&lt;=100,"〇","×")),IF(K86="小売業",IF(K88&lt;=5000,"〇",IF(K90&lt;=50,"〇","×")),""))))))</f>
        <v/>
      </c>
      <c r="L92" s="855"/>
      <c r="M92" s="855"/>
      <c r="N92" s="855"/>
      <c r="O92" s="855"/>
      <c r="P92" s="855"/>
      <c r="Q92" s="855"/>
      <c r="R92" s="855"/>
      <c r="T92" s="853" t="s">
        <v>81</v>
      </c>
      <c r="U92" s="853"/>
      <c r="V92" s="853"/>
      <c r="W92" s="853"/>
      <c r="X92" s="853"/>
      <c r="Y92" s="853"/>
      <c r="Z92" s="853"/>
      <c r="AA92" s="856"/>
      <c r="AB92" s="845" t="str">
        <f>IF(V88&lt;200,"〇","×")</f>
        <v>〇</v>
      </c>
      <c r="AC92" s="846"/>
      <c r="AD92" s="846"/>
      <c r="AE92" s="846"/>
      <c r="AF92" s="846"/>
      <c r="AG92" s="846"/>
      <c r="AH92" s="846"/>
      <c r="AI92" s="847"/>
      <c r="AN92" s="205" t="s">
        <v>81</v>
      </c>
      <c r="AO92" s="205"/>
      <c r="AP92" s="205"/>
      <c r="AQ92" s="205"/>
      <c r="AR92" s="205"/>
      <c r="AS92" s="205"/>
      <c r="AT92" s="205"/>
      <c r="AU92" s="857" t="str">
        <f>IF(AU88="","",IF(AU90="","",IF(AU86="運輸業その他",IF(AU88&lt;=30000,"〇",IF(AU90&lt;=300,"〇","×")),IF(AU86="卸売業",IF(AU88&lt;=10000,"〇",IF(AU90&lt;=100,"〇","×")),IF(AU86="サービス業",IF(AU88&lt;=5000,"〇",IF(AU90&lt;=100,"〇","×")),IF(AU86="小売業",IF(AU88&lt;=5000,"〇",IF(AU90&lt;=50,"〇","×")),""))))))</f>
        <v>〇</v>
      </c>
      <c r="AV92" s="857"/>
      <c r="AW92" s="857"/>
      <c r="AX92" s="857"/>
      <c r="AY92" s="857"/>
      <c r="AZ92" s="857"/>
      <c r="BA92" s="857"/>
      <c r="BB92" s="857"/>
      <c r="BD92" s="205" t="s">
        <v>81</v>
      </c>
      <c r="BE92" s="205"/>
      <c r="BF92" s="205"/>
      <c r="BG92" s="205"/>
      <c r="BH92" s="205"/>
      <c r="BI92" s="205"/>
      <c r="BJ92" s="205"/>
      <c r="BK92" s="219"/>
      <c r="BL92" s="845" t="str">
        <f>IF(BF88&lt;200,"〇","×")</f>
        <v>〇</v>
      </c>
      <c r="BM92" s="846"/>
      <c r="BN92" s="846"/>
      <c r="BO92" s="846"/>
      <c r="BP92" s="846"/>
      <c r="BQ92" s="846"/>
      <c r="BR92" s="846"/>
      <c r="BS92" s="847"/>
      <c r="BW92" s="3"/>
    </row>
    <row r="93" spans="1:75" s="6" customFormat="1" ht="19.75" customHeight="1" x14ac:dyDescent="0.2">
      <c r="D93" s="848" t="s">
        <v>293</v>
      </c>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N93" s="848" t="s">
        <v>293</v>
      </c>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s="848"/>
      <c r="BK93" s="848"/>
      <c r="BL93" s="848"/>
      <c r="BM93" s="848"/>
      <c r="BN93" s="848"/>
      <c r="BO93" s="848"/>
      <c r="BP93" s="848"/>
      <c r="BQ93" s="848"/>
      <c r="BR93" s="848"/>
      <c r="BS93" s="848"/>
      <c r="BW93" s="3"/>
    </row>
    <row r="94" spans="1:75" s="6" customFormat="1" ht="18" customHeight="1" x14ac:dyDescent="0.2">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W94" s="3"/>
    </row>
    <row r="95" spans="1:75" s="6" customFormat="1" ht="13.5" customHeight="1" x14ac:dyDescent="0.2">
      <c r="D95" s="3" t="s">
        <v>66</v>
      </c>
      <c r="E95" s="3"/>
      <c r="F95" s="3"/>
      <c r="G95" s="3"/>
      <c r="H95" s="3"/>
      <c r="I95" s="3"/>
      <c r="J95" s="3"/>
      <c r="K95" s="3"/>
      <c r="L95" s="3"/>
      <c r="M95" s="3"/>
      <c r="N95" s="3"/>
      <c r="O95" s="3"/>
      <c r="P95" s="3"/>
      <c r="Q95" s="3"/>
      <c r="R95" s="3"/>
      <c r="S95" s="3"/>
      <c r="T95" s="3"/>
      <c r="U95" s="3"/>
      <c r="V95" s="3"/>
      <c r="AN95" s="3" t="s">
        <v>66</v>
      </c>
      <c r="AO95" s="3"/>
      <c r="AP95" s="3"/>
      <c r="AQ95" s="3"/>
      <c r="AR95" s="3"/>
      <c r="AS95" s="3"/>
      <c r="AT95" s="3"/>
      <c r="AU95" s="3"/>
      <c r="AV95" s="3"/>
      <c r="AW95" s="3"/>
      <c r="AX95" s="3"/>
      <c r="AY95" s="3"/>
      <c r="AZ95" s="3"/>
      <c r="BA95" s="3"/>
      <c r="BB95" s="3"/>
      <c r="BC95" s="3"/>
      <c r="BD95" s="3"/>
      <c r="BE95" s="3"/>
      <c r="BF95" s="3"/>
      <c r="BW95" s="3"/>
    </row>
    <row r="96" spans="1:75" s="6" customFormat="1" ht="14.4" customHeight="1" x14ac:dyDescent="0.2">
      <c r="D96" s="3" t="s">
        <v>157</v>
      </c>
      <c r="E96" s="3"/>
      <c r="F96" s="3"/>
      <c r="G96" s="3"/>
      <c r="H96" s="3"/>
      <c r="I96" s="3"/>
      <c r="J96" s="3"/>
      <c r="K96" s="3"/>
      <c r="L96" s="3"/>
      <c r="M96" s="3"/>
      <c r="N96" s="3"/>
      <c r="O96" s="3"/>
      <c r="P96" s="3"/>
      <c r="Q96" s="3"/>
      <c r="R96" s="3"/>
      <c r="S96" s="3"/>
      <c r="T96" s="3"/>
      <c r="U96" s="3"/>
      <c r="V96" s="3"/>
      <c r="AN96" s="3" t="s">
        <v>157</v>
      </c>
      <c r="AO96" s="3"/>
      <c r="AP96" s="3"/>
      <c r="AQ96" s="3"/>
      <c r="AR96" s="3"/>
      <c r="AS96" s="3"/>
      <c r="AT96" s="3"/>
      <c r="AU96" s="3"/>
      <c r="AV96" s="3"/>
      <c r="AW96" s="3"/>
      <c r="AX96" s="3"/>
      <c r="AY96" s="3"/>
      <c r="AZ96" s="3"/>
      <c r="BA96" s="3"/>
      <c r="BB96" s="3"/>
      <c r="BC96" s="3"/>
      <c r="BD96" s="3"/>
      <c r="BE96" s="3"/>
      <c r="BF96" s="3"/>
      <c r="BW96" s="3"/>
    </row>
    <row r="97" spans="4:84" s="6" customFormat="1" ht="16" customHeight="1" x14ac:dyDescent="0.2">
      <c r="D97" s="508" t="s">
        <v>67</v>
      </c>
      <c r="E97" s="168"/>
      <c r="F97" s="168"/>
      <c r="G97" s="168"/>
      <c r="H97" s="168"/>
      <c r="I97" s="168"/>
      <c r="J97" s="168"/>
      <c r="K97" s="168"/>
      <c r="L97" s="168"/>
      <c r="M97" s="179"/>
      <c r="N97" s="167" t="s">
        <v>68</v>
      </c>
      <c r="O97" s="168"/>
      <c r="P97" s="168"/>
      <c r="Q97" s="168"/>
      <c r="R97" s="168"/>
      <c r="S97" s="179"/>
      <c r="T97" s="167" t="s">
        <v>69</v>
      </c>
      <c r="U97" s="168"/>
      <c r="V97" s="168"/>
      <c r="W97" s="168"/>
      <c r="X97" s="168"/>
      <c r="Y97" s="169"/>
      <c r="AN97" s="508" t="s">
        <v>67</v>
      </c>
      <c r="AO97" s="168"/>
      <c r="AP97" s="168"/>
      <c r="AQ97" s="168"/>
      <c r="AR97" s="168"/>
      <c r="AS97" s="168"/>
      <c r="AT97" s="168"/>
      <c r="AU97" s="168"/>
      <c r="AV97" s="168"/>
      <c r="AW97" s="179"/>
      <c r="AX97" s="167" t="s">
        <v>68</v>
      </c>
      <c r="AY97" s="168"/>
      <c r="AZ97" s="168"/>
      <c r="BA97" s="168"/>
      <c r="BB97" s="168"/>
      <c r="BC97" s="179"/>
      <c r="BD97" s="167" t="s">
        <v>69</v>
      </c>
      <c r="BE97" s="168"/>
      <c r="BF97" s="168"/>
      <c r="BG97" s="168"/>
      <c r="BH97" s="168"/>
      <c r="BI97" s="169"/>
      <c r="BW97" s="3"/>
    </row>
    <row r="98" spans="4:84" s="6" customFormat="1" ht="16" customHeight="1" x14ac:dyDescent="0.2">
      <c r="D98" s="310" t="s">
        <v>150</v>
      </c>
      <c r="E98" s="171"/>
      <c r="F98" s="171"/>
      <c r="G98" s="171"/>
      <c r="H98" s="171"/>
      <c r="I98" s="171"/>
      <c r="J98" s="171"/>
      <c r="K98" s="171"/>
      <c r="L98" s="171"/>
      <c r="M98" s="180"/>
      <c r="N98" s="170" t="s">
        <v>70</v>
      </c>
      <c r="O98" s="171"/>
      <c r="P98" s="171"/>
      <c r="Q98" s="171"/>
      <c r="R98" s="171"/>
      <c r="S98" s="180"/>
      <c r="T98" s="170" t="s">
        <v>71</v>
      </c>
      <c r="U98" s="171"/>
      <c r="V98" s="171"/>
      <c r="W98" s="171"/>
      <c r="X98" s="171"/>
      <c r="Y98" s="172"/>
      <c r="AN98" s="310" t="s">
        <v>150</v>
      </c>
      <c r="AO98" s="171"/>
      <c r="AP98" s="171"/>
      <c r="AQ98" s="171"/>
      <c r="AR98" s="171"/>
      <c r="AS98" s="171"/>
      <c r="AT98" s="171"/>
      <c r="AU98" s="171"/>
      <c r="AV98" s="171"/>
      <c r="AW98" s="180"/>
      <c r="AX98" s="170" t="s">
        <v>70</v>
      </c>
      <c r="AY98" s="171"/>
      <c r="AZ98" s="171"/>
      <c r="BA98" s="171"/>
      <c r="BB98" s="171"/>
      <c r="BC98" s="180"/>
      <c r="BD98" s="170" t="s">
        <v>71</v>
      </c>
      <c r="BE98" s="171"/>
      <c r="BF98" s="171"/>
      <c r="BG98" s="171"/>
      <c r="BH98" s="171"/>
      <c r="BI98" s="172"/>
      <c r="BW98" s="3"/>
    </row>
    <row r="99" spans="4:84" s="6" customFormat="1" ht="16" customHeight="1" x14ac:dyDescent="0.2">
      <c r="D99" s="289" t="s">
        <v>72</v>
      </c>
      <c r="E99" s="174"/>
      <c r="F99" s="174"/>
      <c r="G99" s="174"/>
      <c r="H99" s="174"/>
      <c r="I99" s="174"/>
      <c r="J99" s="174"/>
      <c r="K99" s="174"/>
      <c r="L99" s="174"/>
      <c r="M99" s="247"/>
      <c r="N99" s="173" t="s">
        <v>73</v>
      </c>
      <c r="O99" s="174"/>
      <c r="P99" s="174"/>
      <c r="Q99" s="174"/>
      <c r="R99" s="174"/>
      <c r="S99" s="247"/>
      <c r="T99" s="173" t="s">
        <v>74</v>
      </c>
      <c r="U99" s="174"/>
      <c r="V99" s="174"/>
      <c r="W99" s="174"/>
      <c r="X99" s="174"/>
      <c r="Y99" s="175"/>
      <c r="AN99" s="289" t="s">
        <v>72</v>
      </c>
      <c r="AO99" s="174"/>
      <c r="AP99" s="174"/>
      <c r="AQ99" s="174"/>
      <c r="AR99" s="174"/>
      <c r="AS99" s="174"/>
      <c r="AT99" s="174"/>
      <c r="AU99" s="174"/>
      <c r="AV99" s="174"/>
      <c r="AW99" s="247"/>
      <c r="AX99" s="173" t="s">
        <v>73</v>
      </c>
      <c r="AY99" s="174"/>
      <c r="AZ99" s="174"/>
      <c r="BA99" s="174"/>
      <c r="BB99" s="174"/>
      <c r="BC99" s="247"/>
      <c r="BD99" s="173" t="s">
        <v>74</v>
      </c>
      <c r="BE99" s="174"/>
      <c r="BF99" s="174"/>
      <c r="BG99" s="174"/>
      <c r="BH99" s="174"/>
      <c r="BI99" s="175"/>
      <c r="BW99" s="3"/>
    </row>
    <row r="100" spans="4:84" s="6" customFormat="1" ht="16" customHeight="1" x14ac:dyDescent="0.2">
      <c r="D100" s="289" t="s">
        <v>82</v>
      </c>
      <c r="E100" s="174"/>
      <c r="F100" s="174"/>
      <c r="G100" s="174"/>
      <c r="H100" s="174"/>
      <c r="I100" s="174"/>
      <c r="J100" s="174"/>
      <c r="K100" s="174"/>
      <c r="L100" s="174"/>
      <c r="M100" s="247"/>
      <c r="N100" s="173" t="s">
        <v>75</v>
      </c>
      <c r="O100" s="174"/>
      <c r="P100" s="174"/>
      <c r="Q100" s="174"/>
      <c r="R100" s="174"/>
      <c r="S100" s="247"/>
      <c r="T100" s="173" t="s">
        <v>74</v>
      </c>
      <c r="U100" s="174"/>
      <c r="V100" s="174"/>
      <c r="W100" s="174"/>
      <c r="X100" s="174"/>
      <c r="Y100" s="175"/>
      <c r="AN100" s="289" t="s">
        <v>82</v>
      </c>
      <c r="AO100" s="174"/>
      <c r="AP100" s="174"/>
      <c r="AQ100" s="174"/>
      <c r="AR100" s="174"/>
      <c r="AS100" s="174"/>
      <c r="AT100" s="174"/>
      <c r="AU100" s="174"/>
      <c r="AV100" s="174"/>
      <c r="AW100" s="247"/>
      <c r="AX100" s="173" t="s">
        <v>75</v>
      </c>
      <c r="AY100" s="174"/>
      <c r="AZ100" s="174"/>
      <c r="BA100" s="174"/>
      <c r="BB100" s="174"/>
      <c r="BC100" s="247"/>
      <c r="BD100" s="173" t="s">
        <v>74</v>
      </c>
      <c r="BE100" s="174"/>
      <c r="BF100" s="174"/>
      <c r="BG100" s="174"/>
      <c r="BH100" s="174"/>
      <c r="BI100" s="175"/>
      <c r="BW100" s="3"/>
    </row>
    <row r="101" spans="4:84" s="6" customFormat="1" ht="16" customHeight="1" x14ac:dyDescent="0.2">
      <c r="D101" s="507" t="s">
        <v>76</v>
      </c>
      <c r="E101" s="177"/>
      <c r="F101" s="177"/>
      <c r="G101" s="177"/>
      <c r="H101" s="177"/>
      <c r="I101" s="177"/>
      <c r="J101" s="177"/>
      <c r="K101" s="177"/>
      <c r="L101" s="177"/>
      <c r="M101" s="248"/>
      <c r="N101" s="176" t="s">
        <v>75</v>
      </c>
      <c r="O101" s="177"/>
      <c r="P101" s="177"/>
      <c r="Q101" s="177"/>
      <c r="R101" s="177"/>
      <c r="S101" s="248"/>
      <c r="T101" s="176" t="s">
        <v>77</v>
      </c>
      <c r="U101" s="177"/>
      <c r="V101" s="177"/>
      <c r="W101" s="177"/>
      <c r="X101" s="177"/>
      <c r="Y101" s="178"/>
      <c r="AN101" s="507" t="s">
        <v>76</v>
      </c>
      <c r="AO101" s="177"/>
      <c r="AP101" s="177"/>
      <c r="AQ101" s="177"/>
      <c r="AR101" s="177"/>
      <c r="AS101" s="177"/>
      <c r="AT101" s="177"/>
      <c r="AU101" s="177"/>
      <c r="AV101" s="177"/>
      <c r="AW101" s="248"/>
      <c r="AX101" s="176" t="s">
        <v>75</v>
      </c>
      <c r="AY101" s="177"/>
      <c r="AZ101" s="177"/>
      <c r="BA101" s="177"/>
      <c r="BB101" s="177"/>
      <c r="BC101" s="248"/>
      <c r="BD101" s="176" t="s">
        <v>77</v>
      </c>
      <c r="BE101" s="177"/>
      <c r="BF101" s="177"/>
      <c r="BG101" s="177"/>
      <c r="BH101" s="177"/>
      <c r="BI101" s="178"/>
      <c r="BW101" s="3"/>
    </row>
    <row r="102" spans="4:84" s="6" customFormat="1" ht="20.5" customHeight="1" x14ac:dyDescent="0.2">
      <c r="BW102" s="3"/>
    </row>
    <row r="103" spans="4:84" s="6" customFormat="1" ht="12.65" customHeight="1" x14ac:dyDescent="0.2">
      <c r="D103" s="102">
        <v>7</v>
      </c>
      <c r="E103" s="8"/>
      <c r="F103" s="103" t="s">
        <v>357</v>
      </c>
      <c r="K103" s="16" t="s">
        <v>154</v>
      </c>
      <c r="AO103" s="55">
        <v>7</v>
      </c>
      <c r="AQ103" s="6" t="s">
        <v>127</v>
      </c>
      <c r="AU103" s="16" t="s">
        <v>154</v>
      </c>
      <c r="BW103" s="3"/>
    </row>
    <row r="104" spans="4:84" s="6" customFormat="1" ht="16" customHeight="1" x14ac:dyDescent="0.2">
      <c r="D104" s="217" t="s">
        <v>20</v>
      </c>
      <c r="E104" s="187" t="s">
        <v>178</v>
      </c>
      <c r="F104" s="187"/>
      <c r="G104" s="187"/>
      <c r="H104" s="187"/>
      <c r="I104" s="187"/>
      <c r="J104" s="187"/>
      <c r="K104" s="244"/>
      <c r="L104" s="244"/>
      <c r="M104" s="244"/>
      <c r="N104" s="244"/>
      <c r="O104" s="244"/>
      <c r="P104" s="244"/>
      <c r="Q104" s="244"/>
      <c r="R104" s="244"/>
      <c r="S104" s="244"/>
      <c r="T104" s="781" t="s">
        <v>133</v>
      </c>
      <c r="U104" s="849" t="s">
        <v>352</v>
      </c>
      <c r="V104" s="850"/>
      <c r="W104" s="850"/>
      <c r="X104" s="850"/>
      <c r="Y104" s="850"/>
      <c r="Z104" s="850"/>
      <c r="AA104" s="851">
        <f>ROUNDDOWN(IF(K112="〇",K110,K110*1/2),-3)</f>
        <v>0</v>
      </c>
      <c r="AB104" s="851"/>
      <c r="AC104" s="851"/>
      <c r="AD104" s="851"/>
      <c r="AE104" s="851"/>
      <c r="AF104" s="851"/>
      <c r="AG104" s="851"/>
      <c r="AH104" s="851"/>
      <c r="AI104" s="851"/>
      <c r="AN104" s="217" t="s">
        <v>20</v>
      </c>
      <c r="AO104" s="187" t="s">
        <v>178</v>
      </c>
      <c r="AP104" s="187"/>
      <c r="AQ104" s="187"/>
      <c r="AR104" s="187"/>
      <c r="AS104" s="187"/>
      <c r="AT104" s="187"/>
      <c r="AU104" s="734">
        <v>30000000</v>
      </c>
      <c r="AV104" s="734"/>
      <c r="AW104" s="734"/>
      <c r="AX104" s="734"/>
      <c r="AY104" s="734"/>
      <c r="AZ104" s="734"/>
      <c r="BA104" s="734"/>
      <c r="BB104" s="734"/>
      <c r="BC104" s="734"/>
      <c r="BD104" s="781" t="s">
        <v>133</v>
      </c>
      <c r="BE104" s="849" t="s">
        <v>352</v>
      </c>
      <c r="BF104" s="850"/>
      <c r="BG104" s="850"/>
      <c r="BH104" s="850"/>
      <c r="BI104" s="850"/>
      <c r="BJ104" s="850"/>
      <c r="BK104" s="851">
        <f>ROUNDDOWN(IF(AU112="〇",AU110,AU110*1/2),-3)</f>
        <v>2250000</v>
      </c>
      <c r="BL104" s="851"/>
      <c r="BM104" s="851"/>
      <c r="BN104" s="851"/>
      <c r="BO104" s="851"/>
      <c r="BP104" s="851"/>
      <c r="BQ104" s="851"/>
      <c r="BR104" s="851"/>
      <c r="BS104" s="851"/>
      <c r="BW104" s="3"/>
    </row>
    <row r="105" spans="4:84" s="6" customFormat="1" ht="16" customHeight="1" thickBot="1" x14ac:dyDescent="0.25">
      <c r="D105" s="218"/>
      <c r="E105" s="187"/>
      <c r="F105" s="187"/>
      <c r="G105" s="187"/>
      <c r="H105" s="187"/>
      <c r="I105" s="187"/>
      <c r="J105" s="187"/>
      <c r="K105" s="244"/>
      <c r="L105" s="244"/>
      <c r="M105" s="244"/>
      <c r="N105" s="244"/>
      <c r="O105" s="244"/>
      <c r="P105" s="244"/>
      <c r="Q105" s="244"/>
      <c r="R105" s="244"/>
      <c r="S105" s="244"/>
      <c r="T105" s="782"/>
      <c r="U105" s="217"/>
      <c r="V105" s="217"/>
      <c r="W105" s="217"/>
      <c r="X105" s="217"/>
      <c r="Y105" s="217"/>
      <c r="Z105" s="217"/>
      <c r="AA105" s="852"/>
      <c r="AB105" s="852"/>
      <c r="AC105" s="852"/>
      <c r="AD105" s="852"/>
      <c r="AE105" s="852"/>
      <c r="AF105" s="852"/>
      <c r="AG105" s="852"/>
      <c r="AH105" s="852"/>
      <c r="AI105" s="852"/>
      <c r="AN105" s="218"/>
      <c r="AO105" s="187"/>
      <c r="AP105" s="187"/>
      <c r="AQ105" s="187"/>
      <c r="AR105" s="187"/>
      <c r="AS105" s="187"/>
      <c r="AT105" s="187"/>
      <c r="AU105" s="734"/>
      <c r="AV105" s="734"/>
      <c r="AW105" s="734"/>
      <c r="AX105" s="734"/>
      <c r="AY105" s="734"/>
      <c r="AZ105" s="734"/>
      <c r="BA105" s="734"/>
      <c r="BB105" s="734"/>
      <c r="BC105" s="734"/>
      <c r="BD105" s="782"/>
      <c r="BE105" s="217"/>
      <c r="BF105" s="217"/>
      <c r="BG105" s="217"/>
      <c r="BH105" s="217"/>
      <c r="BI105" s="217"/>
      <c r="BJ105" s="217"/>
      <c r="BK105" s="852"/>
      <c r="BL105" s="852"/>
      <c r="BM105" s="852"/>
      <c r="BN105" s="852"/>
      <c r="BO105" s="852"/>
      <c r="BP105" s="852"/>
      <c r="BQ105" s="852"/>
      <c r="BR105" s="852"/>
      <c r="BS105" s="852"/>
      <c r="BW105" s="3"/>
    </row>
    <row r="106" spans="4:84" s="6" customFormat="1" ht="32" customHeight="1" x14ac:dyDescent="0.2">
      <c r="D106" s="69" t="s">
        <v>21</v>
      </c>
      <c r="E106" s="212" t="s">
        <v>260</v>
      </c>
      <c r="F106" s="213"/>
      <c r="G106" s="213"/>
      <c r="H106" s="213"/>
      <c r="I106" s="213"/>
      <c r="J106" s="214"/>
      <c r="K106" s="842"/>
      <c r="L106" s="843"/>
      <c r="M106" s="843"/>
      <c r="N106" s="843"/>
      <c r="O106" s="843"/>
      <c r="P106" s="843"/>
      <c r="Q106" s="843"/>
      <c r="R106" s="843"/>
      <c r="S106" s="844"/>
      <c r="T106" s="230" t="s">
        <v>294</v>
      </c>
      <c r="U106" s="163" t="s">
        <v>130</v>
      </c>
      <c r="V106" s="164"/>
      <c r="W106" s="164"/>
      <c r="X106" s="164"/>
      <c r="Y106" s="164"/>
      <c r="Z106" s="164"/>
      <c r="AA106" s="181">
        <f>MIN(AA104,2500000)</f>
        <v>0</v>
      </c>
      <c r="AB106" s="182"/>
      <c r="AC106" s="182"/>
      <c r="AD106" s="182"/>
      <c r="AE106" s="182"/>
      <c r="AF106" s="182"/>
      <c r="AG106" s="182"/>
      <c r="AH106" s="182"/>
      <c r="AI106" s="183"/>
      <c r="AN106" s="69" t="s">
        <v>21</v>
      </c>
      <c r="AO106" s="212" t="s">
        <v>260</v>
      </c>
      <c r="AP106" s="213"/>
      <c r="AQ106" s="213"/>
      <c r="AR106" s="213"/>
      <c r="AS106" s="213"/>
      <c r="AT106" s="214"/>
      <c r="AU106" s="735">
        <v>2250000</v>
      </c>
      <c r="AV106" s="735"/>
      <c r="AW106" s="735"/>
      <c r="AX106" s="735"/>
      <c r="AY106" s="735"/>
      <c r="AZ106" s="735"/>
      <c r="BA106" s="735"/>
      <c r="BB106" s="735"/>
      <c r="BC106" s="735"/>
      <c r="BD106" s="781" t="s">
        <v>294</v>
      </c>
      <c r="BE106" s="163" t="s">
        <v>130</v>
      </c>
      <c r="BF106" s="164"/>
      <c r="BG106" s="164"/>
      <c r="BH106" s="164"/>
      <c r="BI106" s="164"/>
      <c r="BJ106" s="164"/>
      <c r="BK106" s="181">
        <f>MIN(BK104,2500000)</f>
        <v>2250000</v>
      </c>
      <c r="BL106" s="182"/>
      <c r="BM106" s="182"/>
      <c r="BN106" s="182"/>
      <c r="BO106" s="182"/>
      <c r="BP106" s="182"/>
      <c r="BQ106" s="182"/>
      <c r="BR106" s="182"/>
      <c r="BS106" s="183"/>
      <c r="BW106" s="3"/>
    </row>
    <row r="107" spans="4:84" s="6" customFormat="1" ht="32" customHeight="1" thickBot="1" x14ac:dyDescent="0.25">
      <c r="D107" s="59" t="s">
        <v>22</v>
      </c>
      <c r="E107" s="836" t="s">
        <v>259</v>
      </c>
      <c r="F107" s="837"/>
      <c r="G107" s="837"/>
      <c r="H107" s="837"/>
      <c r="I107" s="837"/>
      <c r="J107" s="838"/>
      <c r="K107" s="839">
        <f>K106*2</f>
        <v>0</v>
      </c>
      <c r="L107" s="840"/>
      <c r="M107" s="840"/>
      <c r="N107" s="840"/>
      <c r="O107" s="840"/>
      <c r="P107" s="840"/>
      <c r="Q107" s="840"/>
      <c r="R107" s="840"/>
      <c r="S107" s="841"/>
      <c r="T107" s="231"/>
      <c r="U107" s="165"/>
      <c r="V107" s="166"/>
      <c r="W107" s="166"/>
      <c r="X107" s="166"/>
      <c r="Y107" s="166"/>
      <c r="Z107" s="166"/>
      <c r="AA107" s="184"/>
      <c r="AB107" s="185"/>
      <c r="AC107" s="185"/>
      <c r="AD107" s="185"/>
      <c r="AE107" s="185"/>
      <c r="AF107" s="185"/>
      <c r="AG107" s="185"/>
      <c r="AH107" s="185"/>
      <c r="AI107" s="186"/>
      <c r="AN107" s="59" t="s">
        <v>22</v>
      </c>
      <c r="AO107" s="836" t="s">
        <v>259</v>
      </c>
      <c r="AP107" s="837"/>
      <c r="AQ107" s="837"/>
      <c r="AR107" s="837"/>
      <c r="AS107" s="837"/>
      <c r="AT107" s="838"/>
      <c r="AU107" s="447">
        <f>AU106*2</f>
        <v>4500000</v>
      </c>
      <c r="AV107" s="447"/>
      <c r="AW107" s="447"/>
      <c r="AX107" s="447"/>
      <c r="AY107" s="447"/>
      <c r="AZ107" s="447"/>
      <c r="BA107" s="447"/>
      <c r="BB107" s="447"/>
      <c r="BC107" s="447"/>
      <c r="BD107" s="888"/>
      <c r="BE107" s="165"/>
      <c r="BF107" s="166"/>
      <c r="BG107" s="166"/>
      <c r="BH107" s="166"/>
      <c r="BI107" s="166"/>
      <c r="BJ107" s="166"/>
      <c r="BK107" s="184"/>
      <c r="BL107" s="185"/>
      <c r="BM107" s="185"/>
      <c r="BN107" s="185"/>
      <c r="BO107" s="185"/>
      <c r="BP107" s="185"/>
      <c r="BQ107" s="185"/>
      <c r="BR107" s="185"/>
      <c r="BS107" s="186"/>
      <c r="BW107" s="3"/>
    </row>
    <row r="108" spans="4:84" s="6" customFormat="1" ht="28" customHeight="1" x14ac:dyDescent="0.2">
      <c r="D108" s="217" t="s">
        <v>261</v>
      </c>
      <c r="E108" s="785" t="s">
        <v>298</v>
      </c>
      <c r="F108" s="786"/>
      <c r="G108" s="786"/>
      <c r="H108" s="786"/>
      <c r="I108" s="786"/>
      <c r="J108" s="787"/>
      <c r="K108" s="791"/>
      <c r="L108" s="792"/>
      <c r="M108" s="792"/>
      <c r="N108" s="792"/>
      <c r="O108" s="792"/>
      <c r="P108" s="792"/>
      <c r="Q108" s="792"/>
      <c r="R108" s="792"/>
      <c r="S108" s="793"/>
      <c r="T108" s="232"/>
      <c r="U108" s="226" t="s">
        <v>131</v>
      </c>
      <c r="V108" s="227"/>
      <c r="W108" s="227"/>
      <c r="X108" s="227"/>
      <c r="Y108" s="227"/>
      <c r="Z108" s="227"/>
      <c r="AA108" s="448" t="s">
        <v>132</v>
      </c>
      <c r="AB108" s="449"/>
      <c r="AC108" s="449"/>
      <c r="AD108" s="450"/>
      <c r="AE108" s="206">
        <f>K112</f>
        <v>0</v>
      </c>
      <c r="AF108" s="207"/>
      <c r="AG108" s="207"/>
      <c r="AH108" s="207"/>
      <c r="AI108" s="208"/>
      <c r="AN108" s="217" t="s">
        <v>261</v>
      </c>
      <c r="AO108" s="187" t="s">
        <v>298</v>
      </c>
      <c r="AP108" s="187"/>
      <c r="AQ108" s="187"/>
      <c r="AR108" s="187"/>
      <c r="AS108" s="187"/>
      <c r="AT108" s="187"/>
      <c r="AU108" s="736">
        <v>2250000</v>
      </c>
      <c r="AV108" s="736"/>
      <c r="AW108" s="736"/>
      <c r="AX108" s="736"/>
      <c r="AY108" s="736"/>
      <c r="AZ108" s="736"/>
      <c r="BA108" s="736"/>
      <c r="BB108" s="736"/>
      <c r="BC108" s="736"/>
      <c r="BD108" s="888"/>
      <c r="BE108" s="226" t="s">
        <v>131</v>
      </c>
      <c r="BF108" s="227"/>
      <c r="BG108" s="227"/>
      <c r="BH108" s="227"/>
      <c r="BI108" s="227"/>
      <c r="BJ108" s="227"/>
      <c r="BK108" s="448" t="s">
        <v>132</v>
      </c>
      <c r="BL108" s="449"/>
      <c r="BM108" s="449"/>
      <c r="BN108" s="450"/>
      <c r="BO108" s="206" t="str">
        <f>AU112</f>
        <v>〇</v>
      </c>
      <c r="BP108" s="207"/>
      <c r="BQ108" s="207"/>
      <c r="BR108" s="207"/>
      <c r="BS108" s="208"/>
      <c r="BW108" s="3"/>
    </row>
    <row r="109" spans="4:84" s="6" customFormat="1" ht="28" customHeight="1" x14ac:dyDescent="0.2">
      <c r="D109" s="218"/>
      <c r="E109" s="788"/>
      <c r="F109" s="789"/>
      <c r="G109" s="789"/>
      <c r="H109" s="789"/>
      <c r="I109" s="789"/>
      <c r="J109" s="790"/>
      <c r="K109" s="794"/>
      <c r="L109" s="795"/>
      <c r="M109" s="795"/>
      <c r="N109" s="795"/>
      <c r="O109" s="795"/>
      <c r="P109" s="795"/>
      <c r="Q109" s="795"/>
      <c r="R109" s="795"/>
      <c r="S109" s="796"/>
      <c r="T109" s="233"/>
      <c r="U109" s="228"/>
      <c r="V109" s="229"/>
      <c r="W109" s="229"/>
      <c r="X109" s="229"/>
      <c r="Y109" s="229"/>
      <c r="Z109" s="229"/>
      <c r="AA109" s="451"/>
      <c r="AB109" s="452"/>
      <c r="AC109" s="452"/>
      <c r="AD109" s="226"/>
      <c r="AE109" s="209"/>
      <c r="AF109" s="210"/>
      <c r="AG109" s="210"/>
      <c r="AH109" s="210"/>
      <c r="AI109" s="211"/>
      <c r="AN109" s="218"/>
      <c r="AO109" s="187"/>
      <c r="AP109" s="187"/>
      <c r="AQ109" s="187"/>
      <c r="AR109" s="187"/>
      <c r="AS109" s="187"/>
      <c r="AT109" s="187"/>
      <c r="AU109" s="736"/>
      <c r="AV109" s="736"/>
      <c r="AW109" s="736"/>
      <c r="AX109" s="736"/>
      <c r="AY109" s="736"/>
      <c r="AZ109" s="736"/>
      <c r="BA109" s="736"/>
      <c r="BB109" s="736"/>
      <c r="BC109" s="736"/>
      <c r="BD109" s="782"/>
      <c r="BE109" s="228"/>
      <c r="BF109" s="229"/>
      <c r="BG109" s="229"/>
      <c r="BH109" s="229"/>
      <c r="BI109" s="229"/>
      <c r="BJ109" s="229"/>
      <c r="BK109" s="451"/>
      <c r="BL109" s="452"/>
      <c r="BM109" s="452"/>
      <c r="BN109" s="226"/>
      <c r="BO109" s="209"/>
      <c r="BP109" s="210"/>
      <c r="BQ109" s="210"/>
      <c r="BR109" s="210"/>
      <c r="BS109" s="211"/>
      <c r="BW109" s="3"/>
    </row>
    <row r="110" spans="4:84" s="6" customFormat="1" ht="32" customHeight="1" x14ac:dyDescent="0.2">
      <c r="D110" s="217" t="s">
        <v>23</v>
      </c>
      <c r="E110" s="785" t="s">
        <v>277</v>
      </c>
      <c r="F110" s="786"/>
      <c r="G110" s="786"/>
      <c r="H110" s="786"/>
      <c r="I110" s="786"/>
      <c r="J110" s="787"/>
      <c r="K110" s="830">
        <f>K107-K108</f>
        <v>0</v>
      </c>
      <c r="L110" s="831"/>
      <c r="M110" s="831"/>
      <c r="N110" s="831"/>
      <c r="O110" s="831"/>
      <c r="P110" s="831"/>
      <c r="Q110" s="831"/>
      <c r="R110" s="831"/>
      <c r="S110" s="832"/>
      <c r="U110" s="784" t="s">
        <v>359</v>
      </c>
      <c r="V110" s="784"/>
      <c r="W110" s="784"/>
      <c r="X110" s="784"/>
      <c r="Y110" s="784"/>
      <c r="Z110" s="784"/>
      <c r="AA110" s="784"/>
      <c r="AB110" s="784"/>
      <c r="AC110" s="784"/>
      <c r="AD110" s="784"/>
      <c r="AE110" s="784"/>
      <c r="AF110" s="784"/>
      <c r="AG110" s="784"/>
      <c r="AH110" s="784"/>
      <c r="AI110" s="784"/>
      <c r="AN110" s="217" t="s">
        <v>23</v>
      </c>
      <c r="AO110" s="187" t="s">
        <v>299</v>
      </c>
      <c r="AP110" s="187"/>
      <c r="AQ110" s="187"/>
      <c r="AR110" s="187"/>
      <c r="AS110" s="187"/>
      <c r="AT110" s="187"/>
      <c r="AU110" s="156">
        <f>AU107-AU108</f>
        <v>2250000</v>
      </c>
      <c r="AV110" s="156"/>
      <c r="AW110" s="156"/>
      <c r="AX110" s="156"/>
      <c r="AY110" s="156"/>
      <c r="AZ110" s="156"/>
      <c r="BA110" s="156"/>
      <c r="BB110" s="156"/>
      <c r="BC110" s="156"/>
      <c r="BE110" s="784" t="s">
        <v>359</v>
      </c>
      <c r="BF110" s="784"/>
      <c r="BG110" s="784"/>
      <c r="BH110" s="784"/>
      <c r="BI110" s="784"/>
      <c r="BJ110" s="784"/>
      <c r="BK110" s="784"/>
      <c r="BL110" s="784"/>
      <c r="BM110" s="784"/>
      <c r="BN110" s="784"/>
      <c r="BO110" s="784"/>
      <c r="BP110" s="784"/>
      <c r="BQ110" s="784"/>
      <c r="BR110" s="784"/>
      <c r="BS110" s="784"/>
      <c r="BW110" s="3"/>
    </row>
    <row r="111" spans="4:84" s="6" customFormat="1" ht="32" customHeight="1" x14ac:dyDescent="0.2">
      <c r="D111" s="218"/>
      <c r="E111" s="788"/>
      <c r="F111" s="789"/>
      <c r="G111" s="789"/>
      <c r="H111" s="789"/>
      <c r="I111" s="789"/>
      <c r="J111" s="790"/>
      <c r="K111" s="833"/>
      <c r="L111" s="834"/>
      <c r="M111" s="834"/>
      <c r="N111" s="834"/>
      <c r="O111" s="834"/>
      <c r="P111" s="834"/>
      <c r="Q111" s="834"/>
      <c r="R111" s="834"/>
      <c r="S111" s="835"/>
      <c r="U111" s="309" t="s">
        <v>134</v>
      </c>
      <c r="V111" s="309"/>
      <c r="W111" s="309"/>
      <c r="X111" s="309"/>
      <c r="Y111" s="309"/>
      <c r="Z111" s="309"/>
      <c r="AA111" s="783" t="s">
        <v>354</v>
      </c>
      <c r="AB111" s="309"/>
      <c r="AC111" s="309"/>
      <c r="AD111" s="309"/>
      <c r="AE111" s="309"/>
      <c r="AF111" s="309"/>
      <c r="AG111" s="309"/>
      <c r="AH111" s="309"/>
      <c r="AI111" s="309"/>
      <c r="AN111" s="218"/>
      <c r="AO111" s="187"/>
      <c r="AP111" s="187"/>
      <c r="AQ111" s="187"/>
      <c r="AR111" s="187"/>
      <c r="AS111" s="187"/>
      <c r="AT111" s="187"/>
      <c r="AU111" s="156"/>
      <c r="AV111" s="156"/>
      <c r="AW111" s="156"/>
      <c r="AX111" s="156"/>
      <c r="AY111" s="156"/>
      <c r="AZ111" s="156"/>
      <c r="BA111" s="156"/>
      <c r="BB111" s="156"/>
      <c r="BC111" s="156"/>
      <c r="BD111" s="73"/>
      <c r="BE111" s="309" t="s">
        <v>134</v>
      </c>
      <c r="BF111" s="309"/>
      <c r="BG111" s="309"/>
      <c r="BH111" s="309"/>
      <c r="BI111" s="309"/>
      <c r="BJ111" s="309"/>
      <c r="BK111" s="783" t="s">
        <v>354</v>
      </c>
      <c r="BL111" s="309"/>
      <c r="BM111" s="309"/>
      <c r="BN111" s="309"/>
      <c r="BO111" s="309"/>
      <c r="BP111" s="309"/>
      <c r="BQ111" s="309"/>
      <c r="BR111" s="309"/>
      <c r="BS111" s="309"/>
      <c r="BW111" s="3"/>
      <c r="CF111" s="6" t="s">
        <v>300</v>
      </c>
    </row>
    <row r="112" spans="4:84" s="6" customFormat="1" ht="32" customHeight="1" x14ac:dyDescent="0.2">
      <c r="D112" s="82" t="s">
        <v>58</v>
      </c>
      <c r="E112" s="212" t="s">
        <v>128</v>
      </c>
      <c r="F112" s="213"/>
      <c r="G112" s="213"/>
      <c r="H112" s="213"/>
      <c r="I112" s="213"/>
      <c r="J112" s="214"/>
      <c r="K112" s="827"/>
      <c r="L112" s="828"/>
      <c r="M112" s="828"/>
      <c r="N112" s="828"/>
      <c r="O112" s="828"/>
      <c r="P112" s="828"/>
      <c r="Q112" s="828"/>
      <c r="R112" s="828"/>
      <c r="S112" s="829"/>
      <c r="U112" s="309" t="s">
        <v>135</v>
      </c>
      <c r="V112" s="309"/>
      <c r="W112" s="309"/>
      <c r="X112" s="309"/>
      <c r="Y112" s="309"/>
      <c r="Z112" s="309"/>
      <c r="AA112" s="309"/>
      <c r="AB112" s="309"/>
      <c r="AC112" s="309"/>
      <c r="AD112" s="309"/>
      <c r="AE112" s="309"/>
      <c r="AF112" s="309"/>
      <c r="AG112" s="309"/>
      <c r="AH112" s="309"/>
      <c r="AI112" s="309"/>
      <c r="AN112" s="82" t="s">
        <v>58</v>
      </c>
      <c r="AO112" s="187" t="s">
        <v>128</v>
      </c>
      <c r="AP112" s="187"/>
      <c r="AQ112" s="187"/>
      <c r="AR112" s="187"/>
      <c r="AS112" s="187"/>
      <c r="AT112" s="187"/>
      <c r="AU112" s="736" t="s">
        <v>59</v>
      </c>
      <c r="AV112" s="736"/>
      <c r="AW112" s="736"/>
      <c r="AX112" s="736"/>
      <c r="AY112" s="736"/>
      <c r="AZ112" s="736"/>
      <c r="BA112" s="736"/>
      <c r="BB112" s="736"/>
      <c r="BC112" s="736"/>
      <c r="BD112" s="73"/>
      <c r="BE112" s="309" t="s">
        <v>135</v>
      </c>
      <c r="BF112" s="309"/>
      <c r="BG112" s="309"/>
      <c r="BH112" s="309"/>
      <c r="BI112" s="309"/>
      <c r="BJ112" s="309"/>
      <c r="BK112" s="309"/>
      <c r="BL112" s="309"/>
      <c r="BM112" s="309"/>
      <c r="BN112" s="309"/>
      <c r="BO112" s="309"/>
      <c r="BP112" s="309"/>
      <c r="BQ112" s="309"/>
      <c r="BR112" s="309"/>
      <c r="BS112" s="309"/>
      <c r="BW112" s="3"/>
    </row>
    <row r="113" spans="1:110" s="6" customFormat="1" ht="32" customHeight="1" x14ac:dyDescent="0.2">
      <c r="D113" s="82" t="s">
        <v>129</v>
      </c>
      <c r="E113" s="149" t="s">
        <v>381</v>
      </c>
      <c r="F113" s="149"/>
      <c r="G113" s="149"/>
      <c r="H113" s="149"/>
      <c r="I113" s="149"/>
      <c r="J113" s="149"/>
      <c r="K113" s="156">
        <f>ROUNDDOWN(IF(K112="〇",K110,K110*1/2),-3)</f>
        <v>0</v>
      </c>
      <c r="L113" s="156"/>
      <c r="M113" s="156"/>
      <c r="N113" s="156"/>
      <c r="O113" s="156"/>
      <c r="P113" s="156"/>
      <c r="Q113" s="156"/>
      <c r="R113" s="156"/>
      <c r="S113" s="156"/>
      <c r="U113" s="73" t="s">
        <v>153</v>
      </c>
      <c r="V113" s="74"/>
      <c r="W113" s="74"/>
      <c r="X113" s="74"/>
      <c r="Y113" s="74"/>
      <c r="Z113" s="73"/>
      <c r="AA113" s="73"/>
      <c r="AB113" s="73"/>
      <c r="AC113" s="73"/>
      <c r="AD113" s="74"/>
      <c r="AE113" s="74"/>
      <c r="AF113" s="74"/>
      <c r="AG113" s="74"/>
      <c r="AH113" s="74"/>
      <c r="AI113" s="74"/>
      <c r="AN113" s="82" t="s">
        <v>129</v>
      </c>
      <c r="AO113" s="149" t="s">
        <v>381</v>
      </c>
      <c r="AP113" s="149"/>
      <c r="AQ113" s="149"/>
      <c r="AR113" s="149"/>
      <c r="AS113" s="149"/>
      <c r="AT113" s="149"/>
      <c r="AU113" s="156">
        <f>ROUNDDOWN(IF(AU112="〇",AU110,AU110*1/2),-3)</f>
        <v>2250000</v>
      </c>
      <c r="AV113" s="156"/>
      <c r="AW113" s="156"/>
      <c r="AX113" s="156"/>
      <c r="AY113" s="156"/>
      <c r="AZ113" s="156"/>
      <c r="BA113" s="156"/>
      <c r="BB113" s="156"/>
      <c r="BC113" s="156"/>
      <c r="BD113" s="73"/>
      <c r="BE113" s="73" t="s">
        <v>153</v>
      </c>
      <c r="BF113" s="74"/>
      <c r="BG113" s="74"/>
      <c r="BH113" s="74"/>
      <c r="BI113" s="74"/>
      <c r="BJ113" s="73"/>
      <c r="BK113" s="73"/>
      <c r="BL113" s="73"/>
      <c r="BM113" s="73"/>
      <c r="BN113" s="74"/>
      <c r="BO113" s="74"/>
      <c r="BP113" s="74"/>
      <c r="BQ113" s="74"/>
      <c r="BR113" s="74"/>
      <c r="BS113" s="74"/>
      <c r="BW113" s="3"/>
    </row>
    <row r="114" spans="1:110" s="6" customFormat="1" ht="28" customHeight="1" x14ac:dyDescent="0.2">
      <c r="D114" s="15"/>
      <c r="E114" s="108"/>
      <c r="F114" s="108"/>
      <c r="G114" s="108"/>
      <c r="H114" s="108"/>
      <c r="I114" s="108"/>
      <c r="J114" s="108"/>
      <c r="K114" s="67"/>
      <c r="L114" s="67"/>
      <c r="M114" s="67"/>
      <c r="N114" s="67"/>
      <c r="O114" s="67"/>
      <c r="P114" s="67"/>
      <c r="Q114" s="67"/>
      <c r="R114" s="67"/>
      <c r="S114" s="67"/>
      <c r="U114" s="75" t="s">
        <v>302</v>
      </c>
      <c r="V114" s="73"/>
      <c r="W114" s="73"/>
      <c r="X114" s="73"/>
      <c r="Y114" s="73"/>
      <c r="Z114" s="73"/>
      <c r="AA114" s="73"/>
      <c r="AB114" s="73"/>
      <c r="AC114" s="73"/>
      <c r="AD114" s="73"/>
      <c r="AE114" s="73"/>
      <c r="AF114" s="73"/>
      <c r="AG114" s="73"/>
      <c r="AH114" s="73"/>
      <c r="AI114" s="73"/>
      <c r="AN114" s="15"/>
      <c r="AO114" s="108"/>
      <c r="AP114" s="108"/>
      <c r="AQ114" s="108"/>
      <c r="AR114" s="108"/>
      <c r="AS114" s="108"/>
      <c r="AT114" s="108"/>
      <c r="AU114" s="67"/>
      <c r="AV114" s="67"/>
      <c r="AW114" s="67"/>
      <c r="AX114" s="67"/>
      <c r="AY114" s="67"/>
      <c r="AZ114" s="67"/>
      <c r="BA114" s="67"/>
      <c r="BB114" s="67"/>
      <c r="BC114" s="67"/>
      <c r="BD114" s="73"/>
      <c r="BE114" s="75" t="s">
        <v>302</v>
      </c>
      <c r="BF114" s="73"/>
      <c r="BG114" s="73"/>
      <c r="BH114" s="73"/>
      <c r="BI114" s="73"/>
      <c r="BJ114" s="73"/>
      <c r="BK114" s="73"/>
      <c r="BL114" s="73"/>
      <c r="BM114" s="73"/>
      <c r="BN114" s="73"/>
      <c r="BO114" s="73"/>
      <c r="BP114" s="73"/>
      <c r="BQ114" s="73"/>
      <c r="BR114" s="73"/>
      <c r="BS114" s="73"/>
      <c r="BW114" s="3"/>
    </row>
    <row r="115" spans="1:110" ht="19.25" customHeight="1" x14ac:dyDescent="0.2">
      <c r="A115" s="6"/>
      <c r="B115" s="6"/>
      <c r="C115" s="6"/>
      <c r="D115" s="3"/>
      <c r="E115" s="63"/>
      <c r="F115" s="63"/>
      <c r="G115" s="63"/>
      <c r="H115" s="63"/>
      <c r="I115" s="63"/>
      <c r="J115" s="63"/>
      <c r="K115" s="64"/>
      <c r="L115" s="64"/>
      <c r="M115" s="64"/>
      <c r="N115" s="64"/>
      <c r="O115" s="64"/>
      <c r="P115" s="64"/>
      <c r="Q115" s="64"/>
      <c r="R115" s="64"/>
      <c r="S115" s="64"/>
      <c r="T115" s="43"/>
      <c r="U115" s="43"/>
      <c r="V115" s="43"/>
      <c r="W115" s="43"/>
      <c r="X115" s="43"/>
      <c r="Y115" s="43"/>
      <c r="Z115" s="43"/>
      <c r="AA115" s="43"/>
      <c r="AB115" s="43"/>
      <c r="AC115" s="43"/>
      <c r="AD115" s="43"/>
      <c r="AE115" s="43"/>
      <c r="AF115" s="43"/>
      <c r="AG115" s="43"/>
      <c r="AH115" s="43"/>
      <c r="AI115" s="43"/>
      <c r="AJ115" s="6"/>
      <c r="AK115" s="6"/>
      <c r="AL115" s="6"/>
      <c r="AM115" s="6"/>
      <c r="AN115" s="3"/>
      <c r="AO115" s="63"/>
      <c r="AP115" s="63"/>
      <c r="AQ115" s="63"/>
      <c r="AR115" s="63"/>
      <c r="AS115" s="63"/>
      <c r="AT115" s="63"/>
      <c r="AU115" s="64"/>
      <c r="AV115" s="64"/>
      <c r="AW115" s="64"/>
      <c r="AX115" s="64"/>
      <c r="AY115" s="64"/>
      <c r="AZ115" s="64"/>
      <c r="BA115" s="64"/>
      <c r="BB115" s="64"/>
      <c r="BC115" s="64"/>
      <c r="BD115" s="3"/>
      <c r="BF115" s="73"/>
      <c r="BG115" s="73"/>
      <c r="BH115" s="73"/>
      <c r="BI115" s="73"/>
      <c r="BJ115" s="73"/>
      <c r="BK115" s="73"/>
      <c r="BL115" s="73"/>
      <c r="BM115" s="73"/>
      <c r="BN115" s="73"/>
      <c r="BO115" s="73"/>
      <c r="BP115" s="73"/>
      <c r="BQ115" s="73"/>
      <c r="BR115" s="73"/>
      <c r="BS115" s="73"/>
      <c r="BT115" s="6"/>
      <c r="BU115" s="6"/>
    </row>
    <row r="116" spans="1:110" ht="19.25" customHeight="1" x14ac:dyDescent="0.2">
      <c r="A116" s="6"/>
      <c r="B116" s="6"/>
      <c r="C116" s="6"/>
      <c r="D116" s="3"/>
      <c r="E116" s="63"/>
      <c r="F116" s="63"/>
      <c r="G116" s="63"/>
      <c r="H116" s="63"/>
      <c r="I116" s="63"/>
      <c r="J116" s="63"/>
      <c r="K116" s="64"/>
      <c r="L116" s="64"/>
      <c r="M116" s="64"/>
      <c r="N116" s="64"/>
      <c r="O116" s="64"/>
      <c r="P116" s="64"/>
      <c r="Q116" s="64"/>
      <c r="R116" s="64"/>
      <c r="S116" s="64"/>
      <c r="T116" s="43"/>
      <c r="U116" s="43"/>
      <c r="V116" s="43"/>
      <c r="W116" s="43"/>
      <c r="X116" s="43"/>
      <c r="Y116" s="43"/>
      <c r="Z116" s="43"/>
      <c r="AA116" s="43"/>
      <c r="AB116" s="43"/>
      <c r="AC116" s="43"/>
      <c r="AD116" s="43"/>
      <c r="AE116" s="43"/>
      <c r="AF116" s="43"/>
      <c r="AG116" s="43"/>
      <c r="AH116" s="3" t="s">
        <v>364</v>
      </c>
      <c r="AJ116" s="6"/>
      <c r="AK116" s="6"/>
      <c r="AL116" s="6"/>
      <c r="AM116" s="6"/>
      <c r="AN116" s="3"/>
      <c r="AO116" s="63"/>
      <c r="AP116" s="63"/>
      <c r="AQ116" s="63"/>
      <c r="AR116" s="63"/>
      <c r="AS116" s="63"/>
      <c r="AT116" s="63"/>
      <c r="AU116" s="64"/>
      <c r="AV116" s="64"/>
      <c r="AW116" s="64"/>
      <c r="AX116" s="64"/>
      <c r="AY116" s="64"/>
      <c r="AZ116" s="64"/>
      <c r="BA116" s="64"/>
      <c r="BB116" s="64"/>
      <c r="BC116" s="64"/>
      <c r="BD116" s="3"/>
      <c r="BF116" s="73"/>
      <c r="BG116" s="73"/>
      <c r="BH116" s="73"/>
      <c r="BI116" s="73"/>
      <c r="BJ116" s="73"/>
      <c r="BK116" s="73"/>
      <c r="BL116" s="73"/>
      <c r="BM116" s="73"/>
      <c r="BN116" s="73"/>
      <c r="BO116" s="73"/>
      <c r="BP116" s="73"/>
      <c r="BQ116" s="73"/>
      <c r="BR116" s="73"/>
      <c r="BS116" s="3" t="s">
        <v>364</v>
      </c>
      <c r="BT116" s="6"/>
      <c r="BU116" s="6"/>
    </row>
    <row r="117" spans="1:110" ht="19.25" customHeight="1" x14ac:dyDescent="0.2">
      <c r="A117" s="6"/>
      <c r="B117" s="6"/>
      <c r="C117" s="43"/>
      <c r="D117" s="104">
        <v>8</v>
      </c>
      <c r="E117" s="76"/>
      <c r="F117" s="45" t="s">
        <v>358</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6"/>
      <c r="AK117" s="6"/>
      <c r="AL117" s="6"/>
      <c r="AM117" s="6"/>
      <c r="AN117" s="104">
        <v>8</v>
      </c>
      <c r="AO117" s="76"/>
      <c r="AP117" s="45" t="s">
        <v>358</v>
      </c>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6"/>
      <c r="BU117" s="6"/>
    </row>
    <row r="118" spans="1:110" s="24" customFormat="1" ht="20" customHeight="1" x14ac:dyDescent="0.2">
      <c r="C118" s="43"/>
      <c r="D118" s="770" t="s">
        <v>167</v>
      </c>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2"/>
      <c r="AJ118" s="6"/>
      <c r="AK118" s="6"/>
      <c r="AM118" s="12"/>
      <c r="AN118" s="770" t="s">
        <v>167</v>
      </c>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2"/>
      <c r="BT118" s="6"/>
      <c r="BU118" s="6"/>
      <c r="BV118" s="20"/>
      <c r="BW118" s="20"/>
    </row>
    <row r="119" spans="1:110" s="44" customFormat="1" ht="20" customHeight="1" x14ac:dyDescent="0.2">
      <c r="A119" s="43"/>
      <c r="B119" s="43"/>
      <c r="C119" s="43"/>
      <c r="D119" s="824" t="s">
        <v>303</v>
      </c>
      <c r="E119" s="825"/>
      <c r="F119" s="825"/>
      <c r="G119" s="825"/>
      <c r="H119" s="825"/>
      <c r="I119" s="825"/>
      <c r="J119" s="825"/>
      <c r="K119" s="826"/>
      <c r="L119" s="815" t="s">
        <v>168</v>
      </c>
      <c r="M119" s="816"/>
      <c r="N119" s="816"/>
      <c r="O119" s="816"/>
      <c r="P119" s="816"/>
      <c r="Q119" s="816"/>
      <c r="R119" s="816"/>
      <c r="S119" s="816"/>
      <c r="T119" s="816"/>
      <c r="U119" s="816"/>
      <c r="V119" s="816"/>
      <c r="W119" s="816"/>
      <c r="X119" s="816"/>
      <c r="Y119" s="816"/>
      <c r="Z119" s="816"/>
      <c r="AA119" s="816"/>
      <c r="AB119" s="816"/>
      <c r="AC119" s="816"/>
      <c r="AD119" s="816"/>
      <c r="AE119" s="816"/>
      <c r="AF119" s="816"/>
      <c r="AG119" s="816"/>
      <c r="AH119" s="816"/>
      <c r="AI119" s="817"/>
      <c r="AJ119" s="43"/>
      <c r="AK119" s="43"/>
      <c r="AL119" s="43"/>
      <c r="AM119" s="43"/>
      <c r="AN119" s="824" t="s">
        <v>303</v>
      </c>
      <c r="AO119" s="825"/>
      <c r="AP119" s="825"/>
      <c r="AQ119" s="825"/>
      <c r="AR119" s="825"/>
      <c r="AS119" s="825"/>
      <c r="AT119" s="825"/>
      <c r="AU119" s="826"/>
      <c r="AV119" s="815" t="s">
        <v>168</v>
      </c>
      <c r="AW119" s="816"/>
      <c r="AX119" s="816"/>
      <c r="AY119" s="816"/>
      <c r="AZ119" s="816"/>
      <c r="BA119" s="816"/>
      <c r="BB119" s="816"/>
      <c r="BC119" s="816"/>
      <c r="BD119" s="816"/>
      <c r="BE119" s="816"/>
      <c r="BF119" s="816"/>
      <c r="BG119" s="816"/>
      <c r="BH119" s="816"/>
      <c r="BI119" s="816"/>
      <c r="BJ119" s="816"/>
      <c r="BK119" s="816"/>
      <c r="BL119" s="816"/>
      <c r="BM119" s="816"/>
      <c r="BN119" s="816"/>
      <c r="BO119" s="816"/>
      <c r="BP119" s="816"/>
      <c r="BQ119" s="816"/>
      <c r="BR119" s="816"/>
      <c r="BS119" s="817"/>
      <c r="BT119" s="43"/>
      <c r="BU119" s="43"/>
      <c r="BV119" s="43"/>
      <c r="BW119" s="43"/>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row>
    <row r="120" spans="1:110" s="44" customFormat="1" ht="16" customHeight="1" x14ac:dyDescent="0.2">
      <c r="A120" s="43"/>
      <c r="B120" s="43"/>
      <c r="C120" s="43"/>
      <c r="D120" s="775"/>
      <c r="E120" s="776"/>
      <c r="F120" s="804"/>
      <c r="G120" s="804"/>
      <c r="H120" s="804"/>
      <c r="I120" s="804"/>
      <c r="J120" s="804"/>
      <c r="K120" s="804"/>
      <c r="L120" s="775"/>
      <c r="M120" s="806"/>
      <c r="N120" s="806"/>
      <c r="O120" s="806"/>
      <c r="P120" s="806"/>
      <c r="Q120" s="806"/>
      <c r="R120" s="806"/>
      <c r="S120" s="806"/>
      <c r="T120" s="806"/>
      <c r="U120" s="806"/>
      <c r="V120" s="806"/>
      <c r="W120" s="806"/>
      <c r="X120" s="806"/>
      <c r="Y120" s="806"/>
      <c r="Z120" s="806"/>
      <c r="AA120" s="806"/>
      <c r="AB120" s="806"/>
      <c r="AC120" s="806"/>
      <c r="AD120" s="806"/>
      <c r="AE120" s="806"/>
      <c r="AF120" s="806"/>
      <c r="AG120" s="806"/>
      <c r="AH120" s="806"/>
      <c r="AI120" s="776"/>
      <c r="AK120" s="43"/>
      <c r="AL120" s="43"/>
      <c r="AM120" s="43"/>
      <c r="AN120" s="818">
        <v>0</v>
      </c>
      <c r="AO120" s="819"/>
      <c r="AP120" s="818">
        <v>0</v>
      </c>
      <c r="AQ120" s="819"/>
      <c r="AR120" s="818">
        <v>0</v>
      </c>
      <c r="AS120" s="819"/>
      <c r="AT120" s="818">
        <v>0</v>
      </c>
      <c r="AU120" s="819"/>
      <c r="AV120" s="818" t="s">
        <v>365</v>
      </c>
      <c r="AW120" s="822"/>
      <c r="AX120" s="822"/>
      <c r="AY120" s="822"/>
      <c r="AZ120" s="822"/>
      <c r="BA120" s="822"/>
      <c r="BB120" s="822"/>
      <c r="BC120" s="822"/>
      <c r="BD120" s="822"/>
      <c r="BE120" s="822"/>
      <c r="BF120" s="822"/>
      <c r="BG120" s="822"/>
      <c r="BH120" s="822"/>
      <c r="BI120" s="822"/>
      <c r="BJ120" s="822"/>
      <c r="BK120" s="822"/>
      <c r="BL120" s="822"/>
      <c r="BM120" s="822"/>
      <c r="BN120" s="822"/>
      <c r="BO120" s="822"/>
      <c r="BP120" s="822"/>
      <c r="BQ120" s="822"/>
      <c r="BR120" s="822"/>
      <c r="BS120" s="819"/>
      <c r="BT120" s="43"/>
      <c r="BU120" s="43"/>
    </row>
    <row r="121" spans="1:110" s="44" customFormat="1" ht="16" customHeight="1" x14ac:dyDescent="0.2">
      <c r="A121" s="43"/>
      <c r="B121" s="43"/>
      <c r="C121" s="43"/>
      <c r="D121" s="777"/>
      <c r="E121" s="778"/>
      <c r="F121" s="804"/>
      <c r="G121" s="804"/>
      <c r="H121" s="804"/>
      <c r="I121" s="804"/>
      <c r="J121" s="804"/>
      <c r="K121" s="804"/>
      <c r="L121" s="77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778"/>
      <c r="AJ121" s="43"/>
      <c r="AK121" s="43"/>
      <c r="AL121" s="43"/>
      <c r="AM121" s="43"/>
      <c r="AN121" s="820"/>
      <c r="AO121" s="821"/>
      <c r="AP121" s="820"/>
      <c r="AQ121" s="821"/>
      <c r="AR121" s="820"/>
      <c r="AS121" s="821"/>
      <c r="AT121" s="820"/>
      <c r="AU121" s="821"/>
      <c r="AV121" s="820"/>
      <c r="AW121" s="823"/>
      <c r="AX121" s="823"/>
      <c r="AY121" s="823"/>
      <c r="AZ121" s="823"/>
      <c r="BA121" s="823"/>
      <c r="BB121" s="823"/>
      <c r="BC121" s="823"/>
      <c r="BD121" s="823"/>
      <c r="BE121" s="823"/>
      <c r="BF121" s="823"/>
      <c r="BG121" s="823"/>
      <c r="BH121" s="823"/>
      <c r="BI121" s="823"/>
      <c r="BJ121" s="823"/>
      <c r="BK121" s="823"/>
      <c r="BL121" s="823"/>
      <c r="BM121" s="823"/>
      <c r="BN121" s="823"/>
      <c r="BO121" s="823"/>
      <c r="BP121" s="823"/>
      <c r="BQ121" s="823"/>
      <c r="BR121" s="823"/>
      <c r="BS121" s="821"/>
      <c r="BT121" s="43"/>
      <c r="BU121" s="43"/>
    </row>
    <row r="122" spans="1:110" s="44" customFormat="1" ht="20" customHeight="1" x14ac:dyDescent="0.2">
      <c r="A122" s="43"/>
      <c r="B122" s="43"/>
      <c r="C122" s="43"/>
      <c r="D122" s="815" t="s">
        <v>304</v>
      </c>
      <c r="E122" s="816"/>
      <c r="F122" s="816"/>
      <c r="G122" s="816"/>
      <c r="H122" s="816"/>
      <c r="I122" s="816"/>
      <c r="J122" s="816"/>
      <c r="K122" s="817"/>
      <c r="L122" s="815" t="s">
        <v>169</v>
      </c>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7"/>
      <c r="AJ122" s="43"/>
      <c r="AK122" s="43"/>
      <c r="AL122" s="43"/>
      <c r="AM122" s="43"/>
      <c r="AN122" s="815" t="s">
        <v>304</v>
      </c>
      <c r="AO122" s="816"/>
      <c r="AP122" s="816"/>
      <c r="AQ122" s="816"/>
      <c r="AR122" s="816"/>
      <c r="AS122" s="816"/>
      <c r="AT122" s="816"/>
      <c r="AU122" s="817"/>
      <c r="AV122" s="815" t="s">
        <v>169</v>
      </c>
      <c r="AW122" s="816"/>
      <c r="AX122" s="816"/>
      <c r="AY122" s="816"/>
      <c r="AZ122" s="816"/>
      <c r="BA122" s="816"/>
      <c r="BB122" s="816"/>
      <c r="BC122" s="816"/>
      <c r="BD122" s="816"/>
      <c r="BE122" s="816"/>
      <c r="BF122" s="816"/>
      <c r="BG122" s="816"/>
      <c r="BH122" s="816"/>
      <c r="BI122" s="816"/>
      <c r="BJ122" s="816"/>
      <c r="BK122" s="816"/>
      <c r="BL122" s="816"/>
      <c r="BM122" s="816"/>
      <c r="BN122" s="816"/>
      <c r="BO122" s="816"/>
      <c r="BP122" s="816"/>
      <c r="BQ122" s="816"/>
      <c r="BR122" s="816"/>
      <c r="BS122" s="817"/>
      <c r="BT122" s="43"/>
      <c r="BU122" s="43"/>
    </row>
    <row r="123" spans="1:110" s="44" customFormat="1" ht="16" customHeight="1" x14ac:dyDescent="0.2">
      <c r="A123" s="43"/>
      <c r="B123" s="43"/>
      <c r="C123" s="43"/>
      <c r="D123" s="775"/>
      <c r="E123" s="776"/>
      <c r="F123" s="804"/>
      <c r="G123" s="804"/>
      <c r="H123" s="804"/>
      <c r="I123" s="804"/>
      <c r="J123" s="805"/>
      <c r="K123" s="805"/>
      <c r="L123" s="775"/>
      <c r="M123" s="806"/>
      <c r="N123" s="806"/>
      <c r="O123" s="806"/>
      <c r="P123" s="806"/>
      <c r="Q123" s="806"/>
      <c r="R123" s="806"/>
      <c r="S123" s="806"/>
      <c r="T123" s="806"/>
      <c r="U123" s="806"/>
      <c r="V123" s="806"/>
      <c r="W123" s="806"/>
      <c r="X123" s="806"/>
      <c r="Y123" s="806"/>
      <c r="Z123" s="806"/>
      <c r="AA123" s="806"/>
      <c r="AB123" s="806"/>
      <c r="AC123" s="806"/>
      <c r="AD123" s="806"/>
      <c r="AE123" s="806"/>
      <c r="AF123" s="806"/>
      <c r="AG123" s="806"/>
      <c r="AH123" s="806"/>
      <c r="AI123" s="776"/>
      <c r="AJ123" s="43"/>
      <c r="AK123" s="43"/>
      <c r="AL123" s="43"/>
      <c r="AM123" s="43"/>
      <c r="AN123" s="818">
        <v>1</v>
      </c>
      <c r="AO123" s="819"/>
      <c r="AP123" s="887">
        <v>2</v>
      </c>
      <c r="AQ123" s="887"/>
      <c r="AR123" s="887">
        <v>3</v>
      </c>
      <c r="AS123" s="887"/>
      <c r="AT123" s="805"/>
      <c r="AU123" s="805"/>
      <c r="AV123" s="818" t="s">
        <v>366</v>
      </c>
      <c r="AW123" s="822"/>
      <c r="AX123" s="822"/>
      <c r="AY123" s="822"/>
      <c r="AZ123" s="822"/>
      <c r="BA123" s="822"/>
      <c r="BB123" s="822"/>
      <c r="BC123" s="822"/>
      <c r="BD123" s="822"/>
      <c r="BE123" s="822"/>
      <c r="BF123" s="822"/>
      <c r="BG123" s="822"/>
      <c r="BH123" s="822"/>
      <c r="BI123" s="822"/>
      <c r="BJ123" s="822"/>
      <c r="BK123" s="822"/>
      <c r="BL123" s="822"/>
      <c r="BM123" s="822"/>
      <c r="BN123" s="822"/>
      <c r="BO123" s="822"/>
      <c r="BP123" s="822"/>
      <c r="BQ123" s="822"/>
      <c r="BR123" s="822"/>
      <c r="BS123" s="819"/>
      <c r="BT123" s="43"/>
      <c r="BU123" s="43"/>
    </row>
    <row r="124" spans="1:110" s="44" customFormat="1" ht="16" customHeight="1" x14ac:dyDescent="0.2">
      <c r="A124" s="43"/>
      <c r="B124" s="43"/>
      <c r="C124" s="43"/>
      <c r="D124" s="777"/>
      <c r="E124" s="778"/>
      <c r="F124" s="804"/>
      <c r="G124" s="804"/>
      <c r="H124" s="804"/>
      <c r="I124" s="804"/>
      <c r="J124" s="805"/>
      <c r="K124" s="805"/>
      <c r="L124" s="777"/>
      <c r="M124" s="807"/>
      <c r="N124" s="807"/>
      <c r="O124" s="807"/>
      <c r="P124" s="807"/>
      <c r="Q124" s="807"/>
      <c r="R124" s="807"/>
      <c r="S124" s="807"/>
      <c r="T124" s="807"/>
      <c r="U124" s="807"/>
      <c r="V124" s="807"/>
      <c r="W124" s="807"/>
      <c r="X124" s="807"/>
      <c r="Y124" s="807"/>
      <c r="Z124" s="807"/>
      <c r="AA124" s="807"/>
      <c r="AB124" s="807"/>
      <c r="AC124" s="807"/>
      <c r="AD124" s="807"/>
      <c r="AE124" s="807"/>
      <c r="AF124" s="807"/>
      <c r="AG124" s="807"/>
      <c r="AH124" s="807"/>
      <c r="AI124" s="778"/>
      <c r="AJ124" s="43"/>
      <c r="AK124" s="43"/>
      <c r="AL124" s="43"/>
      <c r="AM124" s="43"/>
      <c r="AN124" s="820"/>
      <c r="AO124" s="821"/>
      <c r="AP124" s="887"/>
      <c r="AQ124" s="887"/>
      <c r="AR124" s="887"/>
      <c r="AS124" s="887"/>
      <c r="AT124" s="805"/>
      <c r="AU124" s="805"/>
      <c r="AV124" s="820"/>
      <c r="AW124" s="823"/>
      <c r="AX124" s="823"/>
      <c r="AY124" s="823"/>
      <c r="AZ124" s="823"/>
      <c r="BA124" s="823"/>
      <c r="BB124" s="823"/>
      <c r="BC124" s="823"/>
      <c r="BD124" s="823"/>
      <c r="BE124" s="823"/>
      <c r="BF124" s="823"/>
      <c r="BG124" s="823"/>
      <c r="BH124" s="823"/>
      <c r="BI124" s="823"/>
      <c r="BJ124" s="823"/>
      <c r="BK124" s="823"/>
      <c r="BL124" s="823"/>
      <c r="BM124" s="823"/>
      <c r="BN124" s="823"/>
      <c r="BO124" s="823"/>
      <c r="BP124" s="823"/>
      <c r="BQ124" s="823"/>
      <c r="BR124" s="823"/>
      <c r="BS124" s="821"/>
      <c r="BT124" s="43"/>
      <c r="BU124" s="43"/>
    </row>
    <row r="125" spans="1:110" s="44" customFormat="1" ht="13.5" customHeight="1" x14ac:dyDescent="0.2">
      <c r="A125" s="43"/>
      <c r="B125" s="43"/>
      <c r="C125" s="43"/>
      <c r="D125" s="808" t="s">
        <v>305</v>
      </c>
      <c r="E125" s="809"/>
      <c r="F125" s="809"/>
      <c r="G125" s="809"/>
      <c r="H125" s="809"/>
      <c r="I125" s="809"/>
      <c r="J125" s="809"/>
      <c r="K125" s="810"/>
      <c r="L125" s="808" t="s">
        <v>170</v>
      </c>
      <c r="M125" s="809"/>
      <c r="N125" s="809"/>
      <c r="O125" s="809"/>
      <c r="P125" s="809"/>
      <c r="Q125" s="809"/>
      <c r="R125" s="809"/>
      <c r="S125" s="809"/>
      <c r="T125" s="809"/>
      <c r="U125" s="809"/>
      <c r="V125" s="809"/>
      <c r="W125" s="809"/>
      <c r="X125" s="809"/>
      <c r="Y125" s="810"/>
      <c r="Z125" s="814"/>
      <c r="AA125" s="814"/>
      <c r="AB125" s="814"/>
      <c r="AC125" s="814"/>
      <c r="AD125" s="814"/>
      <c r="AE125" s="814"/>
      <c r="AF125" s="814"/>
      <c r="AG125" s="814"/>
      <c r="AH125" s="814"/>
      <c r="AI125" s="814"/>
      <c r="AJ125" s="43"/>
      <c r="AK125" s="43"/>
      <c r="AL125" s="43"/>
      <c r="AM125" s="43"/>
      <c r="AN125" s="808" t="s">
        <v>305</v>
      </c>
      <c r="AO125" s="809"/>
      <c r="AP125" s="809"/>
      <c r="AQ125" s="809"/>
      <c r="AR125" s="809"/>
      <c r="AS125" s="809"/>
      <c r="AT125" s="809"/>
      <c r="AU125" s="810"/>
      <c r="AV125" s="808" t="s">
        <v>170</v>
      </c>
      <c r="AW125" s="809"/>
      <c r="AX125" s="809"/>
      <c r="AY125" s="809"/>
      <c r="AZ125" s="809"/>
      <c r="BA125" s="809"/>
      <c r="BB125" s="809"/>
      <c r="BC125" s="809"/>
      <c r="BD125" s="809"/>
      <c r="BE125" s="809"/>
      <c r="BF125" s="809"/>
      <c r="BG125" s="809"/>
      <c r="BH125" s="809"/>
      <c r="BI125" s="810"/>
      <c r="BJ125" s="814"/>
      <c r="BK125" s="814"/>
      <c r="BL125" s="814"/>
      <c r="BM125" s="814"/>
      <c r="BN125" s="814"/>
      <c r="BO125" s="814"/>
      <c r="BP125" s="814"/>
      <c r="BQ125" s="814"/>
      <c r="BR125" s="814"/>
      <c r="BS125" s="814"/>
      <c r="BT125" s="43"/>
      <c r="BU125" s="43"/>
    </row>
    <row r="126" spans="1:110" s="44" customFormat="1" ht="13.5" customHeight="1" x14ac:dyDescent="0.2">
      <c r="A126" s="43"/>
      <c r="B126" s="43"/>
      <c r="C126" s="43"/>
      <c r="D126" s="811"/>
      <c r="E126" s="812"/>
      <c r="F126" s="812"/>
      <c r="G126" s="812"/>
      <c r="H126" s="812"/>
      <c r="I126" s="812"/>
      <c r="J126" s="812"/>
      <c r="K126" s="813"/>
      <c r="L126" s="811"/>
      <c r="M126" s="812"/>
      <c r="N126" s="812"/>
      <c r="O126" s="812"/>
      <c r="P126" s="812"/>
      <c r="Q126" s="812"/>
      <c r="R126" s="812"/>
      <c r="S126" s="812"/>
      <c r="T126" s="812"/>
      <c r="U126" s="812"/>
      <c r="V126" s="812"/>
      <c r="W126" s="812"/>
      <c r="X126" s="812"/>
      <c r="Y126" s="813"/>
      <c r="Z126" s="814"/>
      <c r="AA126" s="814"/>
      <c r="AB126" s="814"/>
      <c r="AC126" s="814"/>
      <c r="AD126" s="814"/>
      <c r="AE126" s="814"/>
      <c r="AF126" s="814"/>
      <c r="AG126" s="814"/>
      <c r="AH126" s="814"/>
      <c r="AI126" s="814"/>
      <c r="AJ126" s="43"/>
      <c r="AK126" s="43"/>
      <c r="AL126" s="43"/>
      <c r="AM126" s="43"/>
      <c r="AN126" s="811"/>
      <c r="AO126" s="812"/>
      <c r="AP126" s="812"/>
      <c r="AQ126" s="812"/>
      <c r="AR126" s="812"/>
      <c r="AS126" s="812"/>
      <c r="AT126" s="812"/>
      <c r="AU126" s="813"/>
      <c r="AV126" s="811"/>
      <c r="AW126" s="812"/>
      <c r="AX126" s="812"/>
      <c r="AY126" s="812"/>
      <c r="AZ126" s="812"/>
      <c r="BA126" s="812"/>
      <c r="BB126" s="812"/>
      <c r="BC126" s="812"/>
      <c r="BD126" s="812"/>
      <c r="BE126" s="812"/>
      <c r="BF126" s="812"/>
      <c r="BG126" s="812"/>
      <c r="BH126" s="812"/>
      <c r="BI126" s="813"/>
      <c r="BJ126" s="814"/>
      <c r="BK126" s="814"/>
      <c r="BL126" s="814"/>
      <c r="BM126" s="814"/>
      <c r="BN126" s="814"/>
      <c r="BO126" s="814"/>
      <c r="BP126" s="814"/>
      <c r="BQ126" s="814"/>
      <c r="BR126" s="814"/>
      <c r="BS126" s="814"/>
      <c r="BT126" s="43"/>
      <c r="BU126" s="43"/>
    </row>
    <row r="127" spans="1:110" s="44" customFormat="1" ht="23" customHeight="1" x14ac:dyDescent="0.2">
      <c r="A127" s="43"/>
      <c r="B127" s="43"/>
      <c r="C127" s="43"/>
      <c r="D127" s="78"/>
      <c r="E127" s="801" t="s">
        <v>171</v>
      </c>
      <c r="F127" s="801"/>
      <c r="G127" s="801"/>
      <c r="H127" s="79"/>
      <c r="I127" s="802" t="s">
        <v>172</v>
      </c>
      <c r="J127" s="802"/>
      <c r="K127" s="803"/>
      <c r="L127" s="775"/>
      <c r="M127" s="776"/>
      <c r="N127" s="775"/>
      <c r="O127" s="776"/>
      <c r="P127" s="775"/>
      <c r="Q127" s="776"/>
      <c r="R127" s="775"/>
      <c r="S127" s="776"/>
      <c r="T127" s="775"/>
      <c r="U127" s="776"/>
      <c r="V127" s="775"/>
      <c r="W127" s="776"/>
      <c r="X127" s="775"/>
      <c r="Y127" s="776"/>
      <c r="Z127" s="814"/>
      <c r="AA127" s="814"/>
      <c r="AB127" s="814"/>
      <c r="AC127" s="814"/>
      <c r="AD127" s="814"/>
      <c r="AE127" s="814"/>
      <c r="AF127" s="814"/>
      <c r="AG127" s="814"/>
      <c r="AH127" s="814"/>
      <c r="AI127" s="814"/>
      <c r="AJ127" s="43"/>
      <c r="AK127" s="43"/>
      <c r="AL127" s="43"/>
      <c r="AM127" s="43"/>
      <c r="AN127" s="78"/>
      <c r="AO127" s="801" t="s">
        <v>171</v>
      </c>
      <c r="AP127" s="801"/>
      <c r="AQ127" s="801"/>
      <c r="AR127" s="79"/>
      <c r="AS127" s="802" t="s">
        <v>172</v>
      </c>
      <c r="AT127" s="802"/>
      <c r="AU127" s="803"/>
      <c r="AV127" s="818">
        <v>1</v>
      </c>
      <c r="AW127" s="819"/>
      <c r="AX127" s="818">
        <v>2</v>
      </c>
      <c r="AY127" s="819"/>
      <c r="AZ127" s="818">
        <v>3</v>
      </c>
      <c r="BA127" s="819"/>
      <c r="BB127" s="818">
        <v>4</v>
      </c>
      <c r="BC127" s="819"/>
      <c r="BD127" s="818">
        <v>5</v>
      </c>
      <c r="BE127" s="819"/>
      <c r="BF127" s="818">
        <v>6</v>
      </c>
      <c r="BG127" s="819"/>
      <c r="BH127" s="818">
        <v>7</v>
      </c>
      <c r="BI127" s="819"/>
      <c r="BJ127" s="814"/>
      <c r="BK127" s="814"/>
      <c r="BL127" s="814"/>
      <c r="BM127" s="814"/>
      <c r="BN127" s="814"/>
      <c r="BO127" s="814"/>
      <c r="BP127" s="814"/>
      <c r="BQ127" s="814"/>
      <c r="BR127" s="814"/>
      <c r="BS127" s="814"/>
      <c r="BT127" s="43"/>
      <c r="BU127" s="43"/>
    </row>
    <row r="128" spans="1:110" s="44" customFormat="1" ht="23" customHeight="1" x14ac:dyDescent="0.2">
      <c r="A128" s="43"/>
      <c r="B128" s="43"/>
      <c r="C128" s="43"/>
      <c r="D128" s="80"/>
      <c r="E128" s="779" t="s">
        <v>307</v>
      </c>
      <c r="F128" s="779"/>
      <c r="G128" s="779"/>
      <c r="H128" s="779"/>
      <c r="I128" s="779"/>
      <c r="J128" s="779"/>
      <c r="K128" s="780"/>
      <c r="L128" s="777"/>
      <c r="M128" s="778"/>
      <c r="N128" s="777"/>
      <c r="O128" s="778"/>
      <c r="P128" s="777"/>
      <c r="Q128" s="778"/>
      <c r="R128" s="777"/>
      <c r="S128" s="778"/>
      <c r="T128" s="777"/>
      <c r="U128" s="778"/>
      <c r="V128" s="777"/>
      <c r="W128" s="778"/>
      <c r="X128" s="777"/>
      <c r="Y128" s="778"/>
      <c r="Z128" s="814"/>
      <c r="AA128" s="814"/>
      <c r="AB128" s="814"/>
      <c r="AC128" s="814"/>
      <c r="AD128" s="814"/>
      <c r="AE128" s="814"/>
      <c r="AF128" s="814"/>
      <c r="AG128" s="814"/>
      <c r="AH128" s="814"/>
      <c r="AI128" s="814"/>
      <c r="AJ128" s="43"/>
      <c r="AK128" s="43"/>
      <c r="AL128" s="43"/>
      <c r="AM128" s="43"/>
      <c r="AN128" s="80"/>
      <c r="AO128" s="779" t="s">
        <v>307</v>
      </c>
      <c r="AP128" s="779"/>
      <c r="AQ128" s="779"/>
      <c r="AR128" s="779"/>
      <c r="AS128" s="779"/>
      <c r="AT128" s="779"/>
      <c r="AU128" s="780"/>
      <c r="AV128" s="820"/>
      <c r="AW128" s="821"/>
      <c r="AX128" s="820"/>
      <c r="AY128" s="821"/>
      <c r="AZ128" s="820"/>
      <c r="BA128" s="821"/>
      <c r="BB128" s="820"/>
      <c r="BC128" s="821"/>
      <c r="BD128" s="820"/>
      <c r="BE128" s="821"/>
      <c r="BF128" s="820"/>
      <c r="BG128" s="821"/>
      <c r="BH128" s="820"/>
      <c r="BI128" s="821"/>
      <c r="BJ128" s="814"/>
      <c r="BK128" s="814"/>
      <c r="BL128" s="814"/>
      <c r="BM128" s="814"/>
      <c r="BN128" s="814"/>
      <c r="BO128" s="814"/>
      <c r="BP128" s="814"/>
      <c r="BQ128" s="814"/>
      <c r="BR128" s="814"/>
      <c r="BS128" s="814"/>
      <c r="BT128" s="43"/>
      <c r="BU128" s="43"/>
    </row>
    <row r="129" spans="1:73 16384:16384" s="44" customFormat="1" ht="20" customHeight="1" x14ac:dyDescent="0.2">
      <c r="A129" s="43"/>
      <c r="B129" s="43"/>
      <c r="C129" s="43"/>
      <c r="D129" s="770" t="s">
        <v>175</v>
      </c>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2"/>
      <c r="AJ129" s="43"/>
      <c r="AK129" s="43"/>
      <c r="AL129" s="43"/>
      <c r="AM129" s="43"/>
      <c r="AN129" s="770" t="s">
        <v>175</v>
      </c>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2"/>
      <c r="BT129" s="43"/>
      <c r="BU129" s="43"/>
    </row>
    <row r="130" spans="1:73 16384:16384" s="44" customFormat="1" ht="16" customHeight="1" x14ac:dyDescent="0.2">
      <c r="A130" s="43"/>
      <c r="B130" s="43"/>
      <c r="C130" s="43"/>
      <c r="D130" s="799"/>
      <c r="E130" s="800"/>
      <c r="F130" s="773"/>
      <c r="G130" s="800"/>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43"/>
      <c r="AK130" s="43"/>
      <c r="AL130" s="43"/>
      <c r="AM130" s="43"/>
      <c r="AN130" s="889" t="s">
        <v>367</v>
      </c>
      <c r="AO130" s="890" t="s">
        <v>368</v>
      </c>
      <c r="AP130" s="797" t="s">
        <v>387</v>
      </c>
      <c r="AQ130" s="890" t="s">
        <v>388</v>
      </c>
      <c r="AR130" s="797" t="s">
        <v>389</v>
      </c>
      <c r="AS130" s="797" t="s">
        <v>390</v>
      </c>
      <c r="AT130" s="797" t="s">
        <v>369</v>
      </c>
      <c r="AU130" s="797" t="s">
        <v>391</v>
      </c>
      <c r="AV130" s="797" t="s">
        <v>392</v>
      </c>
      <c r="AW130" s="797" t="s">
        <v>369</v>
      </c>
      <c r="AX130" s="797" t="s">
        <v>369</v>
      </c>
      <c r="AY130" s="797" t="s">
        <v>370</v>
      </c>
      <c r="AZ130" s="797" t="s">
        <v>371</v>
      </c>
      <c r="BA130" s="797" t="s">
        <v>369</v>
      </c>
      <c r="BB130" s="797" t="s">
        <v>373</v>
      </c>
      <c r="BC130" s="797" t="s">
        <v>372</v>
      </c>
      <c r="BD130" s="797"/>
      <c r="BE130" s="797"/>
      <c r="BF130" s="797"/>
      <c r="BG130" s="797"/>
      <c r="BH130" s="797"/>
      <c r="BI130" s="797"/>
      <c r="BJ130" s="797"/>
      <c r="BK130" s="797"/>
      <c r="BL130" s="797"/>
      <c r="BM130" s="797"/>
      <c r="BN130" s="797"/>
      <c r="BO130" s="797"/>
      <c r="BP130" s="797"/>
      <c r="BQ130" s="797"/>
      <c r="BR130" s="797"/>
      <c r="BS130" s="797"/>
      <c r="BT130" s="43"/>
      <c r="BU130" s="43"/>
      <c r="XFD130" s="773"/>
    </row>
    <row r="131" spans="1:73 16384:16384" s="44" customFormat="1" ht="16" customHeight="1" x14ac:dyDescent="0.2">
      <c r="A131" s="43"/>
      <c r="B131" s="43"/>
      <c r="C131" s="43"/>
      <c r="D131" s="799"/>
      <c r="E131" s="800"/>
      <c r="F131" s="774"/>
      <c r="G131" s="800"/>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43"/>
      <c r="AK131" s="43"/>
      <c r="AL131" s="43"/>
      <c r="AM131" s="43"/>
      <c r="AN131" s="889"/>
      <c r="AO131" s="890"/>
      <c r="AP131" s="798"/>
      <c r="AQ131" s="890"/>
      <c r="AR131" s="798"/>
      <c r="AS131" s="798"/>
      <c r="AT131" s="798"/>
      <c r="AU131" s="798"/>
      <c r="AV131" s="798"/>
      <c r="AW131" s="798"/>
      <c r="AX131" s="798"/>
      <c r="AY131" s="798"/>
      <c r="AZ131" s="798"/>
      <c r="BA131" s="798"/>
      <c r="BB131" s="798"/>
      <c r="BC131" s="798"/>
      <c r="BD131" s="798"/>
      <c r="BE131" s="798"/>
      <c r="BF131" s="798"/>
      <c r="BG131" s="798"/>
      <c r="BH131" s="798"/>
      <c r="BI131" s="798"/>
      <c r="BJ131" s="798"/>
      <c r="BK131" s="798"/>
      <c r="BL131" s="798"/>
      <c r="BM131" s="798"/>
      <c r="BN131" s="798"/>
      <c r="BO131" s="798"/>
      <c r="BP131" s="798"/>
      <c r="BQ131" s="798"/>
      <c r="BR131" s="798"/>
      <c r="BS131" s="798"/>
      <c r="BT131" s="43"/>
      <c r="BU131" s="43"/>
      <c r="XFD131" s="774"/>
    </row>
    <row r="132" spans="1:73 16384:16384" s="44" customFormat="1" ht="20" customHeight="1" x14ac:dyDescent="0.2">
      <c r="A132" s="43"/>
      <c r="B132" s="43"/>
      <c r="C132" s="43"/>
      <c r="D132" s="770" t="s">
        <v>159</v>
      </c>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2"/>
      <c r="AJ132" s="43"/>
      <c r="AK132" s="43"/>
      <c r="AL132" s="43"/>
      <c r="AM132" s="43"/>
      <c r="AN132" s="770" t="s">
        <v>159</v>
      </c>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2"/>
      <c r="BT132" s="43"/>
      <c r="BU132" s="43"/>
    </row>
    <row r="133" spans="1:73 16384:16384" s="44" customFormat="1" ht="32" customHeight="1" x14ac:dyDescent="0.2">
      <c r="A133" s="43"/>
      <c r="B133" s="43"/>
      <c r="C133" s="43"/>
      <c r="D133" s="891"/>
      <c r="E133" s="892"/>
      <c r="F133" s="892"/>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3"/>
      <c r="AJ133" s="43"/>
      <c r="AK133" s="43"/>
      <c r="AL133" s="43"/>
      <c r="AM133" s="43"/>
      <c r="AN133" s="903" t="s">
        <v>393</v>
      </c>
      <c r="AO133" s="904"/>
      <c r="AP133" s="904"/>
      <c r="AQ133" s="904"/>
      <c r="AR133" s="904"/>
      <c r="AS133" s="904"/>
      <c r="AT133" s="904"/>
      <c r="AU133" s="904"/>
      <c r="AV133" s="904"/>
      <c r="AW133" s="904"/>
      <c r="AX133" s="904"/>
      <c r="AY133" s="904"/>
      <c r="AZ133" s="904"/>
      <c r="BA133" s="904"/>
      <c r="BB133" s="904"/>
      <c r="BC133" s="904"/>
      <c r="BD133" s="904"/>
      <c r="BE133" s="904"/>
      <c r="BF133" s="904"/>
      <c r="BG133" s="904"/>
      <c r="BH133" s="904"/>
      <c r="BI133" s="904"/>
      <c r="BJ133" s="904"/>
      <c r="BK133" s="904"/>
      <c r="BL133" s="904"/>
      <c r="BM133" s="904"/>
      <c r="BN133" s="904"/>
      <c r="BO133" s="904"/>
      <c r="BP133" s="904"/>
      <c r="BQ133" s="904"/>
      <c r="BR133" s="904"/>
      <c r="BS133" s="905"/>
      <c r="BT133" s="43"/>
      <c r="BU133" s="43"/>
    </row>
    <row r="134" spans="1:73 16384:16384" s="44" customFormat="1" ht="20" customHeight="1" x14ac:dyDescent="0.2">
      <c r="A134" s="43"/>
      <c r="B134" s="43"/>
      <c r="C134" s="6"/>
      <c r="D134" s="45" t="s">
        <v>360</v>
      </c>
      <c r="E134" s="63"/>
      <c r="G134" s="43"/>
      <c r="H134" s="45"/>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5" t="s">
        <v>360</v>
      </c>
      <c r="AO134" s="63"/>
      <c r="AQ134" s="43"/>
      <c r="AR134" s="45"/>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row>
    <row r="135" spans="1:73 16384:16384" s="44" customFormat="1" ht="30.65" customHeight="1" thickBot="1" x14ac:dyDescent="0.25">
      <c r="A135" s="43"/>
      <c r="B135" s="43"/>
      <c r="C135" s="6"/>
      <c r="D135" s="3"/>
      <c r="E135" s="63"/>
      <c r="F135" s="45"/>
      <c r="G135" s="43"/>
      <c r="H135" s="45"/>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3"/>
      <c r="AO135" s="63"/>
      <c r="AP135" s="45"/>
      <c r="AQ135" s="43"/>
      <c r="AR135" s="45"/>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row>
    <row r="136" spans="1:73 16384:16384" s="6" customFormat="1" ht="19.25" customHeight="1" thickTop="1" x14ac:dyDescent="0.2">
      <c r="D136" s="894" t="s">
        <v>375</v>
      </c>
      <c r="E136" s="895"/>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6"/>
      <c r="AJ136" s="43"/>
      <c r="AN136" s="894" t="s">
        <v>375</v>
      </c>
      <c r="AO136" s="895"/>
      <c r="AP136" s="895"/>
      <c r="AQ136" s="895"/>
      <c r="AR136" s="895"/>
      <c r="AS136" s="895"/>
      <c r="AT136" s="895"/>
      <c r="AU136" s="895"/>
      <c r="AV136" s="895"/>
      <c r="AW136" s="895"/>
      <c r="AX136" s="895"/>
      <c r="AY136" s="895"/>
      <c r="AZ136" s="895"/>
      <c r="BA136" s="895"/>
      <c r="BB136" s="895"/>
      <c r="BC136" s="895"/>
      <c r="BD136" s="895"/>
      <c r="BE136" s="895"/>
      <c r="BF136" s="895"/>
      <c r="BG136" s="895"/>
      <c r="BH136" s="895"/>
      <c r="BI136" s="895"/>
      <c r="BJ136" s="895"/>
      <c r="BK136" s="895"/>
      <c r="BL136" s="895"/>
      <c r="BM136" s="895"/>
      <c r="BN136" s="895"/>
      <c r="BO136" s="895"/>
      <c r="BP136" s="895"/>
      <c r="BQ136" s="895"/>
      <c r="BR136" s="895"/>
      <c r="BS136" s="896"/>
      <c r="BT136" s="43"/>
      <c r="BU136" s="43"/>
    </row>
    <row r="137" spans="1:73 16384:16384" s="6" customFormat="1" ht="19.25" customHeight="1" x14ac:dyDescent="0.2">
      <c r="C137" s="7"/>
      <c r="D137" s="897"/>
      <c r="E137" s="898"/>
      <c r="F137" s="898"/>
      <c r="G137" s="898"/>
      <c r="H137" s="898"/>
      <c r="I137" s="898"/>
      <c r="J137" s="898"/>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9"/>
      <c r="AJ137" s="43"/>
      <c r="AN137" s="897"/>
      <c r="AO137" s="898"/>
      <c r="AP137" s="898"/>
      <c r="AQ137" s="898"/>
      <c r="AR137" s="898"/>
      <c r="AS137" s="898"/>
      <c r="AT137" s="898"/>
      <c r="AU137" s="898"/>
      <c r="AV137" s="898"/>
      <c r="AW137" s="898"/>
      <c r="AX137" s="898"/>
      <c r="AY137" s="898"/>
      <c r="AZ137" s="898"/>
      <c r="BA137" s="898"/>
      <c r="BB137" s="898"/>
      <c r="BC137" s="898"/>
      <c r="BD137" s="898"/>
      <c r="BE137" s="898"/>
      <c r="BF137" s="898"/>
      <c r="BG137" s="898"/>
      <c r="BH137" s="898"/>
      <c r="BI137" s="898"/>
      <c r="BJ137" s="898"/>
      <c r="BK137" s="898"/>
      <c r="BL137" s="898"/>
      <c r="BM137" s="898"/>
      <c r="BN137" s="898"/>
      <c r="BO137" s="898"/>
      <c r="BP137" s="898"/>
      <c r="BQ137" s="898"/>
      <c r="BR137" s="898"/>
      <c r="BS137" s="899"/>
      <c r="BT137" s="43"/>
      <c r="BU137" s="43"/>
    </row>
    <row r="138" spans="1:73 16384:16384" ht="28.25" customHeight="1" x14ac:dyDescent="0.2">
      <c r="A138" s="6"/>
      <c r="B138" s="6"/>
      <c r="D138" s="897"/>
      <c r="E138" s="898"/>
      <c r="F138" s="898"/>
      <c r="G138" s="898"/>
      <c r="H138" s="898"/>
      <c r="I138" s="898"/>
      <c r="J138" s="898"/>
      <c r="K138" s="898"/>
      <c r="L138" s="898"/>
      <c r="M138" s="898"/>
      <c r="N138" s="898"/>
      <c r="O138" s="898"/>
      <c r="P138" s="898"/>
      <c r="Q138" s="898"/>
      <c r="R138" s="898"/>
      <c r="S138" s="898"/>
      <c r="T138" s="898"/>
      <c r="U138" s="898"/>
      <c r="V138" s="898"/>
      <c r="W138" s="898"/>
      <c r="X138" s="898"/>
      <c r="Y138" s="898"/>
      <c r="Z138" s="898"/>
      <c r="AA138" s="898"/>
      <c r="AB138" s="898"/>
      <c r="AC138" s="898"/>
      <c r="AD138" s="898"/>
      <c r="AE138" s="898"/>
      <c r="AF138" s="898"/>
      <c r="AG138" s="898"/>
      <c r="AH138" s="898"/>
      <c r="AI138" s="899"/>
      <c r="AJ138" s="6"/>
      <c r="AK138" s="6"/>
      <c r="AL138" s="6"/>
      <c r="AM138" s="12"/>
      <c r="AN138" s="897"/>
      <c r="AO138" s="898"/>
      <c r="AP138" s="898"/>
      <c r="AQ138" s="898"/>
      <c r="AR138" s="898"/>
      <c r="AS138" s="898"/>
      <c r="AT138" s="898"/>
      <c r="AU138" s="898"/>
      <c r="AV138" s="898"/>
      <c r="AW138" s="898"/>
      <c r="AX138" s="898"/>
      <c r="AY138" s="898"/>
      <c r="AZ138" s="898"/>
      <c r="BA138" s="898"/>
      <c r="BB138" s="898"/>
      <c r="BC138" s="898"/>
      <c r="BD138" s="898"/>
      <c r="BE138" s="898"/>
      <c r="BF138" s="898"/>
      <c r="BG138" s="898"/>
      <c r="BH138" s="898"/>
      <c r="BI138" s="898"/>
      <c r="BJ138" s="898"/>
      <c r="BK138" s="898"/>
      <c r="BL138" s="898"/>
      <c r="BM138" s="898"/>
      <c r="BN138" s="898"/>
      <c r="BO138" s="898"/>
      <c r="BP138" s="898"/>
      <c r="BQ138" s="898"/>
      <c r="BR138" s="898"/>
      <c r="BS138" s="899"/>
      <c r="BT138" s="81"/>
      <c r="BU138" s="6"/>
    </row>
    <row r="139" spans="1:73 16384:16384" ht="13.5" customHeight="1" x14ac:dyDescent="0.2">
      <c r="D139" s="897"/>
      <c r="E139" s="898"/>
      <c r="F139" s="898"/>
      <c r="G139" s="898"/>
      <c r="H139" s="898"/>
      <c r="I139" s="898"/>
      <c r="J139" s="898"/>
      <c r="K139" s="898"/>
      <c r="L139" s="898"/>
      <c r="M139" s="898"/>
      <c r="N139" s="898"/>
      <c r="O139" s="898"/>
      <c r="P139" s="898"/>
      <c r="Q139" s="898"/>
      <c r="R139" s="898"/>
      <c r="S139" s="898"/>
      <c r="T139" s="898"/>
      <c r="U139" s="898"/>
      <c r="V139" s="898"/>
      <c r="W139" s="898"/>
      <c r="X139" s="898"/>
      <c r="Y139" s="898"/>
      <c r="Z139" s="898"/>
      <c r="AA139" s="898"/>
      <c r="AB139" s="898"/>
      <c r="AC139" s="898"/>
      <c r="AD139" s="898"/>
      <c r="AE139" s="898"/>
      <c r="AF139" s="898"/>
      <c r="AG139" s="898"/>
      <c r="AH139" s="898"/>
      <c r="AI139" s="899"/>
      <c r="AN139" s="897"/>
      <c r="AO139" s="898"/>
      <c r="AP139" s="898"/>
      <c r="AQ139" s="898"/>
      <c r="AR139" s="898"/>
      <c r="AS139" s="898"/>
      <c r="AT139" s="898"/>
      <c r="AU139" s="898"/>
      <c r="AV139" s="898"/>
      <c r="AW139" s="898"/>
      <c r="AX139" s="898"/>
      <c r="AY139" s="898"/>
      <c r="AZ139" s="898"/>
      <c r="BA139" s="898"/>
      <c r="BB139" s="898"/>
      <c r="BC139" s="898"/>
      <c r="BD139" s="898"/>
      <c r="BE139" s="898"/>
      <c r="BF139" s="898"/>
      <c r="BG139" s="898"/>
      <c r="BH139" s="898"/>
      <c r="BI139" s="898"/>
      <c r="BJ139" s="898"/>
      <c r="BK139" s="898"/>
      <c r="BL139" s="898"/>
      <c r="BM139" s="898"/>
      <c r="BN139" s="898"/>
      <c r="BO139" s="898"/>
      <c r="BP139" s="898"/>
      <c r="BQ139" s="898"/>
      <c r="BR139" s="898"/>
      <c r="BS139" s="899"/>
    </row>
    <row r="140" spans="1:73 16384:16384" ht="12.5" customHeight="1" x14ac:dyDescent="0.2">
      <c r="D140" s="897"/>
      <c r="E140" s="898"/>
      <c r="F140" s="898"/>
      <c r="G140" s="898"/>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9"/>
      <c r="AN140" s="897"/>
      <c r="AO140" s="898"/>
      <c r="AP140" s="898"/>
      <c r="AQ140" s="898"/>
      <c r="AR140" s="898"/>
      <c r="AS140" s="898"/>
      <c r="AT140" s="898"/>
      <c r="AU140" s="898"/>
      <c r="AV140" s="898"/>
      <c r="AW140" s="898"/>
      <c r="AX140" s="898"/>
      <c r="AY140" s="898"/>
      <c r="AZ140" s="898"/>
      <c r="BA140" s="898"/>
      <c r="BB140" s="898"/>
      <c r="BC140" s="898"/>
      <c r="BD140" s="898"/>
      <c r="BE140" s="898"/>
      <c r="BF140" s="898"/>
      <c r="BG140" s="898"/>
      <c r="BH140" s="898"/>
      <c r="BI140" s="898"/>
      <c r="BJ140" s="898"/>
      <c r="BK140" s="898"/>
      <c r="BL140" s="898"/>
      <c r="BM140" s="898"/>
      <c r="BN140" s="898"/>
      <c r="BO140" s="898"/>
      <c r="BP140" s="898"/>
      <c r="BQ140" s="898"/>
      <c r="BR140" s="898"/>
      <c r="BS140" s="899"/>
    </row>
    <row r="141" spans="1:73 16384:16384" ht="12.5" customHeight="1" x14ac:dyDescent="0.2">
      <c r="D141" s="897"/>
      <c r="E141" s="898"/>
      <c r="F141" s="898"/>
      <c r="G141" s="898"/>
      <c r="H141" s="898"/>
      <c r="I141" s="898"/>
      <c r="J141" s="898"/>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9"/>
      <c r="AN141" s="897"/>
      <c r="AO141" s="898"/>
      <c r="AP141" s="898"/>
      <c r="AQ141" s="898"/>
      <c r="AR141" s="898"/>
      <c r="AS141" s="898"/>
      <c r="AT141" s="898"/>
      <c r="AU141" s="898"/>
      <c r="AV141" s="898"/>
      <c r="AW141" s="898"/>
      <c r="AX141" s="898"/>
      <c r="AY141" s="898"/>
      <c r="AZ141" s="898"/>
      <c r="BA141" s="898"/>
      <c r="BB141" s="898"/>
      <c r="BC141" s="898"/>
      <c r="BD141" s="898"/>
      <c r="BE141" s="898"/>
      <c r="BF141" s="898"/>
      <c r="BG141" s="898"/>
      <c r="BH141" s="898"/>
      <c r="BI141" s="898"/>
      <c r="BJ141" s="898"/>
      <c r="BK141" s="898"/>
      <c r="BL141" s="898"/>
      <c r="BM141" s="898"/>
      <c r="BN141" s="898"/>
      <c r="BO141" s="898"/>
      <c r="BP141" s="898"/>
      <c r="BQ141" s="898"/>
      <c r="BR141" s="898"/>
      <c r="BS141" s="899"/>
    </row>
    <row r="142" spans="1:73 16384:16384" ht="12.5" customHeight="1" x14ac:dyDescent="0.2">
      <c r="D142" s="897"/>
      <c r="E142" s="898"/>
      <c r="F142" s="898"/>
      <c r="G142" s="898"/>
      <c r="H142" s="898"/>
      <c r="I142" s="898"/>
      <c r="J142" s="898"/>
      <c r="K142" s="898"/>
      <c r="L142" s="898"/>
      <c r="M142" s="898"/>
      <c r="N142" s="898"/>
      <c r="O142" s="898"/>
      <c r="P142" s="898"/>
      <c r="Q142" s="898"/>
      <c r="R142" s="898"/>
      <c r="S142" s="898"/>
      <c r="T142" s="898"/>
      <c r="U142" s="898"/>
      <c r="V142" s="898"/>
      <c r="W142" s="898"/>
      <c r="X142" s="898"/>
      <c r="Y142" s="898"/>
      <c r="Z142" s="898"/>
      <c r="AA142" s="898"/>
      <c r="AB142" s="898"/>
      <c r="AC142" s="898"/>
      <c r="AD142" s="898"/>
      <c r="AE142" s="898"/>
      <c r="AF142" s="898"/>
      <c r="AG142" s="898"/>
      <c r="AH142" s="898"/>
      <c r="AI142" s="899"/>
      <c r="AN142" s="897"/>
      <c r="AO142" s="898"/>
      <c r="AP142" s="898"/>
      <c r="AQ142" s="898"/>
      <c r="AR142" s="898"/>
      <c r="AS142" s="898"/>
      <c r="AT142" s="898"/>
      <c r="AU142" s="898"/>
      <c r="AV142" s="898"/>
      <c r="AW142" s="898"/>
      <c r="AX142" s="898"/>
      <c r="AY142" s="898"/>
      <c r="AZ142" s="898"/>
      <c r="BA142" s="898"/>
      <c r="BB142" s="898"/>
      <c r="BC142" s="898"/>
      <c r="BD142" s="898"/>
      <c r="BE142" s="898"/>
      <c r="BF142" s="898"/>
      <c r="BG142" s="898"/>
      <c r="BH142" s="898"/>
      <c r="BI142" s="898"/>
      <c r="BJ142" s="898"/>
      <c r="BK142" s="898"/>
      <c r="BL142" s="898"/>
      <c r="BM142" s="898"/>
      <c r="BN142" s="898"/>
      <c r="BO142" s="898"/>
      <c r="BP142" s="898"/>
      <c r="BQ142" s="898"/>
      <c r="BR142" s="898"/>
      <c r="BS142" s="899"/>
    </row>
    <row r="143" spans="1:73 16384:16384" ht="12.5" customHeight="1" x14ac:dyDescent="0.2">
      <c r="D143" s="897"/>
      <c r="E143" s="898"/>
      <c r="F143" s="898"/>
      <c r="G143" s="898"/>
      <c r="H143" s="898"/>
      <c r="I143" s="898"/>
      <c r="J143" s="898"/>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9"/>
      <c r="AN143" s="897"/>
      <c r="AO143" s="898"/>
      <c r="AP143" s="898"/>
      <c r="AQ143" s="898"/>
      <c r="AR143" s="898"/>
      <c r="AS143" s="898"/>
      <c r="AT143" s="898"/>
      <c r="AU143" s="898"/>
      <c r="AV143" s="898"/>
      <c r="AW143" s="898"/>
      <c r="AX143" s="898"/>
      <c r="AY143" s="898"/>
      <c r="AZ143" s="898"/>
      <c r="BA143" s="898"/>
      <c r="BB143" s="898"/>
      <c r="BC143" s="898"/>
      <c r="BD143" s="898"/>
      <c r="BE143" s="898"/>
      <c r="BF143" s="898"/>
      <c r="BG143" s="898"/>
      <c r="BH143" s="898"/>
      <c r="BI143" s="898"/>
      <c r="BJ143" s="898"/>
      <c r="BK143" s="898"/>
      <c r="BL143" s="898"/>
      <c r="BM143" s="898"/>
      <c r="BN143" s="898"/>
      <c r="BO143" s="898"/>
      <c r="BP143" s="898"/>
      <c r="BQ143" s="898"/>
      <c r="BR143" s="898"/>
      <c r="BS143" s="899"/>
    </row>
    <row r="144" spans="1:73 16384:16384" ht="12.5" customHeight="1" x14ac:dyDescent="0.2">
      <c r="D144" s="897"/>
      <c r="E144" s="898"/>
      <c r="F144" s="898"/>
      <c r="G144" s="898"/>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9"/>
      <c r="AN144" s="897"/>
      <c r="AO144" s="898"/>
      <c r="AP144" s="898"/>
      <c r="AQ144" s="898"/>
      <c r="AR144" s="898"/>
      <c r="AS144" s="898"/>
      <c r="AT144" s="898"/>
      <c r="AU144" s="898"/>
      <c r="AV144" s="898"/>
      <c r="AW144" s="898"/>
      <c r="AX144" s="898"/>
      <c r="AY144" s="898"/>
      <c r="AZ144" s="898"/>
      <c r="BA144" s="898"/>
      <c r="BB144" s="898"/>
      <c r="BC144" s="898"/>
      <c r="BD144" s="898"/>
      <c r="BE144" s="898"/>
      <c r="BF144" s="898"/>
      <c r="BG144" s="898"/>
      <c r="BH144" s="898"/>
      <c r="BI144" s="898"/>
      <c r="BJ144" s="898"/>
      <c r="BK144" s="898"/>
      <c r="BL144" s="898"/>
      <c r="BM144" s="898"/>
      <c r="BN144" s="898"/>
      <c r="BO144" s="898"/>
      <c r="BP144" s="898"/>
      <c r="BQ144" s="898"/>
      <c r="BR144" s="898"/>
      <c r="BS144" s="899"/>
    </row>
    <row r="145" spans="1:77" ht="12.5" customHeight="1" thickBot="1" x14ac:dyDescent="0.25">
      <c r="D145" s="900"/>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2"/>
      <c r="AN145" s="900"/>
      <c r="AO145" s="901"/>
      <c r="AP145" s="901"/>
      <c r="AQ145" s="901"/>
      <c r="AR145" s="901"/>
      <c r="AS145" s="901"/>
      <c r="AT145" s="901"/>
      <c r="AU145" s="901"/>
      <c r="AV145" s="901"/>
      <c r="AW145" s="901"/>
      <c r="AX145" s="901"/>
      <c r="AY145" s="901"/>
      <c r="AZ145" s="901"/>
      <c r="BA145" s="901"/>
      <c r="BB145" s="901"/>
      <c r="BC145" s="901"/>
      <c r="BD145" s="901"/>
      <c r="BE145" s="901"/>
      <c r="BF145" s="901"/>
      <c r="BG145" s="901"/>
      <c r="BH145" s="901"/>
      <c r="BI145" s="901"/>
      <c r="BJ145" s="901"/>
      <c r="BK145" s="901"/>
      <c r="BL145" s="901"/>
      <c r="BM145" s="901"/>
      <c r="BN145" s="901"/>
      <c r="BO145" s="901"/>
      <c r="BP145" s="901"/>
      <c r="BQ145" s="901"/>
      <c r="BR145" s="901"/>
      <c r="BS145" s="902"/>
    </row>
    <row r="146" spans="1:77" ht="12.5" customHeight="1" thickTop="1" x14ac:dyDescent="0.2">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row>
    <row r="147" spans="1:77" ht="13" customHeight="1" x14ac:dyDescent="0.2">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row>
    <row r="149" spans="1:77" s="6" customFormat="1" ht="30.65" customHeight="1" x14ac:dyDescent="0.2">
      <c r="C149" s="12"/>
      <c r="D149" s="12"/>
      <c r="E149" s="12"/>
      <c r="F149" s="12"/>
      <c r="G149" s="12"/>
      <c r="S149" s="3"/>
      <c r="AM149" s="12"/>
      <c r="AN149" s="12"/>
      <c r="AO149" s="12"/>
      <c r="AP149" s="12"/>
      <c r="AQ149" s="12"/>
      <c r="BC149" s="3"/>
      <c r="BV149" s="3"/>
    </row>
    <row r="150" spans="1:77" s="6" customFormat="1" ht="13" x14ac:dyDescent="0.2">
      <c r="C150" s="12"/>
      <c r="D150" s="12"/>
      <c r="E150" s="12"/>
      <c r="F150" s="12"/>
      <c r="G150" s="12"/>
      <c r="S150" s="3"/>
      <c r="AH150" s="3" t="s">
        <v>376</v>
      </c>
      <c r="AN150" s="12"/>
      <c r="AO150" s="12"/>
      <c r="AP150" s="12"/>
      <c r="AQ150" s="12"/>
      <c r="AR150" s="12"/>
      <c r="BD150" s="3"/>
      <c r="BS150" s="3" t="s">
        <v>376</v>
      </c>
      <c r="BW150" s="3"/>
    </row>
    <row r="151" spans="1:77" s="6" customFormat="1" ht="13.25" customHeight="1" x14ac:dyDescent="0.2">
      <c r="A151" s="7"/>
      <c r="B151" s="12"/>
      <c r="C151" s="12"/>
      <c r="D151" s="12"/>
      <c r="E151" s="12"/>
      <c r="F151" s="12"/>
      <c r="G151" s="12"/>
      <c r="AI151" s="7"/>
      <c r="AJ151" s="7"/>
      <c r="AK151" s="7"/>
      <c r="AL151" s="7"/>
      <c r="AM151" s="12"/>
      <c r="AN151" s="12"/>
      <c r="AO151" s="12"/>
      <c r="AP151" s="12"/>
      <c r="AQ151" s="12"/>
      <c r="AR151" s="12"/>
      <c r="BT151" s="7"/>
      <c r="BU151" s="7"/>
      <c r="BW151" s="3"/>
    </row>
    <row r="152" spans="1:77" ht="13.25" customHeight="1" x14ac:dyDescent="0.2">
      <c r="A152" s="70"/>
      <c r="B152" s="150" t="s">
        <v>137</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70"/>
      <c r="AK152" s="70"/>
      <c r="AL152" s="70"/>
      <c r="AM152" s="150" t="s">
        <v>137</v>
      </c>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70"/>
      <c r="BV152" s="6"/>
      <c r="BW152" s="6"/>
      <c r="BX152" s="6"/>
      <c r="BY152" s="6"/>
    </row>
    <row r="153" spans="1:77" ht="12.75" customHeight="1" x14ac:dyDescent="0.2">
      <c r="B153" s="528" t="s">
        <v>331</v>
      </c>
      <c r="C153" s="528"/>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M153" s="528" t="s">
        <v>331</v>
      </c>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c r="BJ153" s="528"/>
      <c r="BK153" s="528"/>
      <c r="BL153" s="528"/>
      <c r="BM153" s="528"/>
      <c r="BN153" s="528"/>
      <c r="BO153" s="528"/>
      <c r="BP153" s="528"/>
      <c r="BQ153" s="528"/>
      <c r="BR153" s="528"/>
      <c r="BS153" s="528"/>
      <c r="BT153" s="528"/>
      <c r="BV153" s="6"/>
      <c r="BW153" s="6"/>
      <c r="BX153" s="6"/>
      <c r="BY153" s="6"/>
    </row>
    <row r="154" spans="1:77" ht="12.75" customHeight="1" x14ac:dyDescent="0.2">
      <c r="B154" s="528"/>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8"/>
      <c r="BR154" s="528"/>
      <c r="BS154" s="528"/>
      <c r="BT154" s="528"/>
      <c r="BV154" s="6"/>
      <c r="BW154" s="6"/>
      <c r="BX154" s="6"/>
      <c r="BY154" s="6"/>
    </row>
    <row r="155" spans="1:77" ht="12.75" customHeight="1" x14ac:dyDescent="0.2">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M155" s="529"/>
      <c r="AN155" s="529"/>
      <c r="AO155" s="529"/>
      <c r="AP155" s="529"/>
      <c r="AQ155" s="529"/>
      <c r="AR155" s="529"/>
      <c r="AS155" s="529"/>
      <c r="AT155" s="529"/>
      <c r="AU155" s="529"/>
      <c r="AV155" s="529"/>
      <c r="AW155" s="529"/>
      <c r="AX155" s="529"/>
      <c r="AY155" s="529"/>
      <c r="AZ155" s="529"/>
      <c r="BA155" s="529"/>
      <c r="BB155" s="529"/>
      <c r="BC155" s="529"/>
      <c r="BD155" s="529"/>
      <c r="BE155" s="529"/>
      <c r="BF155" s="529"/>
      <c r="BG155" s="529"/>
      <c r="BH155" s="529"/>
      <c r="BI155" s="529"/>
      <c r="BJ155" s="529"/>
      <c r="BK155" s="529"/>
      <c r="BL155" s="529"/>
      <c r="BM155" s="529"/>
      <c r="BN155" s="529"/>
      <c r="BO155" s="529"/>
      <c r="BP155" s="529"/>
      <c r="BQ155" s="529"/>
      <c r="BR155" s="529"/>
      <c r="BS155" s="529"/>
      <c r="BT155" s="529"/>
      <c r="BV155" s="6"/>
      <c r="BW155" s="6"/>
      <c r="BX155" s="6"/>
      <c r="BY155" s="6"/>
    </row>
    <row r="156" spans="1:77" ht="14.4" customHeight="1" x14ac:dyDescent="0.2">
      <c r="B156" s="151" t="s">
        <v>83</v>
      </c>
      <c r="C156" s="152"/>
      <c r="D156" s="97" t="s">
        <v>84</v>
      </c>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9"/>
      <c r="AM156" s="151" t="s">
        <v>83</v>
      </c>
      <c r="AN156" s="152"/>
      <c r="AO156" s="276" t="s">
        <v>84</v>
      </c>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8"/>
      <c r="BV156" s="6"/>
      <c r="BW156" s="6"/>
      <c r="BX156" s="6"/>
      <c r="BY156" s="6"/>
    </row>
    <row r="157" spans="1:77" ht="62.4" customHeight="1" x14ac:dyDescent="0.2">
      <c r="B157" s="153"/>
      <c r="C157" s="154"/>
      <c r="D157" s="536" t="s">
        <v>342</v>
      </c>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8"/>
      <c r="AM157" s="153"/>
      <c r="AN157" s="154"/>
      <c r="AO157" s="536" t="s">
        <v>343</v>
      </c>
      <c r="AP157" s="537"/>
      <c r="AQ157" s="537"/>
      <c r="AR157" s="537"/>
      <c r="AS157" s="537"/>
      <c r="AT157" s="537"/>
      <c r="AU157" s="537"/>
      <c r="AV157" s="537"/>
      <c r="AW157" s="537"/>
      <c r="AX157" s="537"/>
      <c r="AY157" s="537"/>
      <c r="AZ157" s="537"/>
      <c r="BA157" s="537"/>
      <c r="BB157" s="537"/>
      <c r="BC157" s="537"/>
      <c r="BD157" s="537"/>
      <c r="BE157" s="537"/>
      <c r="BF157" s="537"/>
      <c r="BG157" s="537"/>
      <c r="BH157" s="537"/>
      <c r="BI157" s="537"/>
      <c r="BJ157" s="537"/>
      <c r="BK157" s="537"/>
      <c r="BL157" s="537"/>
      <c r="BM157" s="537"/>
      <c r="BN157" s="537"/>
      <c r="BO157" s="537"/>
      <c r="BP157" s="537"/>
      <c r="BQ157" s="537"/>
      <c r="BR157" s="537"/>
      <c r="BS157" s="537"/>
      <c r="BT157" s="538"/>
      <c r="BV157" s="6"/>
      <c r="BW157" s="6"/>
      <c r="BX157" s="6"/>
      <c r="BY157" s="6"/>
    </row>
    <row r="158" spans="1:77" ht="14.4" customHeight="1" x14ac:dyDescent="0.2">
      <c r="B158" s="151" t="s">
        <v>85</v>
      </c>
      <c r="C158" s="152"/>
      <c r="D158" s="97" t="s">
        <v>86</v>
      </c>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9"/>
      <c r="AM158" s="151" t="s">
        <v>85</v>
      </c>
      <c r="AN158" s="152"/>
      <c r="AO158" s="276" t="s">
        <v>86</v>
      </c>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8"/>
      <c r="BV158" s="6"/>
      <c r="BW158" s="6"/>
      <c r="BX158" s="6"/>
      <c r="BY158" s="6"/>
    </row>
    <row r="159" spans="1:77" ht="27.65" customHeight="1" x14ac:dyDescent="0.2">
      <c r="B159" s="153"/>
      <c r="C159" s="154"/>
      <c r="D159" s="264" t="s">
        <v>344</v>
      </c>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6"/>
      <c r="AM159" s="153"/>
      <c r="AN159" s="154"/>
      <c r="AO159" s="264" t="s">
        <v>344</v>
      </c>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6"/>
      <c r="BV159" s="6"/>
      <c r="BW159" s="6"/>
      <c r="BX159" s="6"/>
      <c r="BY159" s="6"/>
    </row>
    <row r="160" spans="1:77" ht="14.4" customHeight="1" x14ac:dyDescent="0.2">
      <c r="B160" s="151" t="s">
        <v>87</v>
      </c>
      <c r="C160" s="152"/>
      <c r="D160" s="97" t="s">
        <v>202</v>
      </c>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9"/>
      <c r="AM160" s="151" t="s">
        <v>87</v>
      </c>
      <c r="AN160" s="152"/>
      <c r="AO160" s="276" t="s">
        <v>202</v>
      </c>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8"/>
      <c r="BV160" s="6"/>
      <c r="BW160" s="6"/>
      <c r="BX160" s="6"/>
      <c r="BY160" s="6"/>
    </row>
    <row r="161" spans="2:77" ht="19.25" customHeight="1" x14ac:dyDescent="0.2">
      <c r="B161" s="262"/>
      <c r="C161" s="263"/>
      <c r="D161" s="267" t="s">
        <v>345</v>
      </c>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9"/>
      <c r="AM161" s="262"/>
      <c r="AN161" s="263"/>
      <c r="AO161" s="267" t="s">
        <v>345</v>
      </c>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9"/>
      <c r="BV161" s="6"/>
      <c r="BW161" s="6"/>
      <c r="BX161" s="6"/>
      <c r="BY161" s="6"/>
    </row>
    <row r="162" spans="2:77" ht="19.75" customHeight="1" x14ac:dyDescent="0.2">
      <c r="B162" s="153"/>
      <c r="C162" s="154"/>
      <c r="D162" s="270"/>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2"/>
      <c r="AM162" s="153"/>
      <c r="AN162" s="154"/>
      <c r="AO162" s="270"/>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2"/>
      <c r="BV162" s="6"/>
      <c r="BW162" s="6"/>
      <c r="BX162" s="6"/>
      <c r="BY162" s="6"/>
    </row>
    <row r="163" spans="2:77" ht="14.4" customHeight="1" x14ac:dyDescent="0.2">
      <c r="B163" s="151" t="s">
        <v>88</v>
      </c>
      <c r="C163" s="152"/>
      <c r="D163" s="97" t="s">
        <v>89</v>
      </c>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9"/>
      <c r="AM163" s="151" t="s">
        <v>88</v>
      </c>
      <c r="AN163" s="152"/>
      <c r="AO163" s="276" t="s">
        <v>89</v>
      </c>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8"/>
      <c r="BV163" s="6"/>
      <c r="BW163" s="6"/>
      <c r="BX163" s="6"/>
      <c r="BY163" s="6"/>
    </row>
    <row r="164" spans="2:77" ht="28.25" customHeight="1" x14ac:dyDescent="0.2">
      <c r="B164" s="153"/>
      <c r="C164" s="154"/>
      <c r="D164" s="264" t="s">
        <v>346</v>
      </c>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6"/>
      <c r="AM164" s="153"/>
      <c r="AN164" s="154"/>
      <c r="AO164" s="264" t="s">
        <v>346</v>
      </c>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6"/>
      <c r="BV164" s="6"/>
      <c r="BW164" s="6"/>
      <c r="BX164" s="6"/>
      <c r="BY164" s="6"/>
    </row>
    <row r="165" spans="2:77" ht="14.4" customHeight="1" x14ac:dyDescent="0.2">
      <c r="B165" s="151" t="s">
        <v>90</v>
      </c>
      <c r="C165" s="152"/>
      <c r="D165" s="97" t="s">
        <v>91</v>
      </c>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9"/>
      <c r="AM165" s="151" t="s">
        <v>90</v>
      </c>
      <c r="AN165" s="152"/>
      <c r="AO165" s="276" t="s">
        <v>91</v>
      </c>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8"/>
      <c r="BV165" s="6"/>
      <c r="BW165" s="6"/>
      <c r="BX165" s="6"/>
      <c r="BY165" s="6"/>
    </row>
    <row r="166" spans="2:77" ht="27.65" customHeight="1" x14ac:dyDescent="0.2">
      <c r="B166" s="153"/>
      <c r="C166" s="154"/>
      <c r="D166" s="536" t="s">
        <v>347</v>
      </c>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8"/>
      <c r="AM166" s="153"/>
      <c r="AN166" s="154"/>
      <c r="AO166" s="536" t="s">
        <v>347</v>
      </c>
      <c r="AP166" s="537"/>
      <c r="AQ166" s="537"/>
      <c r="AR166" s="537"/>
      <c r="AS166" s="537"/>
      <c r="AT166" s="537"/>
      <c r="AU166" s="537"/>
      <c r="AV166" s="537"/>
      <c r="AW166" s="537"/>
      <c r="AX166" s="537"/>
      <c r="AY166" s="537"/>
      <c r="AZ166" s="537"/>
      <c r="BA166" s="537"/>
      <c r="BB166" s="537"/>
      <c r="BC166" s="537"/>
      <c r="BD166" s="537"/>
      <c r="BE166" s="537"/>
      <c r="BF166" s="537"/>
      <c r="BG166" s="537"/>
      <c r="BH166" s="537"/>
      <c r="BI166" s="537"/>
      <c r="BJ166" s="537"/>
      <c r="BK166" s="537"/>
      <c r="BL166" s="537"/>
      <c r="BM166" s="537"/>
      <c r="BN166" s="537"/>
      <c r="BO166" s="537"/>
      <c r="BP166" s="537"/>
      <c r="BQ166" s="537"/>
      <c r="BR166" s="537"/>
      <c r="BS166" s="537"/>
      <c r="BT166" s="538"/>
      <c r="BV166" s="6"/>
      <c r="BW166" s="6"/>
      <c r="BX166" s="6"/>
      <c r="BY166" s="6"/>
    </row>
    <row r="167" spans="2:77" ht="14.4" customHeight="1" x14ac:dyDescent="0.2">
      <c r="B167" s="151" t="s">
        <v>93</v>
      </c>
      <c r="C167" s="152"/>
      <c r="D167" s="97" t="s">
        <v>94</v>
      </c>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9"/>
      <c r="AM167" s="151" t="s">
        <v>93</v>
      </c>
      <c r="AN167" s="152"/>
      <c r="AO167" s="276" t="s">
        <v>94</v>
      </c>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c r="BM167" s="277"/>
      <c r="BN167" s="277"/>
      <c r="BO167" s="277"/>
      <c r="BP167" s="277"/>
      <c r="BQ167" s="277"/>
      <c r="BR167" s="277"/>
      <c r="BS167" s="277"/>
      <c r="BT167" s="278"/>
      <c r="BV167" s="6"/>
      <c r="BW167" s="6"/>
      <c r="BX167" s="6"/>
      <c r="BY167" s="6"/>
    </row>
    <row r="168" spans="2:77" ht="14.4" customHeight="1" x14ac:dyDescent="0.2">
      <c r="B168" s="153"/>
      <c r="C168" s="154"/>
      <c r="D168" s="264" t="s">
        <v>95</v>
      </c>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6"/>
      <c r="AM168" s="153"/>
      <c r="AN168" s="154"/>
      <c r="AO168" s="264" t="s">
        <v>95</v>
      </c>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6"/>
      <c r="BV168" s="6"/>
      <c r="BW168" s="6"/>
      <c r="BX168" s="6"/>
      <c r="BY168" s="6"/>
    </row>
    <row r="169" spans="2:77" ht="14.4" customHeight="1" x14ac:dyDescent="0.2">
      <c r="B169" s="151" t="s">
        <v>96</v>
      </c>
      <c r="C169" s="152"/>
      <c r="D169" s="97" t="s">
        <v>341</v>
      </c>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9"/>
      <c r="AM169" s="151" t="s">
        <v>96</v>
      </c>
      <c r="AN169" s="152"/>
      <c r="AO169" s="276" t="s">
        <v>341</v>
      </c>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c r="BM169" s="277"/>
      <c r="BN169" s="277"/>
      <c r="BO169" s="277"/>
      <c r="BP169" s="277"/>
      <c r="BQ169" s="277"/>
      <c r="BR169" s="277"/>
      <c r="BS169" s="277"/>
      <c r="BT169" s="278"/>
      <c r="BV169" s="6"/>
      <c r="BW169" s="6"/>
      <c r="BX169" s="6"/>
      <c r="BY169" s="6"/>
    </row>
    <row r="170" spans="2:77" ht="28.25" customHeight="1" x14ac:dyDescent="0.2">
      <c r="B170" s="153"/>
      <c r="C170" s="154"/>
      <c r="D170" s="264" t="s">
        <v>340</v>
      </c>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6"/>
      <c r="AM170" s="153"/>
      <c r="AN170" s="154"/>
      <c r="AO170" s="264" t="s">
        <v>340</v>
      </c>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6"/>
      <c r="BV170" s="6"/>
      <c r="BW170" s="6"/>
      <c r="BX170" s="6"/>
      <c r="BY170" s="6"/>
    </row>
    <row r="171" spans="2:77" ht="14.4" customHeight="1" x14ac:dyDescent="0.2">
      <c r="B171" s="151" t="s">
        <v>99</v>
      </c>
      <c r="C171" s="152"/>
      <c r="D171" s="97" t="s">
        <v>100</v>
      </c>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c r="AM171" s="151" t="s">
        <v>99</v>
      </c>
      <c r="AN171" s="152"/>
      <c r="AO171" s="276" t="s">
        <v>100</v>
      </c>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277"/>
      <c r="BP171" s="277"/>
      <c r="BQ171" s="277"/>
      <c r="BR171" s="277"/>
      <c r="BS171" s="277"/>
      <c r="BT171" s="278"/>
      <c r="BV171" s="6"/>
      <c r="BW171" s="6"/>
      <c r="BX171" s="6"/>
      <c r="BY171" s="6"/>
    </row>
    <row r="172" spans="2:77" ht="14.4" customHeight="1" x14ac:dyDescent="0.2">
      <c r="B172" s="153"/>
      <c r="C172" s="154"/>
      <c r="D172" s="264" t="s">
        <v>124</v>
      </c>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6"/>
      <c r="AM172" s="153"/>
      <c r="AN172" s="154"/>
      <c r="AO172" s="264" t="s">
        <v>124</v>
      </c>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6"/>
      <c r="BV172" s="6"/>
      <c r="BW172" s="6"/>
      <c r="BX172" s="6"/>
      <c r="BY172" s="6"/>
    </row>
    <row r="173" spans="2:77" ht="14.4" customHeight="1" x14ac:dyDescent="0.2">
      <c r="B173" s="151" t="s">
        <v>101</v>
      </c>
      <c r="C173" s="152"/>
      <c r="D173" s="97" t="s">
        <v>102</v>
      </c>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c r="AM173" s="151" t="s">
        <v>101</v>
      </c>
      <c r="AN173" s="152"/>
      <c r="AO173" s="276" t="s">
        <v>102</v>
      </c>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c r="BM173" s="277"/>
      <c r="BN173" s="277"/>
      <c r="BO173" s="277"/>
      <c r="BP173" s="277"/>
      <c r="BQ173" s="277"/>
      <c r="BR173" s="277"/>
      <c r="BS173" s="277"/>
      <c r="BT173" s="278"/>
      <c r="BV173" s="6"/>
      <c r="BW173" s="6"/>
      <c r="BX173" s="6"/>
      <c r="BY173" s="6"/>
    </row>
    <row r="174" spans="2:77" ht="14.4" customHeight="1" x14ac:dyDescent="0.2">
      <c r="B174" s="153"/>
      <c r="C174" s="154"/>
      <c r="D174" s="264" t="s">
        <v>103</v>
      </c>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6"/>
      <c r="AM174" s="153"/>
      <c r="AN174" s="154"/>
      <c r="AO174" s="264" t="s">
        <v>103</v>
      </c>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c r="BJ174" s="265"/>
      <c r="BK174" s="265"/>
      <c r="BL174" s="265"/>
      <c r="BM174" s="265"/>
      <c r="BN174" s="265"/>
      <c r="BO174" s="265"/>
      <c r="BP174" s="265"/>
      <c r="BQ174" s="265"/>
      <c r="BR174" s="265"/>
      <c r="BS174" s="265"/>
      <c r="BT174" s="266"/>
      <c r="BV174" s="6"/>
      <c r="BW174" s="6"/>
      <c r="BX174" s="6"/>
      <c r="BY174" s="6"/>
    </row>
    <row r="175" spans="2:77" ht="14.4" customHeight="1" x14ac:dyDescent="0.2">
      <c r="B175" s="151" t="s">
        <v>104</v>
      </c>
      <c r="C175" s="152"/>
      <c r="D175" s="97" t="s">
        <v>105</v>
      </c>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c r="AM175" s="151" t="s">
        <v>104</v>
      </c>
      <c r="AN175" s="152"/>
      <c r="AO175" s="276" t="s">
        <v>105</v>
      </c>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c r="BM175" s="277"/>
      <c r="BN175" s="277"/>
      <c r="BO175" s="277"/>
      <c r="BP175" s="277"/>
      <c r="BQ175" s="277"/>
      <c r="BR175" s="277"/>
      <c r="BS175" s="277"/>
      <c r="BT175" s="278"/>
      <c r="BV175" s="6"/>
      <c r="BW175" s="6"/>
      <c r="BX175" s="6"/>
      <c r="BY175" s="6"/>
    </row>
    <row r="176" spans="2:77" ht="27" customHeight="1" x14ac:dyDescent="0.2">
      <c r="B176" s="153"/>
      <c r="C176" s="154"/>
      <c r="D176" s="264" t="s">
        <v>348</v>
      </c>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6"/>
      <c r="AM176" s="153"/>
      <c r="AN176" s="154"/>
      <c r="AO176" s="264" t="s">
        <v>348</v>
      </c>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c r="BJ176" s="265"/>
      <c r="BK176" s="265"/>
      <c r="BL176" s="265"/>
      <c r="BM176" s="265"/>
      <c r="BN176" s="265"/>
      <c r="BO176" s="265"/>
      <c r="BP176" s="265"/>
      <c r="BQ176" s="265"/>
      <c r="BR176" s="265"/>
      <c r="BS176" s="265"/>
      <c r="BT176" s="266"/>
      <c r="BV176" s="6"/>
      <c r="BW176" s="6"/>
      <c r="BX176" s="6"/>
      <c r="BY176" s="6"/>
    </row>
    <row r="177" spans="2:78" ht="14.4" customHeight="1" x14ac:dyDescent="0.2">
      <c r="B177" s="151" t="s">
        <v>106</v>
      </c>
      <c r="C177" s="152"/>
      <c r="D177" s="97" t="s">
        <v>107</v>
      </c>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c r="AM177" s="151" t="s">
        <v>106</v>
      </c>
      <c r="AN177" s="152"/>
      <c r="AO177" s="276" t="s">
        <v>107</v>
      </c>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c r="BM177" s="277"/>
      <c r="BN177" s="277"/>
      <c r="BO177" s="277"/>
      <c r="BP177" s="277"/>
      <c r="BQ177" s="277"/>
      <c r="BR177" s="277"/>
      <c r="BS177" s="277"/>
      <c r="BT177" s="278"/>
      <c r="BV177" s="6"/>
      <c r="BW177" s="6"/>
      <c r="BX177" s="6"/>
      <c r="BY177" s="6"/>
    </row>
    <row r="178" spans="2:78" ht="14.4" customHeight="1" x14ac:dyDescent="0.2">
      <c r="B178" s="153"/>
      <c r="C178" s="154"/>
      <c r="D178" s="264" t="s">
        <v>108</v>
      </c>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6"/>
      <c r="AM178" s="153"/>
      <c r="AN178" s="154"/>
      <c r="AO178" s="264" t="s">
        <v>108</v>
      </c>
      <c r="AP178" s="265"/>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5"/>
      <c r="BQ178" s="265"/>
      <c r="BR178" s="265"/>
      <c r="BS178" s="265"/>
      <c r="BT178" s="266"/>
      <c r="BV178" s="6"/>
      <c r="BW178" s="6"/>
      <c r="BX178" s="6"/>
      <c r="BY178" s="6"/>
    </row>
    <row r="179" spans="2:78" ht="14.4" customHeight="1" x14ac:dyDescent="0.2">
      <c r="B179" s="151" t="s">
        <v>109</v>
      </c>
      <c r="C179" s="152"/>
      <c r="D179" s="97" t="s">
        <v>110</v>
      </c>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c r="AM179" s="151" t="s">
        <v>109</v>
      </c>
      <c r="AN179" s="152"/>
      <c r="AO179" s="276" t="s">
        <v>110</v>
      </c>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c r="BM179" s="277"/>
      <c r="BN179" s="277"/>
      <c r="BO179" s="277"/>
      <c r="BP179" s="277"/>
      <c r="BQ179" s="277"/>
      <c r="BR179" s="277"/>
      <c r="BS179" s="277"/>
      <c r="BT179" s="278"/>
      <c r="BV179" s="6"/>
      <c r="BW179" s="6"/>
      <c r="BX179" s="6"/>
      <c r="BY179" s="6"/>
    </row>
    <row r="180" spans="2:78" ht="57" customHeight="1" x14ac:dyDescent="0.2">
      <c r="B180" s="153"/>
      <c r="C180" s="154"/>
      <c r="D180" s="264" t="s">
        <v>123</v>
      </c>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6"/>
      <c r="AM180" s="153"/>
      <c r="AN180" s="154"/>
      <c r="AO180" s="264" t="s">
        <v>123</v>
      </c>
      <c r="AP180" s="265"/>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5"/>
      <c r="BQ180" s="265"/>
      <c r="BR180" s="265"/>
      <c r="BS180" s="265"/>
      <c r="BT180" s="266"/>
      <c r="BV180" s="6"/>
      <c r="BW180" s="6"/>
      <c r="BX180" s="6"/>
      <c r="BY180" s="6"/>
    </row>
    <row r="181" spans="2:78" ht="14.4" customHeight="1" x14ac:dyDescent="0.2">
      <c r="B181" s="151" t="s">
        <v>111</v>
      </c>
      <c r="C181" s="152"/>
      <c r="D181" s="97" t="s">
        <v>112</v>
      </c>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c r="AM181" s="151" t="s">
        <v>111</v>
      </c>
      <c r="AN181" s="152"/>
      <c r="AO181" s="276" t="s">
        <v>112</v>
      </c>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8"/>
      <c r="BV181" s="6"/>
      <c r="BW181" s="6"/>
      <c r="BX181" s="6"/>
      <c r="BY181" s="6"/>
    </row>
    <row r="182" spans="2:78" ht="75" customHeight="1" x14ac:dyDescent="0.2">
      <c r="B182" s="153"/>
      <c r="C182" s="154"/>
      <c r="D182" s="264" t="s">
        <v>125</v>
      </c>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6"/>
      <c r="AM182" s="153"/>
      <c r="AN182" s="154"/>
      <c r="AO182" s="264" t="s">
        <v>125</v>
      </c>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6"/>
      <c r="BV182" s="6"/>
      <c r="BW182" s="6"/>
      <c r="BX182" s="6"/>
      <c r="BY182" s="6"/>
      <c r="BZ182" s="6"/>
    </row>
    <row r="183" spans="2:78" ht="14.4" customHeight="1" x14ac:dyDescent="0.2">
      <c r="B183" s="279" t="s">
        <v>113</v>
      </c>
      <c r="C183" s="280"/>
      <c r="D183" s="97" t="s">
        <v>114</v>
      </c>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9"/>
      <c r="AM183" s="279" t="s">
        <v>113</v>
      </c>
      <c r="AN183" s="280"/>
      <c r="AO183" s="276" t="s">
        <v>114</v>
      </c>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8"/>
      <c r="BV183" s="6"/>
      <c r="BW183" s="6"/>
      <c r="BX183" s="6"/>
      <c r="BY183" s="6"/>
      <c r="BZ183" s="6"/>
    </row>
    <row r="184" spans="2:78" ht="14.4" customHeight="1" x14ac:dyDescent="0.2">
      <c r="B184" s="281"/>
      <c r="C184" s="282"/>
      <c r="D184" s="264" t="s">
        <v>115</v>
      </c>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6"/>
      <c r="AM184" s="281"/>
      <c r="AN184" s="282"/>
      <c r="AO184" s="264" t="s">
        <v>115</v>
      </c>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c r="BJ184" s="265"/>
      <c r="BK184" s="265"/>
      <c r="BL184" s="265"/>
      <c r="BM184" s="265"/>
      <c r="BN184" s="265"/>
      <c r="BO184" s="265"/>
      <c r="BP184" s="265"/>
      <c r="BQ184" s="265"/>
      <c r="BR184" s="265"/>
      <c r="BS184" s="265"/>
      <c r="BT184" s="266"/>
      <c r="BV184" s="6"/>
      <c r="BW184" s="6"/>
      <c r="BX184" s="6"/>
      <c r="BY184" s="6"/>
      <c r="BZ184" s="6"/>
    </row>
    <row r="185" spans="2:78" ht="14.4" customHeight="1" x14ac:dyDescent="0.2">
      <c r="B185" s="279" t="s">
        <v>116</v>
      </c>
      <c r="C185" s="280"/>
      <c r="D185" s="97" t="s">
        <v>117</v>
      </c>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c r="AM185" s="279" t="s">
        <v>116</v>
      </c>
      <c r="AN185" s="280"/>
      <c r="AO185" s="276" t="s">
        <v>117</v>
      </c>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c r="BM185" s="277"/>
      <c r="BN185" s="277"/>
      <c r="BO185" s="277"/>
      <c r="BP185" s="277"/>
      <c r="BQ185" s="277"/>
      <c r="BR185" s="277"/>
      <c r="BS185" s="277"/>
      <c r="BT185" s="278"/>
      <c r="BV185" s="6"/>
      <c r="BW185" s="6"/>
      <c r="BX185" s="6"/>
      <c r="BY185" s="6"/>
      <c r="BZ185" s="6"/>
    </row>
    <row r="186" spans="2:78" ht="53.4" customHeight="1" x14ac:dyDescent="0.2">
      <c r="B186" s="281"/>
      <c r="C186" s="282"/>
      <c r="D186" s="264" t="s">
        <v>118</v>
      </c>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6"/>
      <c r="AM186" s="281"/>
      <c r="AN186" s="282"/>
      <c r="AO186" s="264" t="s">
        <v>118</v>
      </c>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T186" s="266"/>
      <c r="BV186" s="6"/>
      <c r="BW186" s="6"/>
      <c r="BX186" s="6"/>
      <c r="BY186" s="6"/>
      <c r="BZ186" s="6"/>
    </row>
    <row r="187" spans="2:78" ht="42.65" customHeight="1" x14ac:dyDescent="0.2">
      <c r="B187" s="273" t="s">
        <v>119</v>
      </c>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M187" s="273" t="s">
        <v>119</v>
      </c>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V187" s="6"/>
      <c r="BW187" s="6"/>
      <c r="BX187" s="6"/>
      <c r="BY187" s="6"/>
      <c r="BZ187" s="6"/>
    </row>
    <row r="188" spans="2:78" ht="16.25" customHeight="1" x14ac:dyDescent="0.2">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M188" s="274"/>
      <c r="AN188" s="274"/>
      <c r="AO188" s="274"/>
      <c r="AP188" s="274"/>
      <c r="AQ188" s="274"/>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V188" s="6"/>
      <c r="BW188" s="6"/>
      <c r="BX188" s="6"/>
      <c r="BY188" s="6"/>
      <c r="BZ188" s="6"/>
    </row>
    <row r="189" spans="2:78" ht="16.25" customHeight="1" x14ac:dyDescent="0.2">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V189" s="6"/>
      <c r="BW189" s="6"/>
      <c r="BX189" s="6"/>
      <c r="BY189" s="6"/>
      <c r="BZ189" s="6"/>
    </row>
    <row r="190" spans="2:78" ht="16.25" customHeight="1" x14ac:dyDescent="0.2">
      <c r="B190" s="275" t="s">
        <v>158</v>
      </c>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M190" s="275" t="s">
        <v>158</v>
      </c>
      <c r="AN190" s="275"/>
      <c r="AO190" s="275"/>
      <c r="AP190" s="275"/>
      <c r="AQ190" s="275"/>
      <c r="AR190" s="275"/>
      <c r="AS190" s="275"/>
      <c r="AT190" s="275"/>
      <c r="AU190" s="275"/>
      <c r="AV190" s="275"/>
      <c r="AW190" s="275"/>
      <c r="AX190" s="275"/>
      <c r="AY190" s="275"/>
      <c r="AZ190" s="275"/>
      <c r="BA190" s="275"/>
      <c r="BB190" s="275"/>
      <c r="BC190" s="275"/>
      <c r="BD190" s="275"/>
      <c r="BE190" s="275"/>
      <c r="BF190" s="275"/>
      <c r="BG190" s="275"/>
      <c r="BH190" s="275"/>
      <c r="BI190" s="275"/>
      <c r="BJ190" s="275"/>
      <c r="BK190" s="275"/>
      <c r="BL190" s="275"/>
      <c r="BM190" s="275"/>
      <c r="BN190" s="275"/>
      <c r="BO190" s="275"/>
      <c r="BP190" s="275"/>
      <c r="BQ190" s="275"/>
      <c r="BR190" s="275"/>
      <c r="BS190" s="275"/>
      <c r="BT190" s="275"/>
      <c r="BV190" s="6"/>
      <c r="BW190" s="6"/>
      <c r="BX190" s="6"/>
      <c r="BY190" s="6"/>
      <c r="BZ190" s="6"/>
    </row>
    <row r="191" spans="2:78" ht="16.25" customHeight="1" x14ac:dyDescent="0.2">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M191" s="275"/>
      <c r="AN191" s="275"/>
      <c r="AO191" s="275"/>
      <c r="AP191" s="275"/>
      <c r="AQ191" s="275"/>
      <c r="AR191" s="275"/>
      <c r="AS191" s="275"/>
      <c r="AT191" s="275"/>
      <c r="AU191" s="275"/>
      <c r="AV191" s="275"/>
      <c r="AW191" s="275"/>
      <c r="AX191" s="275"/>
      <c r="AY191" s="275"/>
      <c r="AZ191" s="275"/>
      <c r="BA191" s="275"/>
      <c r="BB191" s="275"/>
      <c r="BC191" s="275"/>
      <c r="BD191" s="275"/>
      <c r="BE191" s="275"/>
      <c r="BF191" s="275"/>
      <c r="BG191" s="275"/>
      <c r="BH191" s="275"/>
      <c r="BI191" s="275"/>
      <c r="BJ191" s="275"/>
      <c r="BK191" s="275"/>
      <c r="BL191" s="275"/>
      <c r="BM191" s="275"/>
      <c r="BN191" s="275"/>
      <c r="BO191" s="275"/>
      <c r="BP191" s="275"/>
      <c r="BQ191" s="275"/>
      <c r="BR191" s="275"/>
      <c r="BS191" s="275"/>
      <c r="BT191" s="275"/>
      <c r="BV191" s="6"/>
      <c r="BW191" s="6"/>
      <c r="BX191" s="6"/>
      <c r="BY191" s="6"/>
      <c r="BZ191" s="6"/>
    </row>
    <row r="192" spans="2:78" ht="16.25" customHeight="1" thickBot="1"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7" t="s">
        <v>205</v>
      </c>
      <c r="AA192" s="58"/>
      <c r="AB192" s="58"/>
      <c r="AC192" s="58"/>
      <c r="AD192" s="58"/>
      <c r="AE192" s="58"/>
      <c r="AF192" s="58"/>
      <c r="AG192" s="58"/>
      <c r="AH192" s="58"/>
      <c r="AI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7" t="s">
        <v>205</v>
      </c>
      <c r="BL192" s="58"/>
      <c r="BM192" s="58"/>
      <c r="BN192" s="58"/>
      <c r="BO192" s="58"/>
      <c r="BP192" s="58"/>
      <c r="BQ192" s="58"/>
      <c r="BR192" s="58"/>
      <c r="BS192" s="58"/>
      <c r="BT192" s="58"/>
      <c r="BV192" s="6"/>
      <c r="BW192" s="6"/>
      <c r="BX192" s="6"/>
      <c r="BY192" s="6"/>
      <c r="BZ192" s="6"/>
    </row>
    <row r="193" spans="2:78" ht="16.25" customHeight="1" thickTop="1" thickBot="1" x14ac:dyDescent="0.25">
      <c r="C193" s="745" t="s">
        <v>120</v>
      </c>
      <c r="D193" s="746"/>
      <c r="E193" s="747"/>
      <c r="F193" s="745" t="s">
        <v>139</v>
      </c>
      <c r="G193" s="746"/>
      <c r="H193" s="748"/>
      <c r="I193" s="748"/>
      <c r="J193" s="40" t="s">
        <v>8</v>
      </c>
      <c r="K193" s="748"/>
      <c r="L193" s="748"/>
      <c r="M193" s="40" t="s">
        <v>56</v>
      </c>
      <c r="N193" s="748"/>
      <c r="O193" s="748"/>
      <c r="P193" s="41" t="s">
        <v>6</v>
      </c>
      <c r="Q193" s="6"/>
      <c r="S193" s="525" t="s">
        <v>206</v>
      </c>
      <c r="T193" s="526"/>
      <c r="U193" s="526"/>
      <c r="V193" s="525" t="s">
        <v>139</v>
      </c>
      <c r="W193" s="526"/>
      <c r="X193" s="527"/>
      <c r="Y193" s="527"/>
      <c r="Z193" s="527"/>
      <c r="AA193" s="527"/>
      <c r="AB193" s="56" t="s">
        <v>8</v>
      </c>
      <c r="AC193" s="527"/>
      <c r="AD193" s="527"/>
      <c r="AE193" s="527"/>
      <c r="AF193" s="56" t="s">
        <v>56</v>
      </c>
      <c r="AG193" s="527"/>
      <c r="AH193" s="527"/>
      <c r="AI193" s="57" t="s">
        <v>6</v>
      </c>
      <c r="AN193" s="745" t="s">
        <v>120</v>
      </c>
      <c r="AO193" s="746"/>
      <c r="AP193" s="747"/>
      <c r="AQ193" s="745" t="s">
        <v>139</v>
      </c>
      <c r="AR193" s="746"/>
      <c r="AS193" s="758">
        <v>7</v>
      </c>
      <c r="AT193" s="758"/>
      <c r="AU193" s="40" t="s">
        <v>8</v>
      </c>
      <c r="AV193" s="758">
        <v>10</v>
      </c>
      <c r="AW193" s="758"/>
      <c r="AX193" s="40" t="s">
        <v>56</v>
      </c>
      <c r="AY193" s="758">
        <v>1</v>
      </c>
      <c r="AZ193" s="758"/>
      <c r="BA193" s="41" t="s">
        <v>6</v>
      </c>
      <c r="BB193" s="6"/>
      <c r="BD193" s="525" t="s">
        <v>206</v>
      </c>
      <c r="BE193" s="526"/>
      <c r="BF193" s="526"/>
      <c r="BG193" s="525" t="s">
        <v>139</v>
      </c>
      <c r="BH193" s="526"/>
      <c r="BI193" s="527"/>
      <c r="BJ193" s="527"/>
      <c r="BK193" s="527"/>
      <c r="BL193" s="527"/>
      <c r="BM193" s="56" t="s">
        <v>8</v>
      </c>
      <c r="BN193" s="527"/>
      <c r="BO193" s="527"/>
      <c r="BP193" s="527"/>
      <c r="BQ193" s="56" t="s">
        <v>56</v>
      </c>
      <c r="BR193" s="527"/>
      <c r="BS193" s="527"/>
      <c r="BT193" s="57" t="s">
        <v>6</v>
      </c>
      <c r="BV193" s="6"/>
      <c r="BW193" s="6"/>
      <c r="BX193" s="6"/>
      <c r="BY193" s="6"/>
      <c r="BZ193" s="6"/>
    </row>
    <row r="194" spans="2:78" ht="15.65" customHeight="1" thickTop="1" x14ac:dyDescent="0.2">
      <c r="B194" s="250" t="s">
        <v>138</v>
      </c>
      <c r="C194" s="879"/>
      <c r="D194" s="737"/>
      <c r="E194" s="738"/>
      <c r="F194" s="738"/>
      <c r="G194" s="738"/>
      <c r="H194" s="738"/>
      <c r="I194" s="738"/>
      <c r="J194" s="738"/>
      <c r="K194" s="738"/>
      <c r="L194" s="738"/>
      <c r="M194" s="738"/>
      <c r="N194" s="738"/>
      <c r="O194" s="738"/>
      <c r="P194" s="739"/>
      <c r="Q194" s="6"/>
      <c r="R194" s="250" t="s">
        <v>138</v>
      </c>
      <c r="S194" s="253"/>
      <c r="T194" s="91"/>
      <c r="U194" s="92"/>
      <c r="V194" s="92"/>
      <c r="W194" s="92"/>
      <c r="X194" s="92"/>
      <c r="Y194" s="92"/>
      <c r="Z194" s="92"/>
      <c r="AA194" s="92"/>
      <c r="AB194" s="92"/>
      <c r="AC194" s="92"/>
      <c r="AD194" s="92"/>
      <c r="AE194" s="92"/>
      <c r="AF194" s="92"/>
      <c r="AG194" s="92"/>
      <c r="AH194" s="92"/>
      <c r="AI194" s="93"/>
      <c r="AM194" s="250" t="s">
        <v>138</v>
      </c>
      <c r="AN194" s="879"/>
      <c r="AO194" s="749" t="s">
        <v>327</v>
      </c>
      <c r="AP194" s="750"/>
      <c r="AQ194" s="750"/>
      <c r="AR194" s="750"/>
      <c r="AS194" s="750"/>
      <c r="AT194" s="750"/>
      <c r="AU194" s="750"/>
      <c r="AV194" s="750"/>
      <c r="AW194" s="750"/>
      <c r="AX194" s="750"/>
      <c r="AY194" s="750"/>
      <c r="AZ194" s="750"/>
      <c r="BA194" s="751"/>
      <c r="BB194" s="6"/>
      <c r="BC194" s="250" t="s">
        <v>138</v>
      </c>
      <c r="BD194" s="253"/>
      <c r="BE194" s="884"/>
      <c r="BF194" s="885"/>
      <c r="BG194" s="885"/>
      <c r="BH194" s="885"/>
      <c r="BI194" s="885"/>
      <c r="BJ194" s="885"/>
      <c r="BK194" s="885"/>
      <c r="BL194" s="885"/>
      <c r="BM194" s="885"/>
      <c r="BN194" s="885"/>
      <c r="BO194" s="885"/>
      <c r="BP194" s="885"/>
      <c r="BQ194" s="885"/>
      <c r="BR194" s="885"/>
      <c r="BS194" s="885"/>
      <c r="BT194" s="886"/>
      <c r="BV194" s="6"/>
      <c r="BW194" s="6"/>
      <c r="BX194" s="6"/>
      <c r="BY194" s="6"/>
      <c r="BZ194" s="6"/>
    </row>
    <row r="195" spans="2:78" ht="16.75" customHeight="1" x14ac:dyDescent="0.2">
      <c r="B195" s="880"/>
      <c r="C195" s="881"/>
      <c r="D195" s="740"/>
      <c r="E195" s="584"/>
      <c r="F195" s="584"/>
      <c r="G195" s="584"/>
      <c r="H195" s="584"/>
      <c r="I195" s="584"/>
      <c r="J195" s="584"/>
      <c r="K195" s="584"/>
      <c r="L195" s="584"/>
      <c r="M195" s="584"/>
      <c r="N195" s="584"/>
      <c r="O195" s="584"/>
      <c r="P195" s="741"/>
      <c r="Q195" s="6"/>
      <c r="R195" s="252"/>
      <c r="S195" s="253"/>
      <c r="T195" s="91"/>
      <c r="U195" s="92"/>
      <c r="V195" s="92"/>
      <c r="W195" s="92"/>
      <c r="X195" s="92"/>
      <c r="Y195" s="92"/>
      <c r="Z195" s="92"/>
      <c r="AA195" s="92"/>
      <c r="AB195" s="92"/>
      <c r="AC195" s="92"/>
      <c r="AD195" s="92"/>
      <c r="AE195" s="92"/>
      <c r="AF195" s="92"/>
      <c r="AG195" s="92"/>
      <c r="AH195" s="92"/>
      <c r="AI195" s="93"/>
      <c r="AM195" s="880"/>
      <c r="AN195" s="881"/>
      <c r="AO195" s="752"/>
      <c r="AP195" s="753"/>
      <c r="AQ195" s="753"/>
      <c r="AR195" s="753"/>
      <c r="AS195" s="753"/>
      <c r="AT195" s="753"/>
      <c r="AU195" s="753"/>
      <c r="AV195" s="753"/>
      <c r="AW195" s="753"/>
      <c r="AX195" s="753"/>
      <c r="AY195" s="753"/>
      <c r="AZ195" s="753"/>
      <c r="BA195" s="754"/>
      <c r="BB195" s="6"/>
      <c r="BC195" s="252"/>
      <c r="BD195" s="253"/>
      <c r="BE195" s="256"/>
      <c r="BF195" s="257"/>
      <c r="BG195" s="257"/>
      <c r="BH195" s="257"/>
      <c r="BI195" s="257"/>
      <c r="BJ195" s="257"/>
      <c r="BK195" s="257"/>
      <c r="BL195" s="257"/>
      <c r="BM195" s="257"/>
      <c r="BN195" s="257"/>
      <c r="BO195" s="257"/>
      <c r="BP195" s="257"/>
      <c r="BQ195" s="257"/>
      <c r="BR195" s="257"/>
      <c r="BS195" s="257"/>
      <c r="BT195" s="258"/>
      <c r="BV195" s="6"/>
      <c r="BW195" s="6"/>
      <c r="BX195" s="6"/>
      <c r="BY195" s="6"/>
      <c r="BZ195" s="6"/>
    </row>
    <row r="196" spans="2:78" ht="13.25" customHeight="1" x14ac:dyDescent="0.2">
      <c r="B196" s="880"/>
      <c r="C196" s="881"/>
      <c r="D196" s="740"/>
      <c r="E196" s="584"/>
      <c r="F196" s="584"/>
      <c r="G196" s="584"/>
      <c r="H196" s="584"/>
      <c r="I196" s="584"/>
      <c r="J196" s="584"/>
      <c r="K196" s="584"/>
      <c r="L196" s="584"/>
      <c r="M196" s="584"/>
      <c r="N196" s="584"/>
      <c r="O196" s="584"/>
      <c r="P196" s="741"/>
      <c r="Q196" s="6"/>
      <c r="R196" s="252"/>
      <c r="S196" s="253"/>
      <c r="T196" s="91"/>
      <c r="U196" s="92"/>
      <c r="V196" s="92"/>
      <c r="W196" s="92"/>
      <c r="X196" s="92"/>
      <c r="Y196" s="92"/>
      <c r="Z196" s="92"/>
      <c r="AA196" s="92"/>
      <c r="AB196" s="92"/>
      <c r="AC196" s="92"/>
      <c r="AD196" s="92"/>
      <c r="AE196" s="92"/>
      <c r="AF196" s="92"/>
      <c r="AG196" s="92"/>
      <c r="AH196" s="92"/>
      <c r="AI196" s="93"/>
      <c r="AM196" s="880"/>
      <c r="AN196" s="881"/>
      <c r="AO196" s="752"/>
      <c r="AP196" s="753"/>
      <c r="AQ196" s="753"/>
      <c r="AR196" s="753"/>
      <c r="AS196" s="753"/>
      <c r="AT196" s="753"/>
      <c r="AU196" s="753"/>
      <c r="AV196" s="753"/>
      <c r="AW196" s="753"/>
      <c r="AX196" s="753"/>
      <c r="AY196" s="753"/>
      <c r="AZ196" s="753"/>
      <c r="BA196" s="754"/>
      <c r="BB196" s="6"/>
      <c r="BC196" s="252"/>
      <c r="BD196" s="253"/>
      <c r="BE196" s="256"/>
      <c r="BF196" s="257"/>
      <c r="BG196" s="257"/>
      <c r="BH196" s="257"/>
      <c r="BI196" s="257"/>
      <c r="BJ196" s="257"/>
      <c r="BK196" s="257"/>
      <c r="BL196" s="257"/>
      <c r="BM196" s="257"/>
      <c r="BN196" s="257"/>
      <c r="BO196" s="257"/>
      <c r="BP196" s="257"/>
      <c r="BQ196" s="257"/>
      <c r="BR196" s="257"/>
      <c r="BS196" s="257"/>
      <c r="BT196" s="258"/>
      <c r="BV196" s="6"/>
      <c r="BW196" s="6"/>
      <c r="BX196" s="6"/>
      <c r="BY196" s="6"/>
      <c r="BZ196" s="6"/>
    </row>
    <row r="197" spans="2:78" ht="13.5" customHeight="1" thickBot="1" x14ac:dyDescent="0.25">
      <c r="B197" s="882"/>
      <c r="C197" s="883"/>
      <c r="D197" s="742"/>
      <c r="E197" s="743"/>
      <c r="F197" s="743"/>
      <c r="G197" s="743"/>
      <c r="H197" s="743"/>
      <c r="I197" s="743"/>
      <c r="J197" s="743"/>
      <c r="K197" s="743"/>
      <c r="L197" s="743"/>
      <c r="M197" s="743"/>
      <c r="N197" s="743"/>
      <c r="O197" s="743"/>
      <c r="P197" s="744"/>
      <c r="Q197" s="6"/>
      <c r="R197" s="254"/>
      <c r="S197" s="255"/>
      <c r="T197" s="94"/>
      <c r="U197" s="95"/>
      <c r="V197" s="95"/>
      <c r="W197" s="95"/>
      <c r="X197" s="95"/>
      <c r="Y197" s="95"/>
      <c r="Z197" s="95"/>
      <c r="AA197" s="95"/>
      <c r="AB197" s="95"/>
      <c r="AC197" s="95"/>
      <c r="AD197" s="95"/>
      <c r="AE197" s="95"/>
      <c r="AF197" s="95"/>
      <c r="AG197" s="95"/>
      <c r="AH197" s="95"/>
      <c r="AI197" s="96"/>
      <c r="AM197" s="882"/>
      <c r="AN197" s="883"/>
      <c r="AO197" s="755"/>
      <c r="AP197" s="756"/>
      <c r="AQ197" s="756"/>
      <c r="AR197" s="756"/>
      <c r="AS197" s="756"/>
      <c r="AT197" s="756"/>
      <c r="AU197" s="756"/>
      <c r="AV197" s="756"/>
      <c r="AW197" s="756"/>
      <c r="AX197" s="756"/>
      <c r="AY197" s="756"/>
      <c r="AZ197" s="756"/>
      <c r="BA197" s="757"/>
      <c r="BB197" s="6"/>
      <c r="BC197" s="254"/>
      <c r="BD197" s="255"/>
      <c r="BE197" s="259"/>
      <c r="BF197" s="260"/>
      <c r="BG197" s="260"/>
      <c r="BH197" s="260"/>
      <c r="BI197" s="260"/>
      <c r="BJ197" s="260"/>
      <c r="BK197" s="260"/>
      <c r="BL197" s="260"/>
      <c r="BM197" s="260"/>
      <c r="BN197" s="260"/>
      <c r="BO197" s="260"/>
      <c r="BP197" s="260"/>
      <c r="BQ197" s="260"/>
      <c r="BR197" s="260"/>
      <c r="BS197" s="260"/>
      <c r="BT197" s="261"/>
      <c r="BV197" s="6"/>
      <c r="BW197" s="6"/>
      <c r="BX197" s="6"/>
      <c r="BY197" s="6"/>
      <c r="BZ197" s="6"/>
    </row>
    <row r="198" spans="2:78" ht="13.75" customHeight="1" thickTop="1" x14ac:dyDescent="0.2">
      <c r="BV198" s="6"/>
      <c r="BW198" s="6"/>
      <c r="BX198" s="6"/>
      <c r="BY198" s="6"/>
      <c r="BZ198" s="6"/>
    </row>
    <row r="199" spans="2:78" ht="13.25" customHeight="1" x14ac:dyDescent="0.2"/>
  </sheetData>
  <sheetProtection formatCells="0"/>
  <dataConsolidate/>
  <mergeCells count="611">
    <mergeCell ref="AO184:BT184"/>
    <mergeCell ref="B185:C186"/>
    <mergeCell ref="AM185:AN186"/>
    <mergeCell ref="AO185:BT185"/>
    <mergeCell ref="AO186:BT186"/>
    <mergeCell ref="AM187:BT189"/>
    <mergeCell ref="AM190:BT191"/>
    <mergeCell ref="C193:E193"/>
    <mergeCell ref="K193:L193"/>
    <mergeCell ref="N193:O193"/>
    <mergeCell ref="S193:U193"/>
    <mergeCell ref="V193:W193"/>
    <mergeCell ref="X193:AA193"/>
    <mergeCell ref="AC193:AE193"/>
    <mergeCell ref="AG193:AH193"/>
    <mergeCell ref="AN193:AP193"/>
    <mergeCell ref="AV193:AW193"/>
    <mergeCell ref="AY193:AZ193"/>
    <mergeCell ref="BR193:BS193"/>
    <mergeCell ref="D133:AI133"/>
    <mergeCell ref="AM152:BT152"/>
    <mergeCell ref="AM153:BT155"/>
    <mergeCell ref="B156:C157"/>
    <mergeCell ref="AM156:AN157"/>
    <mergeCell ref="D157:AI157"/>
    <mergeCell ref="B158:C159"/>
    <mergeCell ref="AM158:AN159"/>
    <mergeCell ref="B160:C162"/>
    <mergeCell ref="AM160:AN162"/>
    <mergeCell ref="AO160:BT160"/>
    <mergeCell ref="AO161:BT162"/>
    <mergeCell ref="B152:AI152"/>
    <mergeCell ref="B153:AI155"/>
    <mergeCell ref="D159:AI159"/>
    <mergeCell ref="D161:AI162"/>
    <mergeCell ref="AN136:BS145"/>
    <mergeCell ref="AN133:BS133"/>
    <mergeCell ref="D136:AI145"/>
    <mergeCell ref="XFD130:XFD131"/>
    <mergeCell ref="F130:F131"/>
    <mergeCell ref="H130:H131"/>
    <mergeCell ref="J130:J131"/>
    <mergeCell ref="L130:L131"/>
    <mergeCell ref="N130:N131"/>
    <mergeCell ref="P130:P131"/>
    <mergeCell ref="R130:R131"/>
    <mergeCell ref="T130:T131"/>
    <mergeCell ref="U130:U131"/>
    <mergeCell ref="W130:W131"/>
    <mergeCell ref="Y130:Y131"/>
    <mergeCell ref="AA130:AA131"/>
    <mergeCell ref="AC130:AC131"/>
    <mergeCell ref="AD130:AD131"/>
    <mergeCell ref="AF130:AF131"/>
    <mergeCell ref="AG130:AG131"/>
    <mergeCell ref="BR130:BR131"/>
    <mergeCell ref="BS130:BS131"/>
    <mergeCell ref="AN130:AN131"/>
    <mergeCell ref="AO130:AO131"/>
    <mergeCell ref="AQ130:AQ131"/>
    <mergeCell ref="AS130:AS131"/>
    <mergeCell ref="AU130:AU131"/>
    <mergeCell ref="AV123:BS124"/>
    <mergeCell ref="AP130:AP131"/>
    <mergeCell ref="AR130:AR131"/>
    <mergeCell ref="AT130:AT131"/>
    <mergeCell ref="AV130:AV131"/>
    <mergeCell ref="AX130:AX131"/>
    <mergeCell ref="AZ130:AZ131"/>
    <mergeCell ref="BB130:BB131"/>
    <mergeCell ref="BD130:BD131"/>
    <mergeCell ref="BE130:BE131"/>
    <mergeCell ref="BG130:BG131"/>
    <mergeCell ref="BI130:BI131"/>
    <mergeCell ref="BK130:BK131"/>
    <mergeCell ref="BM130:BM131"/>
    <mergeCell ref="BN130:BN131"/>
    <mergeCell ref="BP130:BP131"/>
    <mergeCell ref="BQ130:BQ131"/>
    <mergeCell ref="BC130:BC131"/>
    <mergeCell ref="BF130:BF131"/>
    <mergeCell ref="BH130:BH131"/>
    <mergeCell ref="BJ130:BJ131"/>
    <mergeCell ref="BL130:BL131"/>
    <mergeCell ref="BO130:BO131"/>
    <mergeCell ref="AN129:BS129"/>
    <mergeCell ref="BE106:BJ107"/>
    <mergeCell ref="BK106:BS107"/>
    <mergeCell ref="BE108:BJ109"/>
    <mergeCell ref="BD106:BD109"/>
    <mergeCell ref="BE110:BS110"/>
    <mergeCell ref="BE111:BJ111"/>
    <mergeCell ref="BK111:BS112"/>
    <mergeCell ref="BE112:BJ112"/>
    <mergeCell ref="BK108:BN109"/>
    <mergeCell ref="BO108:BS109"/>
    <mergeCell ref="AO165:BT165"/>
    <mergeCell ref="AO164:BT164"/>
    <mergeCell ref="AO163:BT163"/>
    <mergeCell ref="AO159:BT159"/>
    <mergeCell ref="AO158:BT158"/>
    <mergeCell ref="AO157:BT157"/>
    <mergeCell ref="AO156:BT156"/>
    <mergeCell ref="AN123:AO124"/>
    <mergeCell ref="AP123:AQ124"/>
    <mergeCell ref="AR123:AS124"/>
    <mergeCell ref="AT123:AU124"/>
    <mergeCell ref="AN132:BS132"/>
    <mergeCell ref="AV125:BI126"/>
    <mergeCell ref="BJ125:BS128"/>
    <mergeCell ref="AO127:AQ127"/>
    <mergeCell ref="AS127:AU127"/>
    <mergeCell ref="AV127:AW128"/>
    <mergeCell ref="AX127:AY128"/>
    <mergeCell ref="AZ127:BA128"/>
    <mergeCell ref="BB127:BC128"/>
    <mergeCell ref="BD127:BE128"/>
    <mergeCell ref="BF127:BG128"/>
    <mergeCell ref="BH127:BI128"/>
    <mergeCell ref="AO128:AU128"/>
    <mergeCell ref="AO172:BT172"/>
    <mergeCell ref="AO171:BT171"/>
    <mergeCell ref="AO170:BT170"/>
    <mergeCell ref="AO169:BT169"/>
    <mergeCell ref="AO168:BT168"/>
    <mergeCell ref="AO167:BT167"/>
    <mergeCell ref="AO166:BT166"/>
    <mergeCell ref="AO183:BT183"/>
    <mergeCell ref="AO182:BT182"/>
    <mergeCell ref="AO181:BT181"/>
    <mergeCell ref="AO180:BT180"/>
    <mergeCell ref="AO179:BT179"/>
    <mergeCell ref="AO178:BT178"/>
    <mergeCell ref="AO177:BT177"/>
    <mergeCell ref="AO176:BT176"/>
    <mergeCell ref="AO175:BT175"/>
    <mergeCell ref="AO174:BT174"/>
    <mergeCell ref="AO173:BT173"/>
    <mergeCell ref="B194:C197"/>
    <mergeCell ref="D194:P197"/>
    <mergeCell ref="AM194:AN197"/>
    <mergeCell ref="AO194:BA197"/>
    <mergeCell ref="BC194:BD197"/>
    <mergeCell ref="BE194:BT197"/>
    <mergeCell ref="D186:AI186"/>
    <mergeCell ref="B187:AI189"/>
    <mergeCell ref="BD193:BF193"/>
    <mergeCell ref="BG193:BH193"/>
    <mergeCell ref="BI193:BL193"/>
    <mergeCell ref="BN193:BP193"/>
    <mergeCell ref="B190:AI191"/>
    <mergeCell ref="R194:S197"/>
    <mergeCell ref="H193:I193"/>
    <mergeCell ref="AS193:AT193"/>
    <mergeCell ref="F193:G193"/>
    <mergeCell ref="AQ193:AR193"/>
    <mergeCell ref="B181:C182"/>
    <mergeCell ref="AM181:AN182"/>
    <mergeCell ref="B183:C184"/>
    <mergeCell ref="AM183:AN184"/>
    <mergeCell ref="D182:AI182"/>
    <mergeCell ref="D184:AI184"/>
    <mergeCell ref="B177:C178"/>
    <mergeCell ref="AM177:AN178"/>
    <mergeCell ref="B179:C180"/>
    <mergeCell ref="AM179:AN180"/>
    <mergeCell ref="D178:AI178"/>
    <mergeCell ref="D180:AI180"/>
    <mergeCell ref="B173:C174"/>
    <mergeCell ref="AM173:AN174"/>
    <mergeCell ref="B175:C176"/>
    <mergeCell ref="AM175:AN176"/>
    <mergeCell ref="D174:AI174"/>
    <mergeCell ref="D176:AI176"/>
    <mergeCell ref="B169:C170"/>
    <mergeCell ref="AM169:AN170"/>
    <mergeCell ref="B171:C172"/>
    <mergeCell ref="AM171:AN172"/>
    <mergeCell ref="D170:AI170"/>
    <mergeCell ref="D172:AI172"/>
    <mergeCell ref="B165:C166"/>
    <mergeCell ref="AM165:AN166"/>
    <mergeCell ref="B167:C168"/>
    <mergeCell ref="AM167:AN168"/>
    <mergeCell ref="D166:AI166"/>
    <mergeCell ref="D168:AI168"/>
    <mergeCell ref="B163:C164"/>
    <mergeCell ref="AM163:AN164"/>
    <mergeCell ref="D164:AI164"/>
    <mergeCell ref="BF3:BH3"/>
    <mergeCell ref="BI3:BJ3"/>
    <mergeCell ref="BK3:BL3"/>
    <mergeCell ref="BN3:BO3"/>
    <mergeCell ref="BQ3:BR3"/>
    <mergeCell ref="C7:AI7"/>
    <mergeCell ref="AM7:BS7"/>
    <mergeCell ref="B2:G2"/>
    <mergeCell ref="AL2:AQ2"/>
    <mergeCell ref="V3:X3"/>
    <mergeCell ref="Y3:Z3"/>
    <mergeCell ref="AA3:AB3"/>
    <mergeCell ref="AD3:AE3"/>
    <mergeCell ref="AG3:AH3"/>
    <mergeCell ref="E17:M17"/>
    <mergeCell ref="AO17:AW17"/>
    <mergeCell ref="E19:H19"/>
    <mergeCell ref="I19:AH19"/>
    <mergeCell ref="AO19:AR19"/>
    <mergeCell ref="AS19:BR19"/>
    <mergeCell ref="C8:AI8"/>
    <mergeCell ref="AM8:BS8"/>
    <mergeCell ref="E10:AH12"/>
    <mergeCell ref="AO10:BR12"/>
    <mergeCell ref="E15:H16"/>
    <mergeCell ref="I15:R16"/>
    <mergeCell ref="S15:Z16"/>
    <mergeCell ref="AO15:AR16"/>
    <mergeCell ref="AS15:BB16"/>
    <mergeCell ref="BC15:BJ16"/>
    <mergeCell ref="BC23:BF25"/>
    <mergeCell ref="BG23:BR25"/>
    <mergeCell ref="E24:H25"/>
    <mergeCell ref="I24:R25"/>
    <mergeCell ref="AO24:AR25"/>
    <mergeCell ref="AS24:BB25"/>
    <mergeCell ref="E20:H22"/>
    <mergeCell ref="I20:AH22"/>
    <mergeCell ref="AO20:AR22"/>
    <mergeCell ref="AS20:BR22"/>
    <mergeCell ref="E23:H23"/>
    <mergeCell ref="I23:R23"/>
    <mergeCell ref="S23:V25"/>
    <mergeCell ref="W23:AH25"/>
    <mergeCell ref="AO23:AR23"/>
    <mergeCell ref="AS23:BB23"/>
    <mergeCell ref="BC27:BD28"/>
    <mergeCell ref="BE27:BR28"/>
    <mergeCell ref="E29:H29"/>
    <mergeCell ref="I29:AH29"/>
    <mergeCell ref="AO29:AR29"/>
    <mergeCell ref="AS29:BR29"/>
    <mergeCell ref="AY26:BD26"/>
    <mergeCell ref="BE26:BR26"/>
    <mergeCell ref="I27:L28"/>
    <mergeCell ref="M27:N28"/>
    <mergeCell ref="O27:R28"/>
    <mergeCell ref="S27:T28"/>
    <mergeCell ref="U27:AH28"/>
    <mergeCell ref="AS27:AV28"/>
    <mergeCell ref="AW27:AX28"/>
    <mergeCell ref="AY27:BB28"/>
    <mergeCell ref="E26:H28"/>
    <mergeCell ref="J26:M26"/>
    <mergeCell ref="O26:T26"/>
    <mergeCell ref="U26:AH26"/>
    <mergeCell ref="AO26:AR28"/>
    <mergeCell ref="AT26:AW26"/>
    <mergeCell ref="BC30:BF31"/>
    <mergeCell ref="BG30:BR31"/>
    <mergeCell ref="E31:H31"/>
    <mergeCell ref="I31:R31"/>
    <mergeCell ref="AO31:AR31"/>
    <mergeCell ref="AS31:BB31"/>
    <mergeCell ref="E30:H30"/>
    <mergeCell ref="I30:R30"/>
    <mergeCell ref="S30:V31"/>
    <mergeCell ref="W30:AH31"/>
    <mergeCell ref="AO30:AR30"/>
    <mergeCell ref="AS30:BB30"/>
    <mergeCell ref="BC33:BD34"/>
    <mergeCell ref="BE33:BR34"/>
    <mergeCell ref="E35:H35"/>
    <mergeCell ref="I35:AH35"/>
    <mergeCell ref="AO35:AR35"/>
    <mergeCell ref="AS35:BR35"/>
    <mergeCell ref="AY32:BD32"/>
    <mergeCell ref="BE32:BR32"/>
    <mergeCell ref="I33:L34"/>
    <mergeCell ref="M33:N34"/>
    <mergeCell ref="O33:R34"/>
    <mergeCell ref="S33:T34"/>
    <mergeCell ref="U33:AH34"/>
    <mergeCell ref="AS33:AV34"/>
    <mergeCell ref="AW33:AX34"/>
    <mergeCell ref="AY33:BB34"/>
    <mergeCell ref="E32:H34"/>
    <mergeCell ref="J32:M32"/>
    <mergeCell ref="O32:T32"/>
    <mergeCell ref="U32:AH32"/>
    <mergeCell ref="AO32:AR34"/>
    <mergeCell ref="AT32:AW32"/>
    <mergeCell ref="BC36:BD37"/>
    <mergeCell ref="BE36:BR37"/>
    <mergeCell ref="E40:H43"/>
    <mergeCell ref="I40:T43"/>
    <mergeCell ref="U40:Y41"/>
    <mergeCell ref="Z40:AH41"/>
    <mergeCell ref="AO40:AR43"/>
    <mergeCell ref="AS40:BD43"/>
    <mergeCell ref="BE40:BI41"/>
    <mergeCell ref="BJ40:BR41"/>
    <mergeCell ref="E36:H37"/>
    <mergeCell ref="I36:R37"/>
    <mergeCell ref="S36:T37"/>
    <mergeCell ref="U36:AH37"/>
    <mergeCell ref="AO36:AR37"/>
    <mergeCell ref="AS36:BB37"/>
    <mergeCell ref="U42:Y43"/>
    <mergeCell ref="Z42:AH43"/>
    <mergeCell ref="BE42:BI43"/>
    <mergeCell ref="BJ42:BR43"/>
    <mergeCell ref="E44:H46"/>
    <mergeCell ref="J44:M44"/>
    <mergeCell ref="O44:T44"/>
    <mergeCell ref="U44:AH44"/>
    <mergeCell ref="AO44:AR46"/>
    <mergeCell ref="AT44:AW44"/>
    <mergeCell ref="AY44:BD44"/>
    <mergeCell ref="BE44:BR44"/>
    <mergeCell ref="I45:L46"/>
    <mergeCell ref="M45:N46"/>
    <mergeCell ref="O45:R46"/>
    <mergeCell ref="S45:T46"/>
    <mergeCell ref="U45:AH46"/>
    <mergeCell ref="AS45:AV46"/>
    <mergeCell ref="AW45:AX46"/>
    <mergeCell ref="AY45:BB46"/>
    <mergeCell ref="BC45:BD46"/>
    <mergeCell ref="BE45:BR46"/>
    <mergeCell ref="E47:H48"/>
    <mergeCell ref="I47:S48"/>
    <mergeCell ref="T47:W48"/>
    <mergeCell ref="X47:AH48"/>
    <mergeCell ref="AO47:AR48"/>
    <mergeCell ref="AS47:BC48"/>
    <mergeCell ref="BD47:BG48"/>
    <mergeCell ref="BH47:BR48"/>
    <mergeCell ref="BC49:BD50"/>
    <mergeCell ref="BE49:BR50"/>
    <mergeCell ref="O53:T53"/>
    <mergeCell ref="U53:AH53"/>
    <mergeCell ref="AO53:AR55"/>
    <mergeCell ref="AT53:AW53"/>
    <mergeCell ref="AY53:BD53"/>
    <mergeCell ref="BE53:BR53"/>
    <mergeCell ref="E49:H50"/>
    <mergeCell ref="I49:R50"/>
    <mergeCell ref="S49:T50"/>
    <mergeCell ref="U49:AH50"/>
    <mergeCell ref="AO49:AR50"/>
    <mergeCell ref="AS49:BB50"/>
    <mergeCell ref="E57:H58"/>
    <mergeCell ref="I57:AH58"/>
    <mergeCell ref="AO57:AR58"/>
    <mergeCell ref="AS57:BR58"/>
    <mergeCell ref="E59:H60"/>
    <mergeCell ref="I59:AH60"/>
    <mergeCell ref="AO59:AR60"/>
    <mergeCell ref="AS59:BR60"/>
    <mergeCell ref="AW54:AX55"/>
    <mergeCell ref="AY54:BB55"/>
    <mergeCell ref="BC54:BD55"/>
    <mergeCell ref="BE54:BR55"/>
    <mergeCell ref="E56:H56"/>
    <mergeCell ref="I56:AH56"/>
    <mergeCell ref="AO56:AR56"/>
    <mergeCell ref="AS56:BR56"/>
    <mergeCell ref="I54:L55"/>
    <mergeCell ref="M54:N55"/>
    <mergeCell ref="O54:R55"/>
    <mergeCell ref="S54:T55"/>
    <mergeCell ref="U54:AH55"/>
    <mergeCell ref="AS54:AV55"/>
    <mergeCell ref="E53:H55"/>
    <mergeCell ref="J53:M53"/>
    <mergeCell ref="BC64:BF65"/>
    <mergeCell ref="BG64:BR65"/>
    <mergeCell ref="C67:H67"/>
    <mergeCell ref="AM67:AR67"/>
    <mergeCell ref="D69:G70"/>
    <mergeCell ref="H69:AI70"/>
    <mergeCell ref="AN69:AQ70"/>
    <mergeCell ref="AR69:BS70"/>
    <mergeCell ref="E64:H65"/>
    <mergeCell ref="I64:R65"/>
    <mergeCell ref="S64:V65"/>
    <mergeCell ref="W64:AH65"/>
    <mergeCell ref="AO64:AR65"/>
    <mergeCell ref="AS64:BB65"/>
    <mergeCell ref="D71:G72"/>
    <mergeCell ref="AN71:AQ72"/>
    <mergeCell ref="H71:AI72"/>
    <mergeCell ref="AR71:BS72"/>
    <mergeCell ref="AR75:AU76"/>
    <mergeCell ref="AV75:BA76"/>
    <mergeCell ref="BB75:BC76"/>
    <mergeCell ref="BD75:BS76"/>
    <mergeCell ref="AN75:AQ76"/>
    <mergeCell ref="D75:G76"/>
    <mergeCell ref="H75:K76"/>
    <mergeCell ref="L75:Q76"/>
    <mergeCell ref="R75:S76"/>
    <mergeCell ref="T75:AI76"/>
    <mergeCell ref="D73:G74"/>
    <mergeCell ref="H73:AI74"/>
    <mergeCell ref="AN73:AQ74"/>
    <mergeCell ref="AR73:BS74"/>
    <mergeCell ref="AZ77:BC78"/>
    <mergeCell ref="BD77:BE78"/>
    <mergeCell ref="BF77:BI78"/>
    <mergeCell ref="BJ77:BK78"/>
    <mergeCell ref="D79:G80"/>
    <mergeCell ref="H79:O80"/>
    <mergeCell ref="P79:T80"/>
    <mergeCell ref="U79:AI80"/>
    <mergeCell ref="AN79:AQ80"/>
    <mergeCell ref="AR79:AY80"/>
    <mergeCell ref="V77:Y78"/>
    <mergeCell ref="Z77:AA78"/>
    <mergeCell ref="AN77:AQ78"/>
    <mergeCell ref="AR77:AS78"/>
    <mergeCell ref="AT77:AW78"/>
    <mergeCell ref="AX77:AY78"/>
    <mergeCell ref="D77:G78"/>
    <mergeCell ref="H77:I78"/>
    <mergeCell ref="J77:M78"/>
    <mergeCell ref="N77:O78"/>
    <mergeCell ref="P77:S78"/>
    <mergeCell ref="T77:U78"/>
    <mergeCell ref="AR84:AS84"/>
    <mergeCell ref="AT84:BS84"/>
    <mergeCell ref="D86:J87"/>
    <mergeCell ref="K86:R87"/>
    <mergeCell ref="T86:AI87"/>
    <mergeCell ref="AN86:AT87"/>
    <mergeCell ref="AU86:BB87"/>
    <mergeCell ref="BD86:BS87"/>
    <mergeCell ref="AZ79:BD80"/>
    <mergeCell ref="BE79:BS80"/>
    <mergeCell ref="D83:G84"/>
    <mergeCell ref="H83:I83"/>
    <mergeCell ref="J83:AI83"/>
    <mergeCell ref="AN83:AQ84"/>
    <mergeCell ref="AR83:AS83"/>
    <mergeCell ref="AT83:BS83"/>
    <mergeCell ref="H84:I84"/>
    <mergeCell ref="J84:AI84"/>
    <mergeCell ref="BA88:BB89"/>
    <mergeCell ref="BF88:BQ89"/>
    <mergeCell ref="D90:J91"/>
    <mergeCell ref="K90:P91"/>
    <mergeCell ref="Q90:R91"/>
    <mergeCell ref="AN90:AT91"/>
    <mergeCell ref="AU90:AZ91"/>
    <mergeCell ref="BA90:BB91"/>
    <mergeCell ref="D88:J89"/>
    <mergeCell ref="K88:P89"/>
    <mergeCell ref="Q88:R89"/>
    <mergeCell ref="V88:AG89"/>
    <mergeCell ref="AN88:AT89"/>
    <mergeCell ref="AU88:AZ89"/>
    <mergeCell ref="BD92:BK92"/>
    <mergeCell ref="BL92:BS92"/>
    <mergeCell ref="D93:AI93"/>
    <mergeCell ref="AN93:BS93"/>
    <mergeCell ref="D104:D105"/>
    <mergeCell ref="E104:J105"/>
    <mergeCell ref="K104:S105"/>
    <mergeCell ref="U104:Z105"/>
    <mergeCell ref="AA104:AI105"/>
    <mergeCell ref="D92:J92"/>
    <mergeCell ref="K92:R92"/>
    <mergeCell ref="T92:AA92"/>
    <mergeCell ref="AB92:AI92"/>
    <mergeCell ref="AN92:AT92"/>
    <mergeCell ref="AU92:BB92"/>
    <mergeCell ref="BD104:BD105"/>
    <mergeCell ref="AN104:AN105"/>
    <mergeCell ref="AO104:AT105"/>
    <mergeCell ref="AU104:BC105"/>
    <mergeCell ref="BE104:BJ105"/>
    <mergeCell ref="BK104:BS105"/>
    <mergeCell ref="AN97:AW97"/>
    <mergeCell ref="AX97:BC97"/>
    <mergeCell ref="BD97:BI97"/>
    <mergeCell ref="AN108:AN109"/>
    <mergeCell ref="AO108:AT109"/>
    <mergeCell ref="AO106:AT106"/>
    <mergeCell ref="AU106:BC106"/>
    <mergeCell ref="E107:J107"/>
    <mergeCell ref="K107:S107"/>
    <mergeCell ref="AO107:AT107"/>
    <mergeCell ref="AU107:BC107"/>
    <mergeCell ref="E106:J106"/>
    <mergeCell ref="K106:S106"/>
    <mergeCell ref="AA108:AD109"/>
    <mergeCell ref="AE108:AI109"/>
    <mergeCell ref="AU108:BC109"/>
    <mergeCell ref="AU110:BC111"/>
    <mergeCell ref="D119:K119"/>
    <mergeCell ref="L119:AI119"/>
    <mergeCell ref="E112:J112"/>
    <mergeCell ref="K112:S112"/>
    <mergeCell ref="AO112:AT112"/>
    <mergeCell ref="AU112:BC112"/>
    <mergeCell ref="E113:J113"/>
    <mergeCell ref="K113:S113"/>
    <mergeCell ref="AO113:AT113"/>
    <mergeCell ref="AU113:BC113"/>
    <mergeCell ref="D110:D111"/>
    <mergeCell ref="E110:J111"/>
    <mergeCell ref="K110:S111"/>
    <mergeCell ref="AN110:AN111"/>
    <mergeCell ref="AO110:AT111"/>
    <mergeCell ref="AN118:BS118"/>
    <mergeCell ref="AN119:AU119"/>
    <mergeCell ref="AV119:BS119"/>
    <mergeCell ref="D122:K122"/>
    <mergeCell ref="L122:AI122"/>
    <mergeCell ref="D120:E121"/>
    <mergeCell ref="F120:G121"/>
    <mergeCell ref="H120:I121"/>
    <mergeCell ref="J120:K121"/>
    <mergeCell ref="L120:AI121"/>
    <mergeCell ref="AN122:AU122"/>
    <mergeCell ref="AV122:BS122"/>
    <mergeCell ref="AN120:AO121"/>
    <mergeCell ref="AP120:AQ121"/>
    <mergeCell ref="AR120:AS121"/>
    <mergeCell ref="AT120:AU121"/>
    <mergeCell ref="AV120:BS121"/>
    <mergeCell ref="H123:I124"/>
    <mergeCell ref="J123:K124"/>
    <mergeCell ref="L123:AI124"/>
    <mergeCell ref="L125:Y126"/>
    <mergeCell ref="AN125:AU126"/>
    <mergeCell ref="T127:U128"/>
    <mergeCell ref="V127:W128"/>
    <mergeCell ref="X127:Y128"/>
    <mergeCell ref="Z125:AI128"/>
    <mergeCell ref="L127:M128"/>
    <mergeCell ref="N127:O128"/>
    <mergeCell ref="P127:Q128"/>
    <mergeCell ref="D125:K126"/>
    <mergeCell ref="D123:E124"/>
    <mergeCell ref="F123:G124"/>
    <mergeCell ref="AW130:AW131"/>
    <mergeCell ref="AY130:AY131"/>
    <mergeCell ref="BA130:BA131"/>
    <mergeCell ref="D97:M97"/>
    <mergeCell ref="N97:S97"/>
    <mergeCell ref="T97:Y97"/>
    <mergeCell ref="AH130:AH131"/>
    <mergeCell ref="D99:M99"/>
    <mergeCell ref="N99:S99"/>
    <mergeCell ref="T99:Y99"/>
    <mergeCell ref="D101:M101"/>
    <mergeCell ref="N101:S101"/>
    <mergeCell ref="T101:Y101"/>
    <mergeCell ref="D130:D131"/>
    <mergeCell ref="E130:E131"/>
    <mergeCell ref="G130:G131"/>
    <mergeCell ref="I130:I131"/>
    <mergeCell ref="K130:K131"/>
    <mergeCell ref="M130:M131"/>
    <mergeCell ref="O130:O131"/>
    <mergeCell ref="Q130:Q131"/>
    <mergeCell ref="D129:AI129"/>
    <mergeCell ref="E127:G127"/>
    <mergeCell ref="I127:K127"/>
    <mergeCell ref="AN99:AW99"/>
    <mergeCell ref="AX99:BC99"/>
    <mergeCell ref="BD99:BI99"/>
    <mergeCell ref="D98:M98"/>
    <mergeCell ref="N98:S98"/>
    <mergeCell ref="T98:Y98"/>
    <mergeCell ref="AN98:AW98"/>
    <mergeCell ref="AX98:BC98"/>
    <mergeCell ref="BD98:BI98"/>
    <mergeCell ref="AN101:AW101"/>
    <mergeCell ref="AX101:BC101"/>
    <mergeCell ref="BD101:BI101"/>
    <mergeCell ref="D100:M100"/>
    <mergeCell ref="N100:S100"/>
    <mergeCell ref="T100:Y100"/>
    <mergeCell ref="AN100:AW100"/>
    <mergeCell ref="AX100:BC100"/>
    <mergeCell ref="BD100:BI100"/>
    <mergeCell ref="T104:T105"/>
    <mergeCell ref="U111:Z111"/>
    <mergeCell ref="U112:Z112"/>
    <mergeCell ref="AA111:AI112"/>
    <mergeCell ref="U110:AI110"/>
    <mergeCell ref="D118:AI118"/>
    <mergeCell ref="T106:T109"/>
    <mergeCell ref="U106:Z107"/>
    <mergeCell ref="AA106:AI107"/>
    <mergeCell ref="U108:Z109"/>
    <mergeCell ref="D108:D109"/>
    <mergeCell ref="E108:J109"/>
    <mergeCell ref="K108:S109"/>
    <mergeCell ref="D132:AI132"/>
    <mergeCell ref="AI130:AI131"/>
    <mergeCell ref="S130:S131"/>
    <mergeCell ref="V130:V131"/>
    <mergeCell ref="X130:X131"/>
    <mergeCell ref="Z130:Z131"/>
    <mergeCell ref="AB130:AB131"/>
    <mergeCell ref="AE130:AE131"/>
    <mergeCell ref="R127:S128"/>
    <mergeCell ref="E128:K128"/>
  </mergeCells>
  <phoneticPr fontId="9"/>
  <conditionalFormatting sqref="H79:O80">
    <cfRule type="expression" dxfId="19" priority="4">
      <formula>$D$79&lt;&gt;""</formula>
    </cfRule>
  </conditionalFormatting>
  <conditionalFormatting sqref="U79:AI80">
    <cfRule type="expression" dxfId="18" priority="3">
      <formula>$P$79&lt;&gt;""</formula>
    </cfRule>
  </conditionalFormatting>
  <conditionalFormatting sqref="AR79:AY80">
    <cfRule type="expression" dxfId="17" priority="2">
      <formula>$D$79&lt;&gt;""</formula>
    </cfRule>
  </conditionalFormatting>
  <conditionalFormatting sqref="BE79:BS80">
    <cfRule type="expression" dxfId="16" priority="1">
      <formula>$P$79&lt;&gt;""</formula>
    </cfRule>
  </conditionalFormatting>
  <dataValidations count="2">
    <dataValidation type="list" allowBlank="1" showInputMessage="1" showErrorMessage="1" sqref="K86:R87 AU86:BB87" xr:uid="{1EABF0E9-2830-4F4E-80D2-6AE038038DC5}">
      <formula1>"運輸業その他,卸売業,サービス業,小売業"</formula1>
    </dataValidation>
    <dataValidation type="list" allowBlank="1" showInputMessage="1" showErrorMessage="1" sqref="K112:S112 AU112:BC112" xr:uid="{F4831B2D-593F-42AC-8DFD-3D308BE31384}">
      <formula1>"〇,×"</formula1>
    </dataValidation>
  </dataValidations>
  <printOptions horizontalCentered="1"/>
  <pageMargins left="0.70866141732283461" right="0.70866141732283461" top="0.74803149606299213" bottom="0.74803149606299213" header="0.31496062992125984" footer="0.31496062992125984"/>
  <pageSetup paperSize="9" scale="72" fitToHeight="2" orientation="portrait" r:id="rId1"/>
  <headerFooter alignWithMargins="0"/>
  <rowBreaks count="3" manualBreakCount="3">
    <brk id="66" max="73" man="1"/>
    <brk id="115" max="73" man="1"/>
    <brk id="149" max="73" man="1"/>
  </rowBreaks>
  <colBreaks count="1" manualBreakCount="1">
    <brk id="37" max="196" man="1"/>
  </col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locked="0" defaultSize="0" autoFill="0" autoLine="0" autoPict="0">
                <anchor moveWithCells="1">
                  <from>
                    <xdr:col>6</xdr:col>
                    <xdr:colOff>215900</xdr:colOff>
                    <xdr:row>121</xdr:row>
                    <xdr:rowOff>0</xdr:rowOff>
                  </from>
                  <to>
                    <xdr:col>6</xdr:col>
                    <xdr:colOff>228600</xdr:colOff>
                    <xdr:row>122</xdr:row>
                    <xdr:rowOff>69850</xdr:rowOff>
                  </to>
                </anchor>
              </controlPr>
            </control>
          </mc:Choice>
        </mc:AlternateContent>
        <mc:AlternateContent xmlns:mc="http://schemas.openxmlformats.org/markup-compatibility/2006">
          <mc:Choice Requires="x14">
            <control shapeId="96258" r:id="rId5" name="Check Box 2">
              <controlPr locked="0" defaultSize="0" autoFill="0" autoLine="0" autoPict="0">
                <anchor moveWithCells="1">
                  <from>
                    <xdr:col>6</xdr:col>
                    <xdr:colOff>215900</xdr:colOff>
                    <xdr:row>121</xdr:row>
                    <xdr:rowOff>0</xdr:rowOff>
                  </from>
                  <to>
                    <xdr:col>6</xdr:col>
                    <xdr:colOff>228600</xdr:colOff>
                    <xdr:row>122</xdr:row>
                    <xdr:rowOff>44450</xdr:rowOff>
                  </to>
                </anchor>
              </controlPr>
            </control>
          </mc:Choice>
        </mc:AlternateContent>
        <mc:AlternateContent xmlns:mc="http://schemas.openxmlformats.org/markup-compatibility/2006">
          <mc:Choice Requires="x14">
            <control shapeId="96259" r:id="rId6" name="Check Box 3">
              <controlPr locked="0" defaultSize="0" autoFill="0" autoLine="0" autoPict="0">
                <anchor moveWithCells="1">
                  <from>
                    <xdr:col>43</xdr:col>
                    <xdr:colOff>215900</xdr:colOff>
                    <xdr:row>123</xdr:row>
                    <xdr:rowOff>0</xdr:rowOff>
                  </from>
                  <to>
                    <xdr:col>43</xdr:col>
                    <xdr:colOff>228600</xdr:colOff>
                    <xdr:row>124</xdr:row>
                    <xdr:rowOff>120650</xdr:rowOff>
                  </to>
                </anchor>
              </controlPr>
            </control>
          </mc:Choice>
        </mc:AlternateContent>
        <mc:AlternateContent xmlns:mc="http://schemas.openxmlformats.org/markup-compatibility/2006">
          <mc:Choice Requires="x14">
            <control shapeId="96260" r:id="rId7" name="Check Box 4">
              <controlPr locked="0" defaultSize="0" autoFill="0" autoLine="0" autoPict="0">
                <anchor moveWithCells="1">
                  <from>
                    <xdr:col>43</xdr:col>
                    <xdr:colOff>215900</xdr:colOff>
                    <xdr:row>123</xdr:row>
                    <xdr:rowOff>0</xdr:rowOff>
                  </from>
                  <to>
                    <xdr:col>43</xdr:col>
                    <xdr:colOff>228600</xdr:colOff>
                    <xdr:row>124</xdr:row>
                    <xdr:rowOff>82550</xdr:rowOff>
                  </to>
                </anchor>
              </controlPr>
            </control>
          </mc:Choice>
        </mc:AlternateContent>
        <mc:AlternateContent xmlns:mc="http://schemas.openxmlformats.org/markup-compatibility/2006">
          <mc:Choice Requires="x14">
            <control shapeId="96261" r:id="rId8" name="Check Box 5">
              <controlPr locked="0" defaultSize="0" autoFill="0" autoLine="0" autoPict="0">
                <anchor moveWithCells="1">
                  <from>
                    <xdr:col>43</xdr:col>
                    <xdr:colOff>215900</xdr:colOff>
                    <xdr:row>123</xdr:row>
                    <xdr:rowOff>0</xdr:rowOff>
                  </from>
                  <to>
                    <xdr:col>43</xdr:col>
                    <xdr:colOff>228600</xdr:colOff>
                    <xdr:row>124</xdr:row>
                    <xdr:rowOff>120650</xdr:rowOff>
                  </to>
                </anchor>
              </controlPr>
            </control>
          </mc:Choice>
        </mc:AlternateContent>
        <mc:AlternateContent xmlns:mc="http://schemas.openxmlformats.org/markup-compatibility/2006">
          <mc:Choice Requires="x14">
            <control shapeId="96262" r:id="rId9" name="Check Box 6">
              <controlPr locked="0" defaultSize="0" autoFill="0" autoLine="0" autoPict="0">
                <anchor moveWithCells="1">
                  <from>
                    <xdr:col>43</xdr:col>
                    <xdr:colOff>215900</xdr:colOff>
                    <xdr:row>123</xdr:row>
                    <xdr:rowOff>0</xdr:rowOff>
                  </from>
                  <to>
                    <xdr:col>43</xdr:col>
                    <xdr:colOff>228600</xdr:colOff>
                    <xdr:row>124</xdr:row>
                    <xdr:rowOff>82550</xdr:rowOff>
                  </to>
                </anchor>
              </controlPr>
            </control>
          </mc:Choice>
        </mc:AlternateContent>
        <mc:AlternateContent xmlns:mc="http://schemas.openxmlformats.org/markup-compatibility/2006">
          <mc:Choice Requires="x14">
            <control shapeId="96263" r:id="rId10" name="Check Box 7">
              <controlPr locked="0" defaultSize="0" autoFill="0" autoLine="0" autoPict="0">
                <anchor moveWithCells="1">
                  <from>
                    <xdr:col>42</xdr:col>
                    <xdr:colOff>215900</xdr:colOff>
                    <xdr:row>123</xdr:row>
                    <xdr:rowOff>0</xdr:rowOff>
                  </from>
                  <to>
                    <xdr:col>42</xdr:col>
                    <xdr:colOff>228600</xdr:colOff>
                    <xdr:row>124</xdr:row>
                    <xdr:rowOff>120650</xdr:rowOff>
                  </to>
                </anchor>
              </controlPr>
            </control>
          </mc:Choice>
        </mc:AlternateContent>
        <mc:AlternateContent xmlns:mc="http://schemas.openxmlformats.org/markup-compatibility/2006">
          <mc:Choice Requires="x14">
            <control shapeId="96264" r:id="rId11" name="Check Box 8">
              <controlPr locked="0" defaultSize="0" autoFill="0" autoLine="0" autoPict="0">
                <anchor moveWithCells="1">
                  <from>
                    <xdr:col>42</xdr:col>
                    <xdr:colOff>215900</xdr:colOff>
                    <xdr:row>123</xdr:row>
                    <xdr:rowOff>0</xdr:rowOff>
                  </from>
                  <to>
                    <xdr:col>42</xdr:col>
                    <xdr:colOff>228600</xdr:colOff>
                    <xdr:row>124</xdr:row>
                    <xdr:rowOff>82550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29</xdr:col>
                    <xdr:colOff>101600</xdr:colOff>
                    <xdr:row>14</xdr:row>
                    <xdr:rowOff>44450</xdr:rowOff>
                  </from>
                  <to>
                    <xdr:col>30</xdr:col>
                    <xdr:colOff>88900</xdr:colOff>
                    <xdr:row>15</xdr:row>
                    <xdr:rowOff>101600</xdr:rowOff>
                  </to>
                </anchor>
              </controlPr>
            </control>
          </mc:Choice>
        </mc:AlternateContent>
        <mc:AlternateContent xmlns:mc="http://schemas.openxmlformats.org/markup-compatibility/2006">
          <mc:Choice Requires="x14">
            <control shapeId="96266" r:id="rId13" name="Check Box 10">
              <controlPr locked="0" defaultSize="0" autoFill="0" autoLine="0" autoPict="0">
                <anchor moveWithCells="1">
                  <from>
                    <xdr:col>42</xdr:col>
                    <xdr:colOff>215900</xdr:colOff>
                    <xdr:row>123</xdr:row>
                    <xdr:rowOff>0</xdr:rowOff>
                  </from>
                  <to>
                    <xdr:col>42</xdr:col>
                    <xdr:colOff>228600</xdr:colOff>
                    <xdr:row>124</xdr:row>
                    <xdr:rowOff>120650</xdr:rowOff>
                  </to>
                </anchor>
              </controlPr>
            </control>
          </mc:Choice>
        </mc:AlternateContent>
        <mc:AlternateContent xmlns:mc="http://schemas.openxmlformats.org/markup-compatibility/2006">
          <mc:Choice Requires="x14">
            <control shapeId="96267" r:id="rId14" name="Check Box 11">
              <controlPr locked="0" defaultSize="0" autoFill="0" autoLine="0" autoPict="0">
                <anchor moveWithCells="1">
                  <from>
                    <xdr:col>42</xdr:col>
                    <xdr:colOff>215900</xdr:colOff>
                    <xdr:row>123</xdr:row>
                    <xdr:rowOff>0</xdr:rowOff>
                  </from>
                  <to>
                    <xdr:col>42</xdr:col>
                    <xdr:colOff>228600</xdr:colOff>
                    <xdr:row>124</xdr:row>
                    <xdr:rowOff>82550</xdr:rowOff>
                  </to>
                </anchor>
              </controlPr>
            </control>
          </mc:Choice>
        </mc:AlternateContent>
        <mc:AlternateContent xmlns:mc="http://schemas.openxmlformats.org/markup-compatibility/2006">
          <mc:Choice Requires="x14">
            <control shapeId="96268" r:id="rId15" name="Check Box 12">
              <controlPr locked="0" defaultSize="0" autoFill="0" autoLine="0" autoPict="0">
                <anchor moveWithCells="1">
                  <from>
                    <xdr:col>42</xdr:col>
                    <xdr:colOff>215900</xdr:colOff>
                    <xdr:row>123</xdr:row>
                    <xdr:rowOff>0</xdr:rowOff>
                  </from>
                  <to>
                    <xdr:col>42</xdr:col>
                    <xdr:colOff>228600</xdr:colOff>
                    <xdr:row>124</xdr:row>
                    <xdr:rowOff>120650</xdr:rowOff>
                  </to>
                </anchor>
              </controlPr>
            </control>
          </mc:Choice>
        </mc:AlternateContent>
        <mc:AlternateContent xmlns:mc="http://schemas.openxmlformats.org/markup-compatibility/2006">
          <mc:Choice Requires="x14">
            <control shapeId="96269" r:id="rId16" name="Check Box 13">
              <controlPr locked="0" defaultSize="0" autoFill="0" autoLine="0" autoPict="0">
                <anchor moveWithCells="1">
                  <from>
                    <xdr:col>42</xdr:col>
                    <xdr:colOff>215900</xdr:colOff>
                    <xdr:row>123</xdr:row>
                    <xdr:rowOff>0</xdr:rowOff>
                  </from>
                  <to>
                    <xdr:col>42</xdr:col>
                    <xdr:colOff>228600</xdr:colOff>
                    <xdr:row>124</xdr:row>
                    <xdr:rowOff>82550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19</xdr:col>
                    <xdr:colOff>127000</xdr:colOff>
                    <xdr:row>63</xdr:row>
                    <xdr:rowOff>63500</xdr:rowOff>
                  </from>
                  <to>
                    <xdr:col>20</xdr:col>
                    <xdr:colOff>107950</xdr:colOff>
                    <xdr:row>64</xdr:row>
                    <xdr:rowOff>139700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5</xdr:col>
                    <xdr:colOff>139700</xdr:colOff>
                    <xdr:row>63</xdr:row>
                    <xdr:rowOff>63500</xdr:rowOff>
                  </from>
                  <to>
                    <xdr:col>6</xdr:col>
                    <xdr:colOff>101600</xdr:colOff>
                    <xdr:row>64</xdr:row>
                    <xdr:rowOff>139700</xdr:rowOff>
                  </to>
                </anchor>
              </controlPr>
            </control>
          </mc:Choice>
        </mc:AlternateContent>
        <mc:AlternateContent xmlns:mc="http://schemas.openxmlformats.org/markup-compatibility/2006">
          <mc:Choice Requires="x14">
            <control shapeId="96272" r:id="rId19" name="Check Box 16">
              <controlPr locked="0" defaultSize="0" autoFill="0" autoLine="0" autoPict="0">
                <anchor moveWithCells="1">
                  <from>
                    <xdr:col>42</xdr:col>
                    <xdr:colOff>215900</xdr:colOff>
                    <xdr:row>123</xdr:row>
                    <xdr:rowOff>0</xdr:rowOff>
                  </from>
                  <to>
                    <xdr:col>42</xdr:col>
                    <xdr:colOff>228600</xdr:colOff>
                    <xdr:row>124</xdr:row>
                    <xdr:rowOff>120650</xdr:rowOff>
                  </to>
                </anchor>
              </controlPr>
            </control>
          </mc:Choice>
        </mc:AlternateContent>
        <mc:AlternateContent xmlns:mc="http://schemas.openxmlformats.org/markup-compatibility/2006">
          <mc:Choice Requires="x14">
            <control shapeId="96273" r:id="rId20" name="Check Box 17">
              <controlPr locked="0" defaultSize="0" autoFill="0" autoLine="0" autoPict="0">
                <anchor moveWithCells="1">
                  <from>
                    <xdr:col>42</xdr:col>
                    <xdr:colOff>215900</xdr:colOff>
                    <xdr:row>123</xdr:row>
                    <xdr:rowOff>0</xdr:rowOff>
                  </from>
                  <to>
                    <xdr:col>42</xdr:col>
                    <xdr:colOff>228600</xdr:colOff>
                    <xdr:row>124</xdr:row>
                    <xdr:rowOff>88900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65</xdr:col>
                    <xdr:colOff>107950</xdr:colOff>
                    <xdr:row>14</xdr:row>
                    <xdr:rowOff>44450</xdr:rowOff>
                  </from>
                  <to>
                    <xdr:col>66</xdr:col>
                    <xdr:colOff>101600</xdr:colOff>
                    <xdr:row>15</xdr:row>
                    <xdr:rowOff>101600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55</xdr:col>
                    <xdr:colOff>146050</xdr:colOff>
                    <xdr:row>63</xdr:row>
                    <xdr:rowOff>63500</xdr:rowOff>
                  </from>
                  <to>
                    <xdr:col>56</xdr:col>
                    <xdr:colOff>127000</xdr:colOff>
                    <xdr:row>64</xdr:row>
                    <xdr:rowOff>139700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41</xdr:col>
                    <xdr:colOff>139700</xdr:colOff>
                    <xdr:row>63</xdr:row>
                    <xdr:rowOff>63500</xdr:rowOff>
                  </from>
                  <to>
                    <xdr:col>42</xdr:col>
                    <xdr:colOff>107950</xdr:colOff>
                    <xdr:row>64</xdr:row>
                    <xdr:rowOff>127000</xdr:rowOff>
                  </to>
                </anchor>
              </controlPr>
            </control>
          </mc:Choice>
        </mc:AlternateContent>
        <mc:AlternateContent xmlns:mc="http://schemas.openxmlformats.org/markup-compatibility/2006">
          <mc:Choice Requires="x14">
            <control shapeId="96277" r:id="rId24" name="Check Box 21">
              <controlPr locked="0" defaultSize="0" autoFill="0" autoLine="0" autoPict="0">
                <anchor moveWithCells="1">
                  <from>
                    <xdr:col>42</xdr:col>
                    <xdr:colOff>215900</xdr:colOff>
                    <xdr:row>123</xdr:row>
                    <xdr:rowOff>0</xdr:rowOff>
                  </from>
                  <to>
                    <xdr:col>42</xdr:col>
                    <xdr:colOff>228600</xdr:colOff>
                    <xdr:row>124</xdr:row>
                    <xdr:rowOff>120650</xdr:rowOff>
                  </to>
                </anchor>
              </controlPr>
            </control>
          </mc:Choice>
        </mc:AlternateContent>
        <mc:AlternateContent xmlns:mc="http://schemas.openxmlformats.org/markup-compatibility/2006">
          <mc:Choice Requires="x14">
            <control shapeId="96278" r:id="rId25" name="Check Box 22">
              <controlPr locked="0" defaultSize="0" autoFill="0" autoLine="0" autoPict="0">
                <anchor moveWithCells="1">
                  <from>
                    <xdr:col>42</xdr:col>
                    <xdr:colOff>215900</xdr:colOff>
                    <xdr:row>123</xdr:row>
                    <xdr:rowOff>0</xdr:rowOff>
                  </from>
                  <to>
                    <xdr:col>42</xdr:col>
                    <xdr:colOff>228600</xdr:colOff>
                    <xdr:row>124</xdr:row>
                    <xdr:rowOff>82550</xdr:rowOff>
                  </to>
                </anchor>
              </controlPr>
            </control>
          </mc:Choice>
        </mc:AlternateContent>
        <mc:AlternateContent xmlns:mc="http://schemas.openxmlformats.org/markup-compatibility/2006">
          <mc:Choice Requires="x14">
            <control shapeId="96279" r:id="rId26" name="Check Box 23">
              <controlPr locked="0" defaultSize="0" autoFill="0" autoLine="0" autoPict="0">
                <anchor moveWithCells="1">
                  <from>
                    <xdr:col>7</xdr:col>
                    <xdr:colOff>215900</xdr:colOff>
                    <xdr:row>114</xdr:row>
                    <xdr:rowOff>0</xdr:rowOff>
                  </from>
                  <to>
                    <xdr:col>7</xdr:col>
                    <xdr:colOff>228600</xdr:colOff>
                    <xdr:row>115</xdr:row>
                    <xdr:rowOff>88900</xdr:rowOff>
                  </to>
                </anchor>
              </controlPr>
            </control>
          </mc:Choice>
        </mc:AlternateContent>
        <mc:AlternateContent xmlns:mc="http://schemas.openxmlformats.org/markup-compatibility/2006">
          <mc:Choice Requires="x14">
            <control shapeId="96280" r:id="rId27" name="Check Box 24">
              <controlPr locked="0" defaultSize="0" autoFill="0" autoLine="0" autoPict="0">
                <anchor moveWithCells="1">
                  <from>
                    <xdr:col>7</xdr:col>
                    <xdr:colOff>215900</xdr:colOff>
                    <xdr:row>114</xdr:row>
                    <xdr:rowOff>0</xdr:rowOff>
                  </from>
                  <to>
                    <xdr:col>7</xdr:col>
                    <xdr:colOff>228600</xdr:colOff>
                    <xdr:row>115</xdr:row>
                    <xdr:rowOff>69850</xdr:rowOff>
                  </to>
                </anchor>
              </controlPr>
            </control>
          </mc:Choice>
        </mc:AlternateContent>
        <mc:AlternateContent xmlns:mc="http://schemas.openxmlformats.org/markup-compatibility/2006">
          <mc:Choice Requires="x14">
            <control shapeId="96281" r:id="rId28" name="Check Box 25">
              <controlPr locked="0" defaultSize="0" autoFill="0" autoLine="0" autoPict="0">
                <anchor moveWithCells="1">
                  <from>
                    <xdr:col>44</xdr:col>
                    <xdr:colOff>215900</xdr:colOff>
                    <xdr:row>114</xdr:row>
                    <xdr:rowOff>0</xdr:rowOff>
                  </from>
                  <to>
                    <xdr:col>44</xdr:col>
                    <xdr:colOff>228600</xdr:colOff>
                    <xdr:row>115</xdr:row>
                    <xdr:rowOff>82550</xdr:rowOff>
                  </to>
                </anchor>
              </controlPr>
            </control>
          </mc:Choice>
        </mc:AlternateContent>
        <mc:AlternateContent xmlns:mc="http://schemas.openxmlformats.org/markup-compatibility/2006">
          <mc:Choice Requires="x14">
            <control shapeId="96282" r:id="rId29" name="Check Box 26">
              <controlPr locked="0" defaultSize="0" autoFill="0" autoLine="0" autoPict="0">
                <anchor moveWithCells="1">
                  <from>
                    <xdr:col>44</xdr:col>
                    <xdr:colOff>215900</xdr:colOff>
                    <xdr:row>114</xdr:row>
                    <xdr:rowOff>0</xdr:rowOff>
                  </from>
                  <to>
                    <xdr:col>44</xdr:col>
                    <xdr:colOff>228600</xdr:colOff>
                    <xdr:row>115</xdr:row>
                    <xdr:rowOff>63500</xdr:rowOff>
                  </to>
                </anchor>
              </controlPr>
            </control>
          </mc:Choice>
        </mc:AlternateContent>
        <mc:AlternateContent xmlns:mc="http://schemas.openxmlformats.org/markup-compatibility/2006">
          <mc:Choice Requires="x14">
            <control shapeId="96283" r:id="rId30" name="Check Box 27">
              <controlPr locked="0" defaultSize="0" autoFill="0" autoLine="0" autoPict="0">
                <anchor moveWithCells="1">
                  <from>
                    <xdr:col>44</xdr:col>
                    <xdr:colOff>215900</xdr:colOff>
                    <xdr:row>114</xdr:row>
                    <xdr:rowOff>0</xdr:rowOff>
                  </from>
                  <to>
                    <xdr:col>44</xdr:col>
                    <xdr:colOff>228600</xdr:colOff>
                    <xdr:row>115</xdr:row>
                    <xdr:rowOff>82550</xdr:rowOff>
                  </to>
                </anchor>
              </controlPr>
            </control>
          </mc:Choice>
        </mc:AlternateContent>
        <mc:AlternateContent xmlns:mc="http://schemas.openxmlformats.org/markup-compatibility/2006">
          <mc:Choice Requires="x14">
            <control shapeId="96284" r:id="rId31" name="Check Box 28">
              <controlPr locked="0" defaultSize="0" autoFill="0" autoLine="0" autoPict="0">
                <anchor moveWithCells="1">
                  <from>
                    <xdr:col>44</xdr:col>
                    <xdr:colOff>215900</xdr:colOff>
                    <xdr:row>114</xdr:row>
                    <xdr:rowOff>0</xdr:rowOff>
                  </from>
                  <to>
                    <xdr:col>44</xdr:col>
                    <xdr:colOff>228600</xdr:colOff>
                    <xdr:row>115</xdr:row>
                    <xdr:rowOff>63500</xdr:rowOff>
                  </to>
                </anchor>
              </controlPr>
            </control>
          </mc:Choice>
        </mc:AlternateContent>
        <mc:AlternateContent xmlns:mc="http://schemas.openxmlformats.org/markup-compatibility/2006">
          <mc:Choice Requires="x14">
            <control shapeId="96285" r:id="rId32" name="Check Box 29">
              <controlPr locked="0" defaultSize="0" autoFill="0" autoLine="0" autoPict="0">
                <anchor moveWithCells="1">
                  <from>
                    <xdr:col>43</xdr:col>
                    <xdr:colOff>215900</xdr:colOff>
                    <xdr:row>114</xdr:row>
                    <xdr:rowOff>0</xdr:rowOff>
                  </from>
                  <to>
                    <xdr:col>43</xdr:col>
                    <xdr:colOff>228600</xdr:colOff>
                    <xdr:row>115</xdr:row>
                    <xdr:rowOff>82550</xdr:rowOff>
                  </to>
                </anchor>
              </controlPr>
            </control>
          </mc:Choice>
        </mc:AlternateContent>
        <mc:AlternateContent xmlns:mc="http://schemas.openxmlformats.org/markup-compatibility/2006">
          <mc:Choice Requires="x14">
            <control shapeId="96286" r:id="rId33" name="Check Box 30">
              <controlPr locked="0" defaultSize="0" autoFill="0" autoLine="0" autoPict="0">
                <anchor moveWithCells="1">
                  <from>
                    <xdr:col>43</xdr:col>
                    <xdr:colOff>215900</xdr:colOff>
                    <xdr:row>114</xdr:row>
                    <xdr:rowOff>0</xdr:rowOff>
                  </from>
                  <to>
                    <xdr:col>43</xdr:col>
                    <xdr:colOff>228600</xdr:colOff>
                    <xdr:row>115</xdr:row>
                    <xdr:rowOff>63500</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7</xdr:col>
                    <xdr:colOff>139700</xdr:colOff>
                    <xdr:row>82</xdr:row>
                    <xdr:rowOff>50800</xdr:rowOff>
                  </from>
                  <to>
                    <xdr:col>8</xdr:col>
                    <xdr:colOff>120650</xdr:colOff>
                    <xdr:row>82</xdr:row>
                    <xdr:rowOff>292100</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7</xdr:col>
                    <xdr:colOff>139700</xdr:colOff>
                    <xdr:row>83</xdr:row>
                    <xdr:rowOff>44450</xdr:rowOff>
                  </from>
                  <to>
                    <xdr:col>8</xdr:col>
                    <xdr:colOff>120650</xdr:colOff>
                    <xdr:row>83</xdr:row>
                    <xdr:rowOff>260350</xdr:rowOff>
                  </to>
                </anchor>
              </controlPr>
            </control>
          </mc:Choice>
        </mc:AlternateContent>
        <mc:AlternateContent xmlns:mc="http://schemas.openxmlformats.org/markup-compatibility/2006">
          <mc:Choice Requires="x14">
            <control shapeId="96289" r:id="rId36" name="Check Box 33">
              <controlPr locked="0" defaultSize="0" autoFill="0" autoLine="0" autoPict="0">
                <anchor moveWithCells="1">
                  <from>
                    <xdr:col>43</xdr:col>
                    <xdr:colOff>215900</xdr:colOff>
                    <xdr:row>114</xdr:row>
                    <xdr:rowOff>0</xdr:rowOff>
                  </from>
                  <to>
                    <xdr:col>43</xdr:col>
                    <xdr:colOff>228600</xdr:colOff>
                    <xdr:row>115</xdr:row>
                    <xdr:rowOff>82550</xdr:rowOff>
                  </to>
                </anchor>
              </controlPr>
            </control>
          </mc:Choice>
        </mc:AlternateContent>
        <mc:AlternateContent xmlns:mc="http://schemas.openxmlformats.org/markup-compatibility/2006">
          <mc:Choice Requires="x14">
            <control shapeId="96290" r:id="rId37" name="Check Box 34">
              <controlPr locked="0" defaultSize="0" autoFill="0" autoLine="0" autoPict="0">
                <anchor moveWithCells="1">
                  <from>
                    <xdr:col>43</xdr:col>
                    <xdr:colOff>215900</xdr:colOff>
                    <xdr:row>114</xdr:row>
                    <xdr:rowOff>0</xdr:rowOff>
                  </from>
                  <to>
                    <xdr:col>43</xdr:col>
                    <xdr:colOff>228600</xdr:colOff>
                    <xdr:row>115</xdr:row>
                    <xdr:rowOff>63500</xdr:rowOff>
                  </to>
                </anchor>
              </controlPr>
            </control>
          </mc:Choice>
        </mc:AlternateContent>
        <mc:AlternateContent xmlns:mc="http://schemas.openxmlformats.org/markup-compatibility/2006">
          <mc:Choice Requires="x14">
            <control shapeId="96291" r:id="rId38" name="Check Box 35">
              <controlPr locked="0" defaultSize="0" autoFill="0" autoLine="0" autoPict="0">
                <anchor moveWithCells="1">
                  <from>
                    <xdr:col>43</xdr:col>
                    <xdr:colOff>215900</xdr:colOff>
                    <xdr:row>114</xdr:row>
                    <xdr:rowOff>0</xdr:rowOff>
                  </from>
                  <to>
                    <xdr:col>43</xdr:col>
                    <xdr:colOff>228600</xdr:colOff>
                    <xdr:row>115</xdr:row>
                    <xdr:rowOff>82550</xdr:rowOff>
                  </to>
                </anchor>
              </controlPr>
            </control>
          </mc:Choice>
        </mc:AlternateContent>
        <mc:AlternateContent xmlns:mc="http://schemas.openxmlformats.org/markup-compatibility/2006">
          <mc:Choice Requires="x14">
            <control shapeId="96292" r:id="rId39" name="Check Box 36">
              <controlPr locked="0" defaultSize="0" autoFill="0" autoLine="0" autoPict="0">
                <anchor moveWithCells="1">
                  <from>
                    <xdr:col>43</xdr:col>
                    <xdr:colOff>215900</xdr:colOff>
                    <xdr:row>114</xdr:row>
                    <xdr:rowOff>0</xdr:rowOff>
                  </from>
                  <to>
                    <xdr:col>43</xdr:col>
                    <xdr:colOff>228600</xdr:colOff>
                    <xdr:row>115</xdr:row>
                    <xdr:rowOff>63500</xdr:rowOff>
                  </to>
                </anchor>
              </controlPr>
            </control>
          </mc:Choice>
        </mc:AlternateContent>
        <mc:AlternateContent xmlns:mc="http://schemas.openxmlformats.org/markup-compatibility/2006">
          <mc:Choice Requires="x14">
            <control shapeId="96293" r:id="rId40" name="Check Box 37">
              <controlPr locked="0" defaultSize="0" autoFill="0" autoLine="0" autoPict="0">
                <anchor moveWithCells="1">
                  <from>
                    <xdr:col>43</xdr:col>
                    <xdr:colOff>215900</xdr:colOff>
                    <xdr:row>114</xdr:row>
                    <xdr:rowOff>0</xdr:rowOff>
                  </from>
                  <to>
                    <xdr:col>43</xdr:col>
                    <xdr:colOff>228600</xdr:colOff>
                    <xdr:row>115</xdr:row>
                    <xdr:rowOff>82550</xdr:rowOff>
                  </to>
                </anchor>
              </controlPr>
            </control>
          </mc:Choice>
        </mc:AlternateContent>
        <mc:AlternateContent xmlns:mc="http://schemas.openxmlformats.org/markup-compatibility/2006">
          <mc:Choice Requires="x14">
            <control shapeId="96294" r:id="rId41" name="Check Box 38">
              <controlPr locked="0" defaultSize="0" autoFill="0" autoLine="0" autoPict="0">
                <anchor moveWithCells="1">
                  <from>
                    <xdr:col>43</xdr:col>
                    <xdr:colOff>215900</xdr:colOff>
                    <xdr:row>114</xdr:row>
                    <xdr:rowOff>0</xdr:rowOff>
                  </from>
                  <to>
                    <xdr:col>43</xdr:col>
                    <xdr:colOff>228600</xdr:colOff>
                    <xdr:row>115</xdr:row>
                    <xdr:rowOff>69850</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43</xdr:col>
                    <xdr:colOff>139700</xdr:colOff>
                    <xdr:row>82</xdr:row>
                    <xdr:rowOff>50800</xdr:rowOff>
                  </from>
                  <to>
                    <xdr:col>44</xdr:col>
                    <xdr:colOff>120650</xdr:colOff>
                    <xdr:row>82</xdr:row>
                    <xdr:rowOff>292100</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43</xdr:col>
                    <xdr:colOff>139700</xdr:colOff>
                    <xdr:row>83</xdr:row>
                    <xdr:rowOff>44450</xdr:rowOff>
                  </from>
                  <to>
                    <xdr:col>44</xdr:col>
                    <xdr:colOff>120650</xdr:colOff>
                    <xdr:row>83</xdr:row>
                    <xdr:rowOff>260350</xdr:rowOff>
                  </to>
                </anchor>
              </controlPr>
            </control>
          </mc:Choice>
        </mc:AlternateContent>
        <mc:AlternateContent xmlns:mc="http://schemas.openxmlformats.org/markup-compatibility/2006">
          <mc:Choice Requires="x14">
            <control shapeId="96297" r:id="rId44" name="Check Box 41">
              <controlPr locked="0" defaultSize="0" autoFill="0" autoLine="0" autoPict="0">
                <anchor moveWithCells="1">
                  <from>
                    <xdr:col>5</xdr:col>
                    <xdr:colOff>215900</xdr:colOff>
                    <xdr:row>135</xdr:row>
                    <xdr:rowOff>0</xdr:rowOff>
                  </from>
                  <to>
                    <xdr:col>5</xdr:col>
                    <xdr:colOff>228600</xdr:colOff>
                    <xdr:row>137</xdr:row>
                    <xdr:rowOff>25400</xdr:rowOff>
                  </to>
                </anchor>
              </controlPr>
            </control>
          </mc:Choice>
        </mc:AlternateContent>
        <mc:AlternateContent xmlns:mc="http://schemas.openxmlformats.org/markup-compatibility/2006">
          <mc:Choice Requires="x14">
            <control shapeId="96298" r:id="rId45" name="Check Box 42">
              <controlPr locked="0" defaultSize="0" autoFill="0" autoLine="0" autoPict="0">
                <anchor moveWithCells="1">
                  <from>
                    <xdr:col>5</xdr:col>
                    <xdr:colOff>215900</xdr:colOff>
                    <xdr:row>135</xdr:row>
                    <xdr:rowOff>0</xdr:rowOff>
                  </from>
                  <to>
                    <xdr:col>5</xdr:col>
                    <xdr:colOff>228600</xdr:colOff>
                    <xdr:row>136</xdr:row>
                    <xdr:rowOff>228600</xdr:rowOff>
                  </to>
                </anchor>
              </controlPr>
            </control>
          </mc:Choice>
        </mc:AlternateContent>
        <mc:AlternateContent xmlns:mc="http://schemas.openxmlformats.org/markup-compatibility/2006">
          <mc:Choice Requires="x14">
            <control shapeId="96299" r:id="rId46" name="Check Box 43">
              <controlPr locked="0" defaultSize="0" autoFill="0" autoLine="0" autoPict="0">
                <anchor moveWithCells="1">
                  <from>
                    <xdr:col>5</xdr:col>
                    <xdr:colOff>215900</xdr:colOff>
                    <xdr:row>135</xdr:row>
                    <xdr:rowOff>0</xdr:rowOff>
                  </from>
                  <to>
                    <xdr:col>5</xdr:col>
                    <xdr:colOff>228600</xdr:colOff>
                    <xdr:row>137</xdr:row>
                    <xdr:rowOff>25400</xdr:rowOff>
                  </to>
                </anchor>
              </controlPr>
            </control>
          </mc:Choice>
        </mc:AlternateContent>
        <mc:AlternateContent xmlns:mc="http://schemas.openxmlformats.org/markup-compatibility/2006">
          <mc:Choice Requires="x14">
            <control shapeId="96300" r:id="rId47" name="Check Box 44">
              <controlPr locked="0" defaultSize="0" autoFill="0" autoLine="0" autoPict="0">
                <anchor moveWithCells="1">
                  <from>
                    <xdr:col>5</xdr:col>
                    <xdr:colOff>215900</xdr:colOff>
                    <xdr:row>135</xdr:row>
                    <xdr:rowOff>0</xdr:rowOff>
                  </from>
                  <to>
                    <xdr:col>5</xdr:col>
                    <xdr:colOff>228600</xdr:colOff>
                    <xdr:row>136</xdr:row>
                    <xdr:rowOff>228600</xdr:rowOff>
                  </to>
                </anchor>
              </controlPr>
            </control>
          </mc:Choice>
        </mc:AlternateContent>
        <mc:AlternateContent xmlns:mc="http://schemas.openxmlformats.org/markup-compatibility/2006">
          <mc:Choice Requires="x14">
            <control shapeId="96301" r:id="rId48" name="Check Box 45">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02" r:id="rId49" name="Check Box 46">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03" r:id="rId50" name="Check Box 47">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04" r:id="rId51" name="Check Box 48">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05" r:id="rId52" name="Check Box 49">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06" r:id="rId53" name="Check Box 50">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07" r:id="rId54" name="Check Box 51">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08" r:id="rId55" name="Check Box 52">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09" r:id="rId56" name="Check Box 53">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10" r:id="rId57" name="Check Box 54">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11" r:id="rId58" name="Check Box 55">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12" r:id="rId59" name="Check Box 56">
              <controlPr locked="0" defaultSize="0" autoFill="0" autoLine="0" autoPict="0">
                <anchor moveWithCells="1">
                  <from>
                    <xdr:col>73</xdr:col>
                    <xdr:colOff>0</xdr:colOff>
                    <xdr:row>137</xdr:row>
                    <xdr:rowOff>0</xdr:rowOff>
                  </from>
                  <to>
                    <xdr:col>73</xdr:col>
                    <xdr:colOff>0</xdr:colOff>
                    <xdr:row>138</xdr:row>
                    <xdr:rowOff>120650</xdr:rowOff>
                  </to>
                </anchor>
              </controlPr>
            </control>
          </mc:Choice>
        </mc:AlternateContent>
        <mc:AlternateContent xmlns:mc="http://schemas.openxmlformats.org/markup-compatibility/2006">
          <mc:Choice Requires="x14">
            <control shapeId="96313" r:id="rId60" name="Check Box 57">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14" r:id="rId61" name="Check Box 58">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15" r:id="rId62" name="Check Box 59">
              <controlPr locked="0" defaultSize="0" autoFill="0" autoLine="0" autoPict="0">
                <anchor moveWithCells="1">
                  <from>
                    <xdr:col>73</xdr:col>
                    <xdr:colOff>0</xdr:colOff>
                    <xdr:row>137</xdr:row>
                    <xdr:rowOff>0</xdr:rowOff>
                  </from>
                  <to>
                    <xdr:col>73</xdr:col>
                    <xdr:colOff>0</xdr:colOff>
                    <xdr:row>138</xdr:row>
                    <xdr:rowOff>146050</xdr:rowOff>
                  </to>
                </anchor>
              </controlPr>
            </control>
          </mc:Choice>
        </mc:AlternateContent>
        <mc:AlternateContent xmlns:mc="http://schemas.openxmlformats.org/markup-compatibility/2006">
          <mc:Choice Requires="x14">
            <control shapeId="96316" r:id="rId63" name="Check Box 60">
              <controlPr locked="0" defaultSize="0" autoFill="0" autoLine="0" autoPict="0">
                <anchor moveWithCells="1">
                  <from>
                    <xdr:col>73</xdr:col>
                    <xdr:colOff>0</xdr:colOff>
                    <xdr:row>137</xdr:row>
                    <xdr:rowOff>0</xdr:rowOff>
                  </from>
                  <to>
                    <xdr:col>73</xdr:col>
                    <xdr:colOff>0</xdr:colOff>
                    <xdr:row>138</xdr:row>
                    <xdr:rowOff>107950</xdr:rowOff>
                  </to>
                </anchor>
              </controlPr>
            </control>
          </mc:Choice>
        </mc:AlternateContent>
        <mc:AlternateContent xmlns:mc="http://schemas.openxmlformats.org/markup-compatibility/2006">
          <mc:Choice Requires="x14">
            <control shapeId="96317" r:id="rId64" name="Check Box 61">
              <controlPr locked="0" defaultSize="0" autoFill="0" autoLine="0" autoPict="0">
                <anchor moveWithCells="1">
                  <from>
                    <xdr:col>42</xdr:col>
                    <xdr:colOff>215900</xdr:colOff>
                    <xdr:row>137</xdr:row>
                    <xdr:rowOff>0</xdr:rowOff>
                  </from>
                  <to>
                    <xdr:col>42</xdr:col>
                    <xdr:colOff>228600</xdr:colOff>
                    <xdr:row>138</xdr:row>
                    <xdr:rowOff>146050</xdr:rowOff>
                  </to>
                </anchor>
              </controlPr>
            </control>
          </mc:Choice>
        </mc:AlternateContent>
        <mc:AlternateContent xmlns:mc="http://schemas.openxmlformats.org/markup-compatibility/2006">
          <mc:Choice Requires="x14">
            <control shapeId="96318" r:id="rId65" name="Check Box 62">
              <controlPr locked="0" defaultSize="0" autoFill="0" autoLine="0" autoPict="0">
                <anchor moveWithCells="1">
                  <from>
                    <xdr:col>42</xdr:col>
                    <xdr:colOff>215900</xdr:colOff>
                    <xdr:row>137</xdr:row>
                    <xdr:rowOff>0</xdr:rowOff>
                  </from>
                  <to>
                    <xdr:col>42</xdr:col>
                    <xdr:colOff>228600</xdr:colOff>
                    <xdr:row>138</xdr:row>
                    <xdr:rowOff>139700</xdr:rowOff>
                  </to>
                </anchor>
              </controlPr>
            </control>
          </mc:Choice>
        </mc:AlternateContent>
        <mc:AlternateContent xmlns:mc="http://schemas.openxmlformats.org/markup-compatibility/2006">
          <mc:Choice Requires="x14">
            <control shapeId="96321" r:id="rId66" name="Check Box 65">
              <controlPr locked="0" defaultSize="0" autoFill="0" autoLine="0" autoPict="0">
                <anchor moveWithCells="1">
                  <from>
                    <xdr:col>42</xdr:col>
                    <xdr:colOff>215900</xdr:colOff>
                    <xdr:row>137</xdr:row>
                    <xdr:rowOff>0</xdr:rowOff>
                  </from>
                  <to>
                    <xdr:col>42</xdr:col>
                    <xdr:colOff>228600</xdr:colOff>
                    <xdr:row>138</xdr:row>
                    <xdr:rowOff>146050</xdr:rowOff>
                  </to>
                </anchor>
              </controlPr>
            </control>
          </mc:Choice>
        </mc:AlternateContent>
        <mc:AlternateContent xmlns:mc="http://schemas.openxmlformats.org/markup-compatibility/2006">
          <mc:Choice Requires="x14">
            <control shapeId="96322" r:id="rId67" name="Check Box 66">
              <controlPr locked="0" defaultSize="0" autoFill="0" autoLine="0" autoPict="0">
                <anchor moveWithCells="1">
                  <from>
                    <xdr:col>42</xdr:col>
                    <xdr:colOff>215900</xdr:colOff>
                    <xdr:row>137</xdr:row>
                    <xdr:rowOff>0</xdr:rowOff>
                  </from>
                  <to>
                    <xdr:col>42</xdr:col>
                    <xdr:colOff>228600</xdr:colOff>
                    <xdr:row>138</xdr:row>
                    <xdr:rowOff>139700</xdr:rowOff>
                  </to>
                </anchor>
              </controlPr>
            </control>
          </mc:Choice>
        </mc:AlternateContent>
        <mc:AlternateContent xmlns:mc="http://schemas.openxmlformats.org/markup-compatibility/2006">
          <mc:Choice Requires="x14">
            <control shapeId="96324" r:id="rId68" name="Check Box 68">
              <controlPr defaultSize="0" autoFill="0" autoLine="0" autoPict="0">
                <anchor moveWithCells="1">
                  <from>
                    <xdr:col>3</xdr:col>
                    <xdr:colOff>228600</xdr:colOff>
                    <xdr:row>125</xdr:row>
                    <xdr:rowOff>63500</xdr:rowOff>
                  </from>
                  <to>
                    <xdr:col>4</xdr:col>
                    <xdr:colOff>215900</xdr:colOff>
                    <xdr:row>127</xdr:row>
                    <xdr:rowOff>107950</xdr:rowOff>
                  </to>
                </anchor>
              </controlPr>
            </control>
          </mc:Choice>
        </mc:AlternateContent>
        <mc:AlternateContent xmlns:mc="http://schemas.openxmlformats.org/markup-compatibility/2006">
          <mc:Choice Requires="x14">
            <control shapeId="96325" r:id="rId69" name="Check Box 69">
              <controlPr defaultSize="0" autoFill="0" autoLine="0" autoPict="0">
                <anchor moveWithCells="1">
                  <from>
                    <xdr:col>7</xdr:col>
                    <xdr:colOff>25400</xdr:colOff>
                    <xdr:row>124</xdr:row>
                    <xdr:rowOff>114300</xdr:rowOff>
                  </from>
                  <to>
                    <xdr:col>7</xdr:col>
                    <xdr:colOff>234950</xdr:colOff>
                    <xdr:row>127</xdr:row>
                    <xdr:rowOff>203200</xdr:rowOff>
                  </to>
                </anchor>
              </controlPr>
            </control>
          </mc:Choice>
        </mc:AlternateContent>
        <mc:AlternateContent xmlns:mc="http://schemas.openxmlformats.org/markup-compatibility/2006">
          <mc:Choice Requires="x14">
            <control shapeId="96326" r:id="rId70" name="Check Box 70">
              <controlPr defaultSize="0" autoFill="0" autoLine="0" autoPict="0">
                <anchor moveWithCells="1">
                  <from>
                    <xdr:col>4</xdr:col>
                    <xdr:colOff>25400</xdr:colOff>
                    <xdr:row>126</xdr:row>
                    <xdr:rowOff>215900</xdr:rowOff>
                  </from>
                  <to>
                    <xdr:col>5</xdr:col>
                    <xdr:colOff>44450</xdr:colOff>
                    <xdr:row>128</xdr:row>
                    <xdr:rowOff>63500</xdr:rowOff>
                  </to>
                </anchor>
              </controlPr>
            </control>
          </mc:Choice>
        </mc:AlternateContent>
        <mc:AlternateContent xmlns:mc="http://schemas.openxmlformats.org/markup-compatibility/2006">
          <mc:Choice Requires="x14">
            <control shapeId="96327" r:id="rId71" name="Check Box 71">
              <controlPr locked="0" defaultSize="0" autoFill="0" autoLine="0" autoPict="0">
                <anchor moveWithCells="1">
                  <from>
                    <xdr:col>6</xdr:col>
                    <xdr:colOff>215900</xdr:colOff>
                    <xdr:row>149</xdr:row>
                    <xdr:rowOff>0</xdr:rowOff>
                  </from>
                  <to>
                    <xdr:col>6</xdr:col>
                    <xdr:colOff>228600</xdr:colOff>
                    <xdr:row>151</xdr:row>
                    <xdr:rowOff>0</xdr:rowOff>
                  </to>
                </anchor>
              </controlPr>
            </control>
          </mc:Choice>
        </mc:AlternateContent>
        <mc:AlternateContent xmlns:mc="http://schemas.openxmlformats.org/markup-compatibility/2006">
          <mc:Choice Requires="x14">
            <control shapeId="96328" r:id="rId72" name="Check Box 72">
              <controlPr locked="0" defaultSize="0" autoFill="0" autoLine="0" autoPict="0">
                <anchor moveWithCells="1">
                  <from>
                    <xdr:col>6</xdr:col>
                    <xdr:colOff>215900</xdr:colOff>
                    <xdr:row>149</xdr:row>
                    <xdr:rowOff>0</xdr:rowOff>
                  </from>
                  <to>
                    <xdr:col>6</xdr:col>
                    <xdr:colOff>228600</xdr:colOff>
                    <xdr:row>150</xdr:row>
                    <xdr:rowOff>139700</xdr:rowOff>
                  </to>
                </anchor>
              </controlPr>
            </control>
          </mc:Choice>
        </mc:AlternateContent>
        <mc:AlternateContent xmlns:mc="http://schemas.openxmlformats.org/markup-compatibility/2006">
          <mc:Choice Requires="x14">
            <control shapeId="96329" r:id="rId73" name="Check Box 73">
              <controlPr locked="0" defaultSize="0" autoFill="0" autoLine="0" autoPict="0">
                <anchor moveWithCells="1">
                  <from>
                    <xdr:col>73</xdr:col>
                    <xdr:colOff>0</xdr:colOff>
                    <xdr:row>149</xdr:row>
                    <xdr:rowOff>0</xdr:rowOff>
                  </from>
                  <to>
                    <xdr:col>73</xdr:col>
                    <xdr:colOff>6350</xdr:colOff>
                    <xdr:row>150</xdr:row>
                    <xdr:rowOff>152400</xdr:rowOff>
                  </to>
                </anchor>
              </controlPr>
            </control>
          </mc:Choice>
        </mc:AlternateContent>
        <mc:AlternateContent xmlns:mc="http://schemas.openxmlformats.org/markup-compatibility/2006">
          <mc:Choice Requires="x14">
            <control shapeId="96330" r:id="rId74" name="Check Box 74">
              <controlPr locked="0" defaultSize="0" autoFill="0" autoLine="0" autoPict="0">
                <anchor moveWithCells="1">
                  <from>
                    <xdr:col>73</xdr:col>
                    <xdr:colOff>0</xdr:colOff>
                    <xdr:row>149</xdr:row>
                    <xdr:rowOff>0</xdr:rowOff>
                  </from>
                  <to>
                    <xdr:col>73</xdr:col>
                    <xdr:colOff>6350</xdr:colOff>
                    <xdr:row>150</xdr:row>
                    <xdr:rowOff>139700</xdr:rowOff>
                  </to>
                </anchor>
              </controlPr>
            </control>
          </mc:Choice>
        </mc:AlternateContent>
        <mc:AlternateContent xmlns:mc="http://schemas.openxmlformats.org/markup-compatibility/2006">
          <mc:Choice Requires="x14">
            <control shapeId="96331" r:id="rId75" name="Check Box 75">
              <controlPr locked="0" defaultSize="0" autoFill="0" autoLine="0" autoPict="0">
                <anchor moveWithCells="1">
                  <from>
                    <xdr:col>73</xdr:col>
                    <xdr:colOff>0</xdr:colOff>
                    <xdr:row>149</xdr:row>
                    <xdr:rowOff>0</xdr:rowOff>
                  </from>
                  <to>
                    <xdr:col>73</xdr:col>
                    <xdr:colOff>6350</xdr:colOff>
                    <xdr:row>150</xdr:row>
                    <xdr:rowOff>152400</xdr:rowOff>
                  </to>
                </anchor>
              </controlPr>
            </control>
          </mc:Choice>
        </mc:AlternateContent>
        <mc:AlternateContent xmlns:mc="http://schemas.openxmlformats.org/markup-compatibility/2006">
          <mc:Choice Requires="x14">
            <control shapeId="96332" r:id="rId76" name="Check Box 76">
              <controlPr locked="0" defaultSize="0" autoFill="0" autoLine="0" autoPict="0">
                <anchor moveWithCells="1">
                  <from>
                    <xdr:col>73</xdr:col>
                    <xdr:colOff>0</xdr:colOff>
                    <xdr:row>149</xdr:row>
                    <xdr:rowOff>0</xdr:rowOff>
                  </from>
                  <to>
                    <xdr:col>73</xdr:col>
                    <xdr:colOff>6350</xdr:colOff>
                    <xdr:row>150</xdr:row>
                    <xdr:rowOff>139700</xdr:rowOff>
                  </to>
                </anchor>
              </controlPr>
            </control>
          </mc:Choice>
        </mc:AlternateContent>
        <mc:AlternateContent xmlns:mc="http://schemas.openxmlformats.org/markup-compatibility/2006">
          <mc:Choice Requires="x14">
            <control shapeId="96333" r:id="rId77" name="Check Box 77">
              <controlPr locked="0" defaultSize="0" autoFill="0" autoLine="0" autoPict="0">
                <anchor moveWithCells="1">
                  <from>
                    <xdr:col>73</xdr:col>
                    <xdr:colOff>0</xdr:colOff>
                    <xdr:row>149</xdr:row>
                    <xdr:rowOff>0</xdr:rowOff>
                  </from>
                  <to>
                    <xdr:col>73</xdr:col>
                    <xdr:colOff>6350</xdr:colOff>
                    <xdr:row>150</xdr:row>
                    <xdr:rowOff>152400</xdr:rowOff>
                  </to>
                </anchor>
              </controlPr>
            </control>
          </mc:Choice>
        </mc:AlternateContent>
        <mc:AlternateContent xmlns:mc="http://schemas.openxmlformats.org/markup-compatibility/2006">
          <mc:Choice Requires="x14">
            <control shapeId="96334" r:id="rId78" name="Check Box 78">
              <controlPr locked="0" defaultSize="0" autoFill="0" autoLine="0" autoPict="0">
                <anchor moveWithCells="1">
                  <from>
                    <xdr:col>73</xdr:col>
                    <xdr:colOff>0</xdr:colOff>
                    <xdr:row>149</xdr:row>
                    <xdr:rowOff>0</xdr:rowOff>
                  </from>
                  <to>
                    <xdr:col>73</xdr:col>
                    <xdr:colOff>6350</xdr:colOff>
                    <xdr:row>150</xdr:row>
                    <xdr:rowOff>139700</xdr:rowOff>
                  </to>
                </anchor>
              </controlPr>
            </control>
          </mc:Choice>
        </mc:AlternateContent>
        <mc:AlternateContent xmlns:mc="http://schemas.openxmlformats.org/markup-compatibility/2006">
          <mc:Choice Requires="x14">
            <control shapeId="96335" r:id="rId79" name="Check Box 79">
              <controlPr locked="0" defaultSize="0" autoFill="0" autoLine="0" autoPict="0">
                <anchor moveWithCells="1">
                  <from>
                    <xdr:col>73</xdr:col>
                    <xdr:colOff>0</xdr:colOff>
                    <xdr:row>149</xdr:row>
                    <xdr:rowOff>0</xdr:rowOff>
                  </from>
                  <to>
                    <xdr:col>73</xdr:col>
                    <xdr:colOff>6350</xdr:colOff>
                    <xdr:row>150</xdr:row>
                    <xdr:rowOff>152400</xdr:rowOff>
                  </to>
                </anchor>
              </controlPr>
            </control>
          </mc:Choice>
        </mc:AlternateContent>
        <mc:AlternateContent xmlns:mc="http://schemas.openxmlformats.org/markup-compatibility/2006">
          <mc:Choice Requires="x14">
            <control shapeId="96336" r:id="rId80" name="Check Box 80">
              <controlPr locked="0" defaultSize="0" autoFill="0" autoLine="0" autoPict="0">
                <anchor moveWithCells="1">
                  <from>
                    <xdr:col>73</xdr:col>
                    <xdr:colOff>0</xdr:colOff>
                    <xdr:row>149</xdr:row>
                    <xdr:rowOff>0</xdr:rowOff>
                  </from>
                  <to>
                    <xdr:col>73</xdr:col>
                    <xdr:colOff>6350</xdr:colOff>
                    <xdr:row>150</xdr:row>
                    <xdr:rowOff>139700</xdr:rowOff>
                  </to>
                </anchor>
              </controlPr>
            </control>
          </mc:Choice>
        </mc:AlternateContent>
        <mc:AlternateContent xmlns:mc="http://schemas.openxmlformats.org/markup-compatibility/2006">
          <mc:Choice Requires="x14">
            <control shapeId="96337" r:id="rId81" name="Check Box 81">
              <controlPr locked="0" defaultSize="0" autoFill="0" autoLine="0" autoPict="0">
                <anchor moveWithCells="1">
                  <from>
                    <xdr:col>73</xdr:col>
                    <xdr:colOff>0</xdr:colOff>
                    <xdr:row>149</xdr:row>
                    <xdr:rowOff>0</xdr:rowOff>
                  </from>
                  <to>
                    <xdr:col>73</xdr:col>
                    <xdr:colOff>6350</xdr:colOff>
                    <xdr:row>150</xdr:row>
                    <xdr:rowOff>152400</xdr:rowOff>
                  </to>
                </anchor>
              </controlPr>
            </control>
          </mc:Choice>
        </mc:AlternateContent>
        <mc:AlternateContent xmlns:mc="http://schemas.openxmlformats.org/markup-compatibility/2006">
          <mc:Choice Requires="x14">
            <control shapeId="96338" r:id="rId82" name="Check Box 82">
              <controlPr locked="0" defaultSize="0" autoFill="0" autoLine="0" autoPict="0">
                <anchor moveWithCells="1">
                  <from>
                    <xdr:col>73</xdr:col>
                    <xdr:colOff>0</xdr:colOff>
                    <xdr:row>149</xdr:row>
                    <xdr:rowOff>0</xdr:rowOff>
                  </from>
                  <to>
                    <xdr:col>73</xdr:col>
                    <xdr:colOff>6350</xdr:colOff>
                    <xdr:row>150</xdr:row>
                    <xdr:rowOff>139700</xdr:rowOff>
                  </to>
                </anchor>
              </controlPr>
            </control>
          </mc:Choice>
        </mc:AlternateContent>
        <mc:AlternateContent xmlns:mc="http://schemas.openxmlformats.org/markup-compatibility/2006">
          <mc:Choice Requires="x14">
            <control shapeId="96339" r:id="rId83" name="Check Box 83">
              <controlPr locked="0" defaultSize="0" autoFill="0" autoLine="0" autoPict="0">
                <anchor moveWithCells="1">
                  <from>
                    <xdr:col>73</xdr:col>
                    <xdr:colOff>0</xdr:colOff>
                    <xdr:row>149</xdr:row>
                    <xdr:rowOff>0</xdr:rowOff>
                  </from>
                  <to>
                    <xdr:col>73</xdr:col>
                    <xdr:colOff>0</xdr:colOff>
                    <xdr:row>150</xdr:row>
                    <xdr:rowOff>158750</xdr:rowOff>
                  </to>
                </anchor>
              </controlPr>
            </control>
          </mc:Choice>
        </mc:AlternateContent>
        <mc:AlternateContent xmlns:mc="http://schemas.openxmlformats.org/markup-compatibility/2006">
          <mc:Choice Requires="x14">
            <control shapeId="96340" r:id="rId84" name="Check Box 84">
              <controlPr locked="0" defaultSize="0" autoFill="0" autoLine="0" autoPict="0">
                <anchor moveWithCells="1">
                  <from>
                    <xdr:col>73</xdr:col>
                    <xdr:colOff>0</xdr:colOff>
                    <xdr:row>149</xdr:row>
                    <xdr:rowOff>0</xdr:rowOff>
                  </from>
                  <to>
                    <xdr:col>73</xdr:col>
                    <xdr:colOff>0</xdr:colOff>
                    <xdr:row>150</xdr:row>
                    <xdr:rowOff>139700</xdr:rowOff>
                  </to>
                </anchor>
              </controlPr>
            </control>
          </mc:Choice>
        </mc:AlternateContent>
        <mc:AlternateContent xmlns:mc="http://schemas.openxmlformats.org/markup-compatibility/2006">
          <mc:Choice Requires="x14">
            <control shapeId="96341" r:id="rId85" name="Check Box 85">
              <controlPr locked="0" defaultSize="0" autoFill="0" autoLine="0" autoPict="0">
                <anchor moveWithCells="1">
                  <from>
                    <xdr:col>44</xdr:col>
                    <xdr:colOff>215900</xdr:colOff>
                    <xdr:row>149</xdr:row>
                    <xdr:rowOff>0</xdr:rowOff>
                  </from>
                  <to>
                    <xdr:col>44</xdr:col>
                    <xdr:colOff>228600</xdr:colOff>
                    <xdr:row>151</xdr:row>
                    <xdr:rowOff>12700</xdr:rowOff>
                  </to>
                </anchor>
              </controlPr>
            </control>
          </mc:Choice>
        </mc:AlternateContent>
        <mc:AlternateContent xmlns:mc="http://schemas.openxmlformats.org/markup-compatibility/2006">
          <mc:Choice Requires="x14">
            <control shapeId="96342" r:id="rId86" name="Check Box 86">
              <controlPr locked="0" defaultSize="0" autoFill="0" autoLine="0" autoPict="0">
                <anchor moveWithCells="1">
                  <from>
                    <xdr:col>44</xdr:col>
                    <xdr:colOff>215900</xdr:colOff>
                    <xdr:row>149</xdr:row>
                    <xdr:rowOff>0</xdr:rowOff>
                  </from>
                  <to>
                    <xdr:col>44</xdr:col>
                    <xdr:colOff>228600</xdr:colOff>
                    <xdr:row>150</xdr:row>
                    <xdr:rowOff>139700</xdr:rowOff>
                  </to>
                </anchor>
              </controlPr>
            </control>
          </mc:Choice>
        </mc:AlternateContent>
        <mc:AlternateContent xmlns:mc="http://schemas.openxmlformats.org/markup-compatibility/2006">
          <mc:Choice Requires="x14">
            <control shapeId="96343" r:id="rId87" name="Check Box 87">
              <controlPr locked="0" defaultSize="0" autoFill="0" autoLine="0" autoPict="0">
                <anchor moveWithCells="1">
                  <from>
                    <xdr:col>44</xdr:col>
                    <xdr:colOff>215900</xdr:colOff>
                    <xdr:row>149</xdr:row>
                    <xdr:rowOff>0</xdr:rowOff>
                  </from>
                  <to>
                    <xdr:col>44</xdr:col>
                    <xdr:colOff>228600</xdr:colOff>
                    <xdr:row>151</xdr:row>
                    <xdr:rowOff>12700</xdr:rowOff>
                  </to>
                </anchor>
              </controlPr>
            </control>
          </mc:Choice>
        </mc:AlternateContent>
        <mc:AlternateContent xmlns:mc="http://schemas.openxmlformats.org/markup-compatibility/2006">
          <mc:Choice Requires="x14">
            <control shapeId="96344" r:id="rId88" name="Check Box 88">
              <controlPr locked="0" defaultSize="0" autoFill="0" autoLine="0" autoPict="0">
                <anchor moveWithCells="1">
                  <from>
                    <xdr:col>44</xdr:col>
                    <xdr:colOff>215900</xdr:colOff>
                    <xdr:row>149</xdr:row>
                    <xdr:rowOff>0</xdr:rowOff>
                  </from>
                  <to>
                    <xdr:col>44</xdr:col>
                    <xdr:colOff>228600</xdr:colOff>
                    <xdr:row>150</xdr:row>
                    <xdr:rowOff>139700</xdr:rowOff>
                  </to>
                </anchor>
              </controlPr>
            </control>
          </mc:Choice>
        </mc:AlternateContent>
        <mc:AlternateContent xmlns:mc="http://schemas.openxmlformats.org/markup-compatibility/2006">
          <mc:Choice Requires="x14">
            <control shapeId="96345" r:id="rId89" name="Check Box 89">
              <controlPr locked="0" defaultSize="0" autoFill="0" autoLine="0" autoPict="0">
                <anchor moveWithCells="1">
                  <from>
                    <xdr:col>43</xdr:col>
                    <xdr:colOff>215900</xdr:colOff>
                    <xdr:row>149</xdr:row>
                    <xdr:rowOff>0</xdr:rowOff>
                  </from>
                  <to>
                    <xdr:col>43</xdr:col>
                    <xdr:colOff>228600</xdr:colOff>
                    <xdr:row>151</xdr:row>
                    <xdr:rowOff>12700</xdr:rowOff>
                  </to>
                </anchor>
              </controlPr>
            </control>
          </mc:Choice>
        </mc:AlternateContent>
        <mc:AlternateContent xmlns:mc="http://schemas.openxmlformats.org/markup-compatibility/2006">
          <mc:Choice Requires="x14">
            <control shapeId="96346" r:id="rId90" name="Check Box 90">
              <controlPr locked="0" defaultSize="0" autoFill="0" autoLine="0" autoPict="0">
                <anchor moveWithCells="1">
                  <from>
                    <xdr:col>43</xdr:col>
                    <xdr:colOff>215900</xdr:colOff>
                    <xdr:row>149</xdr:row>
                    <xdr:rowOff>0</xdr:rowOff>
                  </from>
                  <to>
                    <xdr:col>43</xdr:col>
                    <xdr:colOff>228600</xdr:colOff>
                    <xdr:row>150</xdr:row>
                    <xdr:rowOff>139700</xdr:rowOff>
                  </to>
                </anchor>
              </controlPr>
            </control>
          </mc:Choice>
        </mc:AlternateContent>
        <mc:AlternateContent xmlns:mc="http://schemas.openxmlformats.org/markup-compatibility/2006">
          <mc:Choice Requires="x14">
            <control shapeId="96347" r:id="rId91" name="Check Box 91">
              <controlPr locked="0" defaultSize="0" autoFill="0" autoLine="0" autoPict="0">
                <anchor moveWithCells="1">
                  <from>
                    <xdr:col>43</xdr:col>
                    <xdr:colOff>215900</xdr:colOff>
                    <xdr:row>149</xdr:row>
                    <xdr:rowOff>0</xdr:rowOff>
                  </from>
                  <to>
                    <xdr:col>43</xdr:col>
                    <xdr:colOff>228600</xdr:colOff>
                    <xdr:row>151</xdr:row>
                    <xdr:rowOff>12700</xdr:rowOff>
                  </to>
                </anchor>
              </controlPr>
            </control>
          </mc:Choice>
        </mc:AlternateContent>
        <mc:AlternateContent xmlns:mc="http://schemas.openxmlformats.org/markup-compatibility/2006">
          <mc:Choice Requires="x14">
            <control shapeId="96348" r:id="rId92" name="Check Box 92">
              <controlPr locked="0" defaultSize="0" autoFill="0" autoLine="0" autoPict="0">
                <anchor moveWithCells="1">
                  <from>
                    <xdr:col>43</xdr:col>
                    <xdr:colOff>215900</xdr:colOff>
                    <xdr:row>149</xdr:row>
                    <xdr:rowOff>0</xdr:rowOff>
                  </from>
                  <to>
                    <xdr:col>43</xdr:col>
                    <xdr:colOff>228600</xdr:colOff>
                    <xdr:row>150</xdr:row>
                    <xdr:rowOff>139700</xdr:rowOff>
                  </to>
                </anchor>
              </controlPr>
            </control>
          </mc:Choice>
        </mc:AlternateContent>
        <mc:AlternateContent xmlns:mc="http://schemas.openxmlformats.org/markup-compatibility/2006">
          <mc:Choice Requires="x14">
            <control shapeId="96349" r:id="rId93" name="Check Box 93">
              <controlPr locked="0" defaultSize="0" autoFill="0" autoLine="0" autoPict="0">
                <anchor moveWithCells="1">
                  <from>
                    <xdr:col>43</xdr:col>
                    <xdr:colOff>215900</xdr:colOff>
                    <xdr:row>149</xdr:row>
                    <xdr:rowOff>0</xdr:rowOff>
                  </from>
                  <to>
                    <xdr:col>43</xdr:col>
                    <xdr:colOff>228600</xdr:colOff>
                    <xdr:row>151</xdr:row>
                    <xdr:rowOff>12700</xdr:rowOff>
                  </to>
                </anchor>
              </controlPr>
            </control>
          </mc:Choice>
        </mc:AlternateContent>
        <mc:AlternateContent xmlns:mc="http://schemas.openxmlformats.org/markup-compatibility/2006">
          <mc:Choice Requires="x14">
            <control shapeId="96350" r:id="rId94" name="Check Box 94">
              <controlPr locked="0" defaultSize="0" autoFill="0" autoLine="0" autoPict="0">
                <anchor moveWithCells="1">
                  <from>
                    <xdr:col>43</xdr:col>
                    <xdr:colOff>215900</xdr:colOff>
                    <xdr:row>149</xdr:row>
                    <xdr:rowOff>0</xdr:rowOff>
                  </from>
                  <to>
                    <xdr:col>43</xdr:col>
                    <xdr:colOff>228600</xdr:colOff>
                    <xdr:row>150</xdr:row>
                    <xdr:rowOff>139700</xdr:rowOff>
                  </to>
                </anchor>
              </controlPr>
            </control>
          </mc:Choice>
        </mc:AlternateContent>
        <mc:AlternateContent xmlns:mc="http://schemas.openxmlformats.org/markup-compatibility/2006">
          <mc:Choice Requires="x14">
            <control shapeId="96351" r:id="rId95" name="Check Box 95">
              <controlPr locked="0" defaultSize="0" autoFill="0" autoLine="0" autoPict="0">
                <anchor moveWithCells="1">
                  <from>
                    <xdr:col>43</xdr:col>
                    <xdr:colOff>215900</xdr:colOff>
                    <xdr:row>149</xdr:row>
                    <xdr:rowOff>0</xdr:rowOff>
                  </from>
                  <to>
                    <xdr:col>43</xdr:col>
                    <xdr:colOff>228600</xdr:colOff>
                    <xdr:row>150</xdr:row>
                    <xdr:rowOff>158750</xdr:rowOff>
                  </to>
                </anchor>
              </controlPr>
            </control>
          </mc:Choice>
        </mc:AlternateContent>
        <mc:AlternateContent xmlns:mc="http://schemas.openxmlformats.org/markup-compatibility/2006">
          <mc:Choice Requires="x14">
            <control shapeId="96352" r:id="rId96" name="Check Box 96">
              <controlPr locked="0" defaultSize="0" autoFill="0" autoLine="0" autoPict="0">
                <anchor moveWithCells="1">
                  <from>
                    <xdr:col>43</xdr:col>
                    <xdr:colOff>215900</xdr:colOff>
                    <xdr:row>149</xdr:row>
                    <xdr:rowOff>0</xdr:rowOff>
                  </from>
                  <to>
                    <xdr:col>43</xdr:col>
                    <xdr:colOff>228600</xdr:colOff>
                    <xdr:row>150</xdr:row>
                    <xdr:rowOff>127000</xdr:rowOff>
                  </to>
                </anchor>
              </controlPr>
            </control>
          </mc:Choice>
        </mc:AlternateContent>
        <mc:AlternateContent xmlns:mc="http://schemas.openxmlformats.org/markup-compatibility/2006">
          <mc:Choice Requires="x14">
            <control shapeId="96353" r:id="rId97" name="Check Box 97">
              <controlPr locked="0" defaultSize="0" autoFill="0" autoLine="0" autoPict="0">
                <anchor moveWithCells="1">
                  <from>
                    <xdr:col>7</xdr:col>
                    <xdr:colOff>215900</xdr:colOff>
                    <xdr:row>149</xdr:row>
                    <xdr:rowOff>0</xdr:rowOff>
                  </from>
                  <to>
                    <xdr:col>7</xdr:col>
                    <xdr:colOff>228600</xdr:colOff>
                    <xdr:row>151</xdr:row>
                    <xdr:rowOff>12700</xdr:rowOff>
                  </to>
                </anchor>
              </controlPr>
            </control>
          </mc:Choice>
        </mc:AlternateContent>
        <mc:AlternateContent xmlns:mc="http://schemas.openxmlformats.org/markup-compatibility/2006">
          <mc:Choice Requires="x14">
            <control shapeId="96354" r:id="rId98" name="Check Box 98">
              <controlPr locked="0" defaultSize="0" autoFill="0" autoLine="0" autoPict="0">
                <anchor moveWithCells="1">
                  <from>
                    <xdr:col>7</xdr:col>
                    <xdr:colOff>215900</xdr:colOff>
                    <xdr:row>149</xdr:row>
                    <xdr:rowOff>0</xdr:rowOff>
                  </from>
                  <to>
                    <xdr:col>7</xdr:col>
                    <xdr:colOff>228600</xdr:colOff>
                    <xdr:row>150</xdr:row>
                    <xdr:rowOff>146050</xdr:rowOff>
                  </to>
                </anchor>
              </controlPr>
            </control>
          </mc:Choice>
        </mc:AlternateContent>
        <mc:AlternateContent xmlns:mc="http://schemas.openxmlformats.org/markup-compatibility/2006">
          <mc:Choice Requires="x14">
            <control shapeId="96355" r:id="rId99" name="Check Box 99">
              <controlPr locked="0" defaultSize="0" autoFill="0" autoLine="0" autoPict="0">
                <anchor moveWithCells="1">
                  <from>
                    <xdr:col>7</xdr:col>
                    <xdr:colOff>215900</xdr:colOff>
                    <xdr:row>149</xdr:row>
                    <xdr:rowOff>0</xdr:rowOff>
                  </from>
                  <to>
                    <xdr:col>7</xdr:col>
                    <xdr:colOff>228600</xdr:colOff>
                    <xdr:row>151</xdr:row>
                    <xdr:rowOff>12700</xdr:rowOff>
                  </to>
                </anchor>
              </controlPr>
            </control>
          </mc:Choice>
        </mc:AlternateContent>
        <mc:AlternateContent xmlns:mc="http://schemas.openxmlformats.org/markup-compatibility/2006">
          <mc:Choice Requires="x14">
            <control shapeId="96356" r:id="rId100" name="Check Box 100">
              <controlPr locked="0" defaultSize="0" autoFill="0" autoLine="0" autoPict="0">
                <anchor moveWithCells="1">
                  <from>
                    <xdr:col>7</xdr:col>
                    <xdr:colOff>215900</xdr:colOff>
                    <xdr:row>149</xdr:row>
                    <xdr:rowOff>0</xdr:rowOff>
                  </from>
                  <to>
                    <xdr:col>7</xdr:col>
                    <xdr:colOff>228600</xdr:colOff>
                    <xdr:row>150</xdr:row>
                    <xdr:rowOff>146050</xdr:rowOff>
                  </to>
                </anchor>
              </controlPr>
            </control>
          </mc:Choice>
        </mc:AlternateContent>
        <mc:AlternateContent xmlns:mc="http://schemas.openxmlformats.org/markup-compatibility/2006">
          <mc:Choice Requires="x14">
            <control shapeId="96357" r:id="rId101" name="Check Box 101">
              <controlPr locked="0" defaultSize="0" autoFill="0" autoLine="0" autoPict="0">
                <anchor moveWithCells="1">
                  <from>
                    <xdr:col>6</xdr:col>
                    <xdr:colOff>215900</xdr:colOff>
                    <xdr:row>149</xdr:row>
                    <xdr:rowOff>0</xdr:rowOff>
                  </from>
                  <to>
                    <xdr:col>6</xdr:col>
                    <xdr:colOff>228600</xdr:colOff>
                    <xdr:row>151</xdr:row>
                    <xdr:rowOff>12700</xdr:rowOff>
                  </to>
                </anchor>
              </controlPr>
            </control>
          </mc:Choice>
        </mc:AlternateContent>
        <mc:AlternateContent xmlns:mc="http://schemas.openxmlformats.org/markup-compatibility/2006">
          <mc:Choice Requires="x14">
            <control shapeId="96358" r:id="rId102" name="Check Box 102">
              <controlPr locked="0" defaultSize="0" autoFill="0" autoLine="0" autoPict="0">
                <anchor moveWithCells="1">
                  <from>
                    <xdr:col>6</xdr:col>
                    <xdr:colOff>215900</xdr:colOff>
                    <xdr:row>149</xdr:row>
                    <xdr:rowOff>0</xdr:rowOff>
                  </from>
                  <to>
                    <xdr:col>6</xdr:col>
                    <xdr:colOff>228600</xdr:colOff>
                    <xdr:row>150</xdr:row>
                    <xdr:rowOff>146050</xdr:rowOff>
                  </to>
                </anchor>
              </controlPr>
            </control>
          </mc:Choice>
        </mc:AlternateContent>
        <mc:AlternateContent xmlns:mc="http://schemas.openxmlformats.org/markup-compatibility/2006">
          <mc:Choice Requires="x14">
            <control shapeId="96359" r:id="rId103" name="Check Box 103">
              <controlPr locked="0" defaultSize="0" autoFill="0" autoLine="0" autoPict="0">
                <anchor moveWithCells="1">
                  <from>
                    <xdr:col>6</xdr:col>
                    <xdr:colOff>215900</xdr:colOff>
                    <xdr:row>149</xdr:row>
                    <xdr:rowOff>0</xdr:rowOff>
                  </from>
                  <to>
                    <xdr:col>6</xdr:col>
                    <xdr:colOff>228600</xdr:colOff>
                    <xdr:row>151</xdr:row>
                    <xdr:rowOff>12700</xdr:rowOff>
                  </to>
                </anchor>
              </controlPr>
            </control>
          </mc:Choice>
        </mc:AlternateContent>
        <mc:AlternateContent xmlns:mc="http://schemas.openxmlformats.org/markup-compatibility/2006">
          <mc:Choice Requires="x14">
            <control shapeId="96360" r:id="rId104" name="Check Box 104">
              <controlPr locked="0" defaultSize="0" autoFill="0" autoLine="0" autoPict="0">
                <anchor moveWithCells="1">
                  <from>
                    <xdr:col>6</xdr:col>
                    <xdr:colOff>215900</xdr:colOff>
                    <xdr:row>149</xdr:row>
                    <xdr:rowOff>0</xdr:rowOff>
                  </from>
                  <to>
                    <xdr:col>6</xdr:col>
                    <xdr:colOff>228600</xdr:colOff>
                    <xdr:row>150</xdr:row>
                    <xdr:rowOff>146050</xdr:rowOff>
                  </to>
                </anchor>
              </controlPr>
            </control>
          </mc:Choice>
        </mc:AlternateContent>
        <mc:AlternateContent xmlns:mc="http://schemas.openxmlformats.org/markup-compatibility/2006">
          <mc:Choice Requires="x14">
            <control shapeId="96361" r:id="rId105" name="Check Box 105">
              <controlPr locked="0" defaultSize="0" autoFill="0" autoLine="0" autoPict="0">
                <anchor moveWithCells="1">
                  <from>
                    <xdr:col>6</xdr:col>
                    <xdr:colOff>215900</xdr:colOff>
                    <xdr:row>149</xdr:row>
                    <xdr:rowOff>0</xdr:rowOff>
                  </from>
                  <to>
                    <xdr:col>6</xdr:col>
                    <xdr:colOff>228600</xdr:colOff>
                    <xdr:row>151</xdr:row>
                    <xdr:rowOff>12700</xdr:rowOff>
                  </to>
                </anchor>
              </controlPr>
            </control>
          </mc:Choice>
        </mc:AlternateContent>
        <mc:AlternateContent xmlns:mc="http://schemas.openxmlformats.org/markup-compatibility/2006">
          <mc:Choice Requires="x14">
            <control shapeId="96362" r:id="rId106" name="Check Box 106">
              <controlPr locked="0" defaultSize="0" autoFill="0" autoLine="0" autoPict="0">
                <anchor moveWithCells="1">
                  <from>
                    <xdr:col>6</xdr:col>
                    <xdr:colOff>215900</xdr:colOff>
                    <xdr:row>149</xdr:row>
                    <xdr:rowOff>0</xdr:rowOff>
                  </from>
                  <to>
                    <xdr:col>6</xdr:col>
                    <xdr:colOff>228600</xdr:colOff>
                    <xdr:row>150</xdr:row>
                    <xdr:rowOff>146050</xdr:rowOff>
                  </to>
                </anchor>
              </controlPr>
            </control>
          </mc:Choice>
        </mc:AlternateContent>
        <mc:AlternateContent xmlns:mc="http://schemas.openxmlformats.org/markup-compatibility/2006">
          <mc:Choice Requires="x14">
            <control shapeId="96363" r:id="rId107" name="Check Box 107">
              <controlPr locked="0" defaultSize="0" autoFill="0" autoLine="0" autoPict="0">
                <anchor moveWithCells="1">
                  <from>
                    <xdr:col>6</xdr:col>
                    <xdr:colOff>215900</xdr:colOff>
                    <xdr:row>149</xdr:row>
                    <xdr:rowOff>0</xdr:rowOff>
                  </from>
                  <to>
                    <xdr:col>6</xdr:col>
                    <xdr:colOff>228600</xdr:colOff>
                    <xdr:row>151</xdr:row>
                    <xdr:rowOff>0</xdr:rowOff>
                  </to>
                </anchor>
              </controlPr>
            </control>
          </mc:Choice>
        </mc:AlternateContent>
        <mc:AlternateContent xmlns:mc="http://schemas.openxmlformats.org/markup-compatibility/2006">
          <mc:Choice Requires="x14">
            <control shapeId="96364" r:id="rId108" name="Check Box 108">
              <controlPr locked="0" defaultSize="0" autoFill="0" autoLine="0" autoPict="0">
                <anchor moveWithCells="1">
                  <from>
                    <xdr:col>6</xdr:col>
                    <xdr:colOff>215900</xdr:colOff>
                    <xdr:row>149</xdr:row>
                    <xdr:rowOff>0</xdr:rowOff>
                  </from>
                  <to>
                    <xdr:col>6</xdr:col>
                    <xdr:colOff>228600</xdr:colOff>
                    <xdr:row>150</xdr:row>
                    <xdr:rowOff>139700</xdr:rowOff>
                  </to>
                </anchor>
              </controlPr>
            </control>
          </mc:Choice>
        </mc:AlternateContent>
        <mc:AlternateContent xmlns:mc="http://schemas.openxmlformats.org/markup-compatibility/2006">
          <mc:Choice Requires="x14">
            <control shapeId="96377" r:id="rId109" name="Check Box 121">
              <controlPr locked="0" defaultSize="0" autoFill="0" autoLine="0" autoPict="0">
                <anchor moveWithCells="1">
                  <from>
                    <xdr:col>42</xdr:col>
                    <xdr:colOff>215900</xdr:colOff>
                    <xdr:row>121</xdr:row>
                    <xdr:rowOff>0</xdr:rowOff>
                  </from>
                  <to>
                    <xdr:col>42</xdr:col>
                    <xdr:colOff>222250</xdr:colOff>
                    <xdr:row>122</xdr:row>
                    <xdr:rowOff>63500</xdr:rowOff>
                  </to>
                </anchor>
              </controlPr>
            </control>
          </mc:Choice>
        </mc:AlternateContent>
        <mc:AlternateContent xmlns:mc="http://schemas.openxmlformats.org/markup-compatibility/2006">
          <mc:Choice Requires="x14">
            <control shapeId="96378" r:id="rId110" name="Check Box 122">
              <controlPr locked="0" defaultSize="0" autoFill="0" autoLine="0" autoPict="0">
                <anchor moveWithCells="1">
                  <from>
                    <xdr:col>42</xdr:col>
                    <xdr:colOff>215900</xdr:colOff>
                    <xdr:row>121</xdr:row>
                    <xdr:rowOff>0</xdr:rowOff>
                  </from>
                  <to>
                    <xdr:col>42</xdr:col>
                    <xdr:colOff>222250</xdr:colOff>
                    <xdr:row>122</xdr:row>
                    <xdr:rowOff>44450</xdr:rowOff>
                  </to>
                </anchor>
              </controlPr>
            </control>
          </mc:Choice>
        </mc:AlternateContent>
        <mc:AlternateContent xmlns:mc="http://schemas.openxmlformats.org/markup-compatibility/2006">
          <mc:Choice Requires="x14">
            <control shapeId="96379" r:id="rId111" name="Check Box 123">
              <controlPr locked="0" defaultSize="0" autoFill="0" autoLine="0" autoPict="0">
                <anchor moveWithCells="1">
                  <from>
                    <xdr:col>41</xdr:col>
                    <xdr:colOff>215900</xdr:colOff>
                    <xdr:row>135</xdr:row>
                    <xdr:rowOff>0</xdr:rowOff>
                  </from>
                  <to>
                    <xdr:col>41</xdr:col>
                    <xdr:colOff>222250</xdr:colOff>
                    <xdr:row>137</xdr:row>
                    <xdr:rowOff>25400</xdr:rowOff>
                  </to>
                </anchor>
              </controlPr>
            </control>
          </mc:Choice>
        </mc:AlternateContent>
        <mc:AlternateContent xmlns:mc="http://schemas.openxmlformats.org/markup-compatibility/2006">
          <mc:Choice Requires="x14">
            <control shapeId="96380" r:id="rId112" name="Check Box 124">
              <controlPr locked="0" defaultSize="0" autoFill="0" autoLine="0" autoPict="0">
                <anchor moveWithCells="1">
                  <from>
                    <xdr:col>41</xdr:col>
                    <xdr:colOff>215900</xdr:colOff>
                    <xdr:row>135</xdr:row>
                    <xdr:rowOff>0</xdr:rowOff>
                  </from>
                  <to>
                    <xdr:col>41</xdr:col>
                    <xdr:colOff>222250</xdr:colOff>
                    <xdr:row>136</xdr:row>
                    <xdr:rowOff>228600</xdr:rowOff>
                  </to>
                </anchor>
              </controlPr>
            </control>
          </mc:Choice>
        </mc:AlternateContent>
        <mc:AlternateContent xmlns:mc="http://schemas.openxmlformats.org/markup-compatibility/2006">
          <mc:Choice Requires="x14">
            <control shapeId="96381" r:id="rId113" name="Check Box 125">
              <controlPr locked="0" defaultSize="0" autoFill="0" autoLine="0" autoPict="0">
                <anchor moveWithCells="1">
                  <from>
                    <xdr:col>41</xdr:col>
                    <xdr:colOff>215900</xdr:colOff>
                    <xdr:row>135</xdr:row>
                    <xdr:rowOff>0</xdr:rowOff>
                  </from>
                  <to>
                    <xdr:col>41</xdr:col>
                    <xdr:colOff>222250</xdr:colOff>
                    <xdr:row>137</xdr:row>
                    <xdr:rowOff>25400</xdr:rowOff>
                  </to>
                </anchor>
              </controlPr>
            </control>
          </mc:Choice>
        </mc:AlternateContent>
        <mc:AlternateContent xmlns:mc="http://schemas.openxmlformats.org/markup-compatibility/2006">
          <mc:Choice Requires="x14">
            <control shapeId="96382" r:id="rId114" name="Check Box 126">
              <controlPr locked="0" defaultSize="0" autoFill="0" autoLine="0" autoPict="0">
                <anchor moveWithCells="1">
                  <from>
                    <xdr:col>41</xdr:col>
                    <xdr:colOff>215900</xdr:colOff>
                    <xdr:row>135</xdr:row>
                    <xdr:rowOff>0</xdr:rowOff>
                  </from>
                  <to>
                    <xdr:col>41</xdr:col>
                    <xdr:colOff>222250</xdr:colOff>
                    <xdr:row>136</xdr:row>
                    <xdr:rowOff>228600</xdr:rowOff>
                  </to>
                </anchor>
              </controlPr>
            </control>
          </mc:Choice>
        </mc:AlternateContent>
        <mc:AlternateContent xmlns:mc="http://schemas.openxmlformats.org/markup-compatibility/2006">
          <mc:Choice Requires="x14">
            <control shapeId="96386" r:id="rId115" name="Check Box 130">
              <controlPr defaultSize="0" autoFill="0" autoLine="0" autoPict="0">
                <anchor moveWithCells="1">
                  <from>
                    <xdr:col>39</xdr:col>
                    <xdr:colOff>228600</xdr:colOff>
                    <xdr:row>125</xdr:row>
                    <xdr:rowOff>63500</xdr:rowOff>
                  </from>
                  <to>
                    <xdr:col>40</xdr:col>
                    <xdr:colOff>215900</xdr:colOff>
                    <xdr:row>127</xdr:row>
                    <xdr:rowOff>107950</xdr:rowOff>
                  </to>
                </anchor>
              </controlPr>
            </control>
          </mc:Choice>
        </mc:AlternateContent>
        <mc:AlternateContent xmlns:mc="http://schemas.openxmlformats.org/markup-compatibility/2006">
          <mc:Choice Requires="x14">
            <control shapeId="96387" r:id="rId116" name="Check Box 131">
              <controlPr defaultSize="0" autoFill="0" autoLine="0" autoPict="0">
                <anchor moveWithCells="1">
                  <from>
                    <xdr:col>40</xdr:col>
                    <xdr:colOff>25400</xdr:colOff>
                    <xdr:row>126</xdr:row>
                    <xdr:rowOff>215900</xdr:rowOff>
                  </from>
                  <to>
                    <xdr:col>41</xdr:col>
                    <xdr:colOff>44450</xdr:colOff>
                    <xdr:row>128</xdr:row>
                    <xdr:rowOff>63500</xdr:rowOff>
                  </to>
                </anchor>
              </controlPr>
            </control>
          </mc:Choice>
        </mc:AlternateContent>
        <mc:AlternateContent xmlns:mc="http://schemas.openxmlformats.org/markup-compatibility/2006">
          <mc:Choice Requires="x14">
            <control shapeId="96388" r:id="rId117" name="Check Box 132">
              <controlPr defaultSize="0" autoFill="0" autoLine="0" autoPict="0">
                <anchor moveWithCells="1">
                  <from>
                    <xdr:col>39</xdr:col>
                    <xdr:colOff>228600</xdr:colOff>
                    <xdr:row>125</xdr:row>
                    <xdr:rowOff>63500</xdr:rowOff>
                  </from>
                  <to>
                    <xdr:col>40</xdr:col>
                    <xdr:colOff>215900</xdr:colOff>
                    <xdr:row>127</xdr:row>
                    <xdr:rowOff>107950</xdr:rowOff>
                  </to>
                </anchor>
              </controlPr>
            </control>
          </mc:Choice>
        </mc:AlternateContent>
        <mc:AlternateContent xmlns:mc="http://schemas.openxmlformats.org/markup-compatibility/2006">
          <mc:Choice Requires="x14">
            <control shapeId="96389" r:id="rId118" name="Check Box 133">
              <controlPr defaultSize="0" autoFill="0" autoLine="0" autoPict="0">
                <anchor moveWithCells="1">
                  <from>
                    <xdr:col>40</xdr:col>
                    <xdr:colOff>25400</xdr:colOff>
                    <xdr:row>126</xdr:row>
                    <xdr:rowOff>215900</xdr:rowOff>
                  </from>
                  <to>
                    <xdr:col>41</xdr:col>
                    <xdr:colOff>44450</xdr:colOff>
                    <xdr:row>128</xdr:row>
                    <xdr:rowOff>63500</xdr:rowOff>
                  </to>
                </anchor>
              </controlPr>
            </control>
          </mc:Choice>
        </mc:AlternateContent>
        <mc:AlternateContent xmlns:mc="http://schemas.openxmlformats.org/markup-compatibility/2006">
          <mc:Choice Requires="x14">
            <control shapeId="96390" r:id="rId119" name="Check Box 134">
              <controlPr defaultSize="0" autoFill="0" autoLine="0" autoPict="0">
                <anchor moveWithCells="1">
                  <from>
                    <xdr:col>43</xdr:col>
                    <xdr:colOff>25400</xdr:colOff>
                    <xdr:row>124</xdr:row>
                    <xdr:rowOff>120650</xdr:rowOff>
                  </from>
                  <to>
                    <xdr:col>44</xdr:col>
                    <xdr:colOff>6350</xdr:colOff>
                    <xdr:row>127</xdr:row>
                    <xdr:rowOff>215900</xdr:rowOff>
                  </to>
                </anchor>
              </controlPr>
            </control>
          </mc:Choice>
        </mc:AlternateContent>
        <mc:AlternateContent xmlns:mc="http://schemas.openxmlformats.org/markup-compatibility/2006">
          <mc:Choice Requires="x14">
            <control shapeId="96391" r:id="rId120" name="Check Box 135">
              <controlPr locked="0" defaultSize="0" autoFill="0" autoLine="0" autoPict="0">
                <anchor moveWithCells="1">
                  <from>
                    <xdr:col>6</xdr:col>
                    <xdr:colOff>215900</xdr:colOff>
                    <xdr:row>137</xdr:row>
                    <xdr:rowOff>0</xdr:rowOff>
                  </from>
                  <to>
                    <xdr:col>6</xdr:col>
                    <xdr:colOff>222250</xdr:colOff>
                    <xdr:row>138</xdr:row>
                    <xdr:rowOff>139700</xdr:rowOff>
                  </to>
                </anchor>
              </controlPr>
            </control>
          </mc:Choice>
        </mc:AlternateContent>
        <mc:AlternateContent xmlns:mc="http://schemas.openxmlformats.org/markup-compatibility/2006">
          <mc:Choice Requires="x14">
            <control shapeId="96392" r:id="rId121" name="Check Box 136">
              <controlPr locked="0" defaultSize="0" autoFill="0" autoLine="0" autoPict="0">
                <anchor moveWithCells="1">
                  <from>
                    <xdr:col>6</xdr:col>
                    <xdr:colOff>215900</xdr:colOff>
                    <xdr:row>137</xdr:row>
                    <xdr:rowOff>0</xdr:rowOff>
                  </from>
                  <to>
                    <xdr:col>6</xdr:col>
                    <xdr:colOff>222250</xdr:colOff>
                    <xdr:row>138</xdr:row>
                    <xdr:rowOff>120650</xdr:rowOff>
                  </to>
                </anchor>
              </controlPr>
            </control>
          </mc:Choice>
        </mc:AlternateContent>
        <mc:AlternateContent xmlns:mc="http://schemas.openxmlformats.org/markup-compatibility/2006">
          <mc:Choice Requires="x14">
            <control shapeId="96393" r:id="rId122" name="Check Box 137">
              <controlPr locked="0" defaultSize="0" autoFill="0" autoLine="0" autoPict="0">
                <anchor moveWithCells="1">
                  <from>
                    <xdr:col>6</xdr:col>
                    <xdr:colOff>215900</xdr:colOff>
                    <xdr:row>137</xdr:row>
                    <xdr:rowOff>0</xdr:rowOff>
                  </from>
                  <to>
                    <xdr:col>6</xdr:col>
                    <xdr:colOff>222250</xdr:colOff>
                    <xdr:row>138</xdr:row>
                    <xdr:rowOff>139700</xdr:rowOff>
                  </to>
                </anchor>
              </controlPr>
            </control>
          </mc:Choice>
        </mc:AlternateContent>
        <mc:AlternateContent xmlns:mc="http://schemas.openxmlformats.org/markup-compatibility/2006">
          <mc:Choice Requires="x14">
            <control shapeId="96394" r:id="rId123" name="Check Box 138">
              <controlPr locked="0" defaultSize="0" autoFill="0" autoLine="0" autoPict="0">
                <anchor moveWithCells="1">
                  <from>
                    <xdr:col>6</xdr:col>
                    <xdr:colOff>215900</xdr:colOff>
                    <xdr:row>137</xdr:row>
                    <xdr:rowOff>0</xdr:rowOff>
                  </from>
                  <to>
                    <xdr:col>6</xdr:col>
                    <xdr:colOff>222250</xdr:colOff>
                    <xdr:row>138</xdr:row>
                    <xdr:rowOff>120650</xdr:rowOff>
                  </to>
                </anchor>
              </controlPr>
            </control>
          </mc:Choice>
        </mc:AlternateContent>
        <mc:AlternateContent xmlns:mc="http://schemas.openxmlformats.org/markup-compatibility/2006">
          <mc:Choice Requires="x14">
            <control shapeId="96395" r:id="rId124" name="Check Box 139">
              <controlPr locked="0" defaultSize="0" autoFill="0" autoLine="0" autoPict="0">
                <anchor moveWithCells="1">
                  <from>
                    <xdr:col>5</xdr:col>
                    <xdr:colOff>215900</xdr:colOff>
                    <xdr:row>135</xdr:row>
                    <xdr:rowOff>0</xdr:rowOff>
                  </from>
                  <to>
                    <xdr:col>5</xdr:col>
                    <xdr:colOff>222250</xdr:colOff>
                    <xdr:row>137</xdr:row>
                    <xdr:rowOff>25400</xdr:rowOff>
                  </to>
                </anchor>
              </controlPr>
            </control>
          </mc:Choice>
        </mc:AlternateContent>
        <mc:AlternateContent xmlns:mc="http://schemas.openxmlformats.org/markup-compatibility/2006">
          <mc:Choice Requires="x14">
            <control shapeId="96396" r:id="rId125" name="Check Box 140">
              <controlPr locked="0" defaultSize="0" autoFill="0" autoLine="0" autoPict="0">
                <anchor moveWithCells="1">
                  <from>
                    <xdr:col>5</xdr:col>
                    <xdr:colOff>215900</xdr:colOff>
                    <xdr:row>135</xdr:row>
                    <xdr:rowOff>0</xdr:rowOff>
                  </from>
                  <to>
                    <xdr:col>5</xdr:col>
                    <xdr:colOff>222250</xdr:colOff>
                    <xdr:row>136</xdr:row>
                    <xdr:rowOff>234950</xdr:rowOff>
                  </to>
                </anchor>
              </controlPr>
            </control>
          </mc:Choice>
        </mc:AlternateContent>
        <mc:AlternateContent xmlns:mc="http://schemas.openxmlformats.org/markup-compatibility/2006">
          <mc:Choice Requires="x14">
            <control shapeId="96397" r:id="rId126" name="Check Box 141">
              <controlPr locked="0" defaultSize="0" autoFill="0" autoLine="0" autoPict="0">
                <anchor moveWithCells="1">
                  <from>
                    <xdr:col>5</xdr:col>
                    <xdr:colOff>215900</xdr:colOff>
                    <xdr:row>135</xdr:row>
                    <xdr:rowOff>0</xdr:rowOff>
                  </from>
                  <to>
                    <xdr:col>5</xdr:col>
                    <xdr:colOff>222250</xdr:colOff>
                    <xdr:row>137</xdr:row>
                    <xdr:rowOff>25400</xdr:rowOff>
                  </to>
                </anchor>
              </controlPr>
            </control>
          </mc:Choice>
        </mc:AlternateContent>
        <mc:AlternateContent xmlns:mc="http://schemas.openxmlformats.org/markup-compatibility/2006">
          <mc:Choice Requires="x14">
            <control shapeId="96398" r:id="rId127" name="Check Box 142">
              <controlPr locked="0" defaultSize="0" autoFill="0" autoLine="0" autoPict="0">
                <anchor moveWithCells="1">
                  <from>
                    <xdr:col>5</xdr:col>
                    <xdr:colOff>215900</xdr:colOff>
                    <xdr:row>135</xdr:row>
                    <xdr:rowOff>0</xdr:rowOff>
                  </from>
                  <to>
                    <xdr:col>5</xdr:col>
                    <xdr:colOff>222250</xdr:colOff>
                    <xdr:row>136</xdr:row>
                    <xdr:rowOff>234950</xdr:rowOff>
                  </to>
                </anchor>
              </controlPr>
            </control>
          </mc:Choice>
        </mc:AlternateContent>
        <mc:AlternateContent xmlns:mc="http://schemas.openxmlformats.org/markup-compatibility/2006">
          <mc:Choice Requires="x14">
            <control shapeId="96399" r:id="rId128" name="Check Box 143">
              <controlPr locked="0" defaultSize="0" autoFill="0" autoLine="0" autoPict="0">
                <anchor moveWithCells="1">
                  <from>
                    <xdr:col>6</xdr:col>
                    <xdr:colOff>215900</xdr:colOff>
                    <xdr:row>154</xdr:row>
                    <xdr:rowOff>0</xdr:rowOff>
                  </from>
                  <to>
                    <xdr:col>6</xdr:col>
                    <xdr:colOff>222250</xdr:colOff>
                    <xdr:row>155</xdr:row>
                    <xdr:rowOff>177800</xdr:rowOff>
                  </to>
                </anchor>
              </controlPr>
            </control>
          </mc:Choice>
        </mc:AlternateContent>
        <mc:AlternateContent xmlns:mc="http://schemas.openxmlformats.org/markup-compatibility/2006">
          <mc:Choice Requires="x14">
            <control shapeId="96400" r:id="rId129" name="Check Box 144">
              <controlPr locked="0" defaultSize="0" autoFill="0" autoLine="0" autoPict="0">
                <anchor moveWithCells="1">
                  <from>
                    <xdr:col>6</xdr:col>
                    <xdr:colOff>215900</xdr:colOff>
                    <xdr:row>154</xdr:row>
                    <xdr:rowOff>0</xdr:rowOff>
                  </from>
                  <to>
                    <xdr:col>6</xdr:col>
                    <xdr:colOff>222250</xdr:colOff>
                    <xdr:row>155</xdr:row>
                    <xdr:rowOff>146050</xdr:rowOff>
                  </to>
                </anchor>
              </controlPr>
            </control>
          </mc:Choice>
        </mc:AlternateContent>
        <mc:AlternateContent xmlns:mc="http://schemas.openxmlformats.org/markup-compatibility/2006">
          <mc:Choice Requires="x14">
            <control shapeId="96401" r:id="rId130" name="Check Box 145">
              <controlPr locked="0" defaultSize="0" autoFill="0" autoLine="0" autoPict="0">
                <anchor moveWithCells="1">
                  <from>
                    <xdr:col>73</xdr:col>
                    <xdr:colOff>0</xdr:colOff>
                    <xdr:row>156</xdr:row>
                    <xdr:rowOff>0</xdr:rowOff>
                  </from>
                  <to>
                    <xdr:col>73</xdr:col>
                    <xdr:colOff>12700</xdr:colOff>
                    <xdr:row>156</xdr:row>
                    <xdr:rowOff>317500</xdr:rowOff>
                  </to>
                </anchor>
              </controlPr>
            </control>
          </mc:Choice>
        </mc:AlternateContent>
        <mc:AlternateContent xmlns:mc="http://schemas.openxmlformats.org/markup-compatibility/2006">
          <mc:Choice Requires="x14">
            <control shapeId="96402" r:id="rId131" name="Check Box 146">
              <controlPr locked="0" defaultSize="0" autoFill="0" autoLine="0" autoPict="0">
                <anchor moveWithCells="1">
                  <from>
                    <xdr:col>73</xdr:col>
                    <xdr:colOff>0</xdr:colOff>
                    <xdr:row>156</xdr:row>
                    <xdr:rowOff>0</xdr:rowOff>
                  </from>
                  <to>
                    <xdr:col>73</xdr:col>
                    <xdr:colOff>12700</xdr:colOff>
                    <xdr:row>156</xdr:row>
                    <xdr:rowOff>298450</xdr:rowOff>
                  </to>
                </anchor>
              </controlPr>
            </control>
          </mc:Choice>
        </mc:AlternateContent>
        <mc:AlternateContent xmlns:mc="http://schemas.openxmlformats.org/markup-compatibility/2006">
          <mc:Choice Requires="x14">
            <control shapeId="96403" r:id="rId132" name="Check Box 147">
              <controlPr locked="0" defaultSize="0" autoFill="0" autoLine="0" autoPict="0">
                <anchor moveWithCells="1">
                  <from>
                    <xdr:col>73</xdr:col>
                    <xdr:colOff>0</xdr:colOff>
                    <xdr:row>156</xdr:row>
                    <xdr:rowOff>0</xdr:rowOff>
                  </from>
                  <to>
                    <xdr:col>73</xdr:col>
                    <xdr:colOff>12700</xdr:colOff>
                    <xdr:row>156</xdr:row>
                    <xdr:rowOff>317500</xdr:rowOff>
                  </to>
                </anchor>
              </controlPr>
            </control>
          </mc:Choice>
        </mc:AlternateContent>
        <mc:AlternateContent xmlns:mc="http://schemas.openxmlformats.org/markup-compatibility/2006">
          <mc:Choice Requires="x14">
            <control shapeId="96404" r:id="rId133" name="Check Box 148">
              <controlPr locked="0" defaultSize="0" autoFill="0" autoLine="0" autoPict="0">
                <anchor moveWithCells="1">
                  <from>
                    <xdr:col>73</xdr:col>
                    <xdr:colOff>0</xdr:colOff>
                    <xdr:row>156</xdr:row>
                    <xdr:rowOff>0</xdr:rowOff>
                  </from>
                  <to>
                    <xdr:col>73</xdr:col>
                    <xdr:colOff>12700</xdr:colOff>
                    <xdr:row>156</xdr:row>
                    <xdr:rowOff>298450</xdr:rowOff>
                  </to>
                </anchor>
              </controlPr>
            </control>
          </mc:Choice>
        </mc:AlternateContent>
        <mc:AlternateContent xmlns:mc="http://schemas.openxmlformats.org/markup-compatibility/2006">
          <mc:Choice Requires="x14">
            <control shapeId="96405" r:id="rId134" name="Check Box 149">
              <controlPr locked="0" defaultSize="0" autoFill="0" autoLine="0" autoPict="0">
                <anchor moveWithCells="1">
                  <from>
                    <xdr:col>73</xdr:col>
                    <xdr:colOff>0</xdr:colOff>
                    <xdr:row>156</xdr:row>
                    <xdr:rowOff>0</xdr:rowOff>
                  </from>
                  <to>
                    <xdr:col>73</xdr:col>
                    <xdr:colOff>12700</xdr:colOff>
                    <xdr:row>156</xdr:row>
                    <xdr:rowOff>317500</xdr:rowOff>
                  </to>
                </anchor>
              </controlPr>
            </control>
          </mc:Choice>
        </mc:AlternateContent>
        <mc:AlternateContent xmlns:mc="http://schemas.openxmlformats.org/markup-compatibility/2006">
          <mc:Choice Requires="x14">
            <control shapeId="96406" r:id="rId135" name="Check Box 150">
              <controlPr locked="0" defaultSize="0" autoFill="0" autoLine="0" autoPict="0">
                <anchor moveWithCells="1">
                  <from>
                    <xdr:col>73</xdr:col>
                    <xdr:colOff>0</xdr:colOff>
                    <xdr:row>156</xdr:row>
                    <xdr:rowOff>0</xdr:rowOff>
                  </from>
                  <to>
                    <xdr:col>73</xdr:col>
                    <xdr:colOff>12700</xdr:colOff>
                    <xdr:row>156</xdr:row>
                    <xdr:rowOff>298450</xdr:rowOff>
                  </to>
                </anchor>
              </controlPr>
            </control>
          </mc:Choice>
        </mc:AlternateContent>
        <mc:AlternateContent xmlns:mc="http://schemas.openxmlformats.org/markup-compatibility/2006">
          <mc:Choice Requires="x14">
            <control shapeId="96407" r:id="rId136" name="Check Box 151">
              <controlPr locked="0" defaultSize="0" autoFill="0" autoLine="0" autoPict="0">
                <anchor moveWithCells="1">
                  <from>
                    <xdr:col>73</xdr:col>
                    <xdr:colOff>0</xdr:colOff>
                    <xdr:row>156</xdr:row>
                    <xdr:rowOff>0</xdr:rowOff>
                  </from>
                  <to>
                    <xdr:col>73</xdr:col>
                    <xdr:colOff>12700</xdr:colOff>
                    <xdr:row>156</xdr:row>
                    <xdr:rowOff>317500</xdr:rowOff>
                  </to>
                </anchor>
              </controlPr>
            </control>
          </mc:Choice>
        </mc:AlternateContent>
        <mc:AlternateContent xmlns:mc="http://schemas.openxmlformats.org/markup-compatibility/2006">
          <mc:Choice Requires="x14">
            <control shapeId="96408" r:id="rId137" name="Check Box 152">
              <controlPr locked="0" defaultSize="0" autoFill="0" autoLine="0" autoPict="0">
                <anchor moveWithCells="1">
                  <from>
                    <xdr:col>73</xdr:col>
                    <xdr:colOff>0</xdr:colOff>
                    <xdr:row>156</xdr:row>
                    <xdr:rowOff>0</xdr:rowOff>
                  </from>
                  <to>
                    <xdr:col>73</xdr:col>
                    <xdr:colOff>12700</xdr:colOff>
                    <xdr:row>156</xdr:row>
                    <xdr:rowOff>298450</xdr:rowOff>
                  </to>
                </anchor>
              </controlPr>
            </control>
          </mc:Choice>
        </mc:AlternateContent>
        <mc:AlternateContent xmlns:mc="http://schemas.openxmlformats.org/markup-compatibility/2006">
          <mc:Choice Requires="x14">
            <control shapeId="96409" r:id="rId138" name="Check Box 153">
              <controlPr locked="0" defaultSize="0" autoFill="0" autoLine="0" autoPict="0">
                <anchor moveWithCells="1">
                  <from>
                    <xdr:col>73</xdr:col>
                    <xdr:colOff>0</xdr:colOff>
                    <xdr:row>156</xdr:row>
                    <xdr:rowOff>0</xdr:rowOff>
                  </from>
                  <to>
                    <xdr:col>73</xdr:col>
                    <xdr:colOff>12700</xdr:colOff>
                    <xdr:row>156</xdr:row>
                    <xdr:rowOff>317500</xdr:rowOff>
                  </to>
                </anchor>
              </controlPr>
            </control>
          </mc:Choice>
        </mc:AlternateContent>
        <mc:AlternateContent xmlns:mc="http://schemas.openxmlformats.org/markup-compatibility/2006">
          <mc:Choice Requires="x14">
            <control shapeId="96410" r:id="rId139" name="Check Box 154">
              <controlPr locked="0" defaultSize="0" autoFill="0" autoLine="0" autoPict="0">
                <anchor moveWithCells="1">
                  <from>
                    <xdr:col>73</xdr:col>
                    <xdr:colOff>0</xdr:colOff>
                    <xdr:row>156</xdr:row>
                    <xdr:rowOff>0</xdr:rowOff>
                  </from>
                  <to>
                    <xdr:col>73</xdr:col>
                    <xdr:colOff>12700</xdr:colOff>
                    <xdr:row>156</xdr:row>
                    <xdr:rowOff>298450</xdr:rowOff>
                  </to>
                </anchor>
              </controlPr>
            </control>
          </mc:Choice>
        </mc:AlternateContent>
        <mc:AlternateContent xmlns:mc="http://schemas.openxmlformats.org/markup-compatibility/2006">
          <mc:Choice Requires="x14">
            <control shapeId="96411" r:id="rId140" name="Check Box 155">
              <controlPr locked="0" defaultSize="0" autoFill="0" autoLine="0" autoPict="0">
                <anchor moveWithCells="1">
                  <from>
                    <xdr:col>73</xdr:col>
                    <xdr:colOff>0</xdr:colOff>
                    <xdr:row>155</xdr:row>
                    <xdr:rowOff>0</xdr:rowOff>
                  </from>
                  <to>
                    <xdr:col>73</xdr:col>
                    <xdr:colOff>0</xdr:colOff>
                    <xdr:row>156</xdr:row>
                    <xdr:rowOff>146050</xdr:rowOff>
                  </to>
                </anchor>
              </controlPr>
            </control>
          </mc:Choice>
        </mc:AlternateContent>
        <mc:AlternateContent xmlns:mc="http://schemas.openxmlformats.org/markup-compatibility/2006">
          <mc:Choice Requires="x14">
            <control shapeId="96412" r:id="rId141" name="Check Box 156">
              <controlPr locked="0" defaultSize="0" autoFill="0" autoLine="0" autoPict="0">
                <anchor moveWithCells="1">
                  <from>
                    <xdr:col>73</xdr:col>
                    <xdr:colOff>0</xdr:colOff>
                    <xdr:row>155</xdr:row>
                    <xdr:rowOff>0</xdr:rowOff>
                  </from>
                  <to>
                    <xdr:col>73</xdr:col>
                    <xdr:colOff>0</xdr:colOff>
                    <xdr:row>156</xdr:row>
                    <xdr:rowOff>114300</xdr:rowOff>
                  </to>
                </anchor>
              </controlPr>
            </control>
          </mc:Choice>
        </mc:AlternateContent>
        <mc:AlternateContent xmlns:mc="http://schemas.openxmlformats.org/markup-compatibility/2006">
          <mc:Choice Requires="x14">
            <control shapeId="96413" r:id="rId142" name="Check Box 157">
              <controlPr locked="0" defaultSize="0" autoFill="0" autoLine="0" autoPict="0">
                <anchor moveWithCells="1">
                  <from>
                    <xdr:col>44</xdr:col>
                    <xdr:colOff>215900</xdr:colOff>
                    <xdr:row>156</xdr:row>
                    <xdr:rowOff>0</xdr:rowOff>
                  </from>
                  <to>
                    <xdr:col>44</xdr:col>
                    <xdr:colOff>222250</xdr:colOff>
                    <xdr:row>156</xdr:row>
                    <xdr:rowOff>336550</xdr:rowOff>
                  </to>
                </anchor>
              </controlPr>
            </control>
          </mc:Choice>
        </mc:AlternateContent>
        <mc:AlternateContent xmlns:mc="http://schemas.openxmlformats.org/markup-compatibility/2006">
          <mc:Choice Requires="x14">
            <control shapeId="96414" r:id="rId143" name="Check Box 158">
              <controlPr locked="0" defaultSize="0" autoFill="0" autoLine="0" autoPict="0">
                <anchor moveWithCells="1">
                  <from>
                    <xdr:col>44</xdr:col>
                    <xdr:colOff>215900</xdr:colOff>
                    <xdr:row>156</xdr:row>
                    <xdr:rowOff>0</xdr:rowOff>
                  </from>
                  <to>
                    <xdr:col>44</xdr:col>
                    <xdr:colOff>222250</xdr:colOff>
                    <xdr:row>156</xdr:row>
                    <xdr:rowOff>298450</xdr:rowOff>
                  </to>
                </anchor>
              </controlPr>
            </control>
          </mc:Choice>
        </mc:AlternateContent>
        <mc:AlternateContent xmlns:mc="http://schemas.openxmlformats.org/markup-compatibility/2006">
          <mc:Choice Requires="x14">
            <control shapeId="96415" r:id="rId144" name="Check Box 159">
              <controlPr locked="0" defaultSize="0" autoFill="0" autoLine="0" autoPict="0">
                <anchor moveWithCells="1">
                  <from>
                    <xdr:col>44</xdr:col>
                    <xdr:colOff>215900</xdr:colOff>
                    <xdr:row>156</xdr:row>
                    <xdr:rowOff>0</xdr:rowOff>
                  </from>
                  <to>
                    <xdr:col>44</xdr:col>
                    <xdr:colOff>222250</xdr:colOff>
                    <xdr:row>156</xdr:row>
                    <xdr:rowOff>336550</xdr:rowOff>
                  </to>
                </anchor>
              </controlPr>
            </control>
          </mc:Choice>
        </mc:AlternateContent>
        <mc:AlternateContent xmlns:mc="http://schemas.openxmlformats.org/markup-compatibility/2006">
          <mc:Choice Requires="x14">
            <control shapeId="96416" r:id="rId145" name="Check Box 160">
              <controlPr locked="0" defaultSize="0" autoFill="0" autoLine="0" autoPict="0">
                <anchor moveWithCells="1">
                  <from>
                    <xdr:col>44</xdr:col>
                    <xdr:colOff>215900</xdr:colOff>
                    <xdr:row>156</xdr:row>
                    <xdr:rowOff>0</xdr:rowOff>
                  </from>
                  <to>
                    <xdr:col>44</xdr:col>
                    <xdr:colOff>222250</xdr:colOff>
                    <xdr:row>156</xdr:row>
                    <xdr:rowOff>298450</xdr:rowOff>
                  </to>
                </anchor>
              </controlPr>
            </control>
          </mc:Choice>
        </mc:AlternateContent>
        <mc:AlternateContent xmlns:mc="http://schemas.openxmlformats.org/markup-compatibility/2006">
          <mc:Choice Requires="x14">
            <control shapeId="96417" r:id="rId146" name="Check Box 161">
              <controlPr locked="0" defaultSize="0" autoFill="0" autoLine="0" autoPict="0">
                <anchor moveWithCells="1">
                  <from>
                    <xdr:col>43</xdr:col>
                    <xdr:colOff>215900</xdr:colOff>
                    <xdr:row>156</xdr:row>
                    <xdr:rowOff>0</xdr:rowOff>
                  </from>
                  <to>
                    <xdr:col>43</xdr:col>
                    <xdr:colOff>222250</xdr:colOff>
                    <xdr:row>156</xdr:row>
                    <xdr:rowOff>336550</xdr:rowOff>
                  </to>
                </anchor>
              </controlPr>
            </control>
          </mc:Choice>
        </mc:AlternateContent>
        <mc:AlternateContent xmlns:mc="http://schemas.openxmlformats.org/markup-compatibility/2006">
          <mc:Choice Requires="x14">
            <control shapeId="96418" r:id="rId147" name="Check Box 162">
              <controlPr locked="0" defaultSize="0" autoFill="0" autoLine="0" autoPict="0">
                <anchor moveWithCells="1">
                  <from>
                    <xdr:col>43</xdr:col>
                    <xdr:colOff>215900</xdr:colOff>
                    <xdr:row>156</xdr:row>
                    <xdr:rowOff>0</xdr:rowOff>
                  </from>
                  <to>
                    <xdr:col>43</xdr:col>
                    <xdr:colOff>222250</xdr:colOff>
                    <xdr:row>156</xdr:row>
                    <xdr:rowOff>298450</xdr:rowOff>
                  </to>
                </anchor>
              </controlPr>
            </control>
          </mc:Choice>
        </mc:AlternateContent>
        <mc:AlternateContent xmlns:mc="http://schemas.openxmlformats.org/markup-compatibility/2006">
          <mc:Choice Requires="x14">
            <control shapeId="96419" r:id="rId148" name="Check Box 163">
              <controlPr locked="0" defaultSize="0" autoFill="0" autoLine="0" autoPict="0">
                <anchor moveWithCells="1">
                  <from>
                    <xdr:col>43</xdr:col>
                    <xdr:colOff>215900</xdr:colOff>
                    <xdr:row>156</xdr:row>
                    <xdr:rowOff>0</xdr:rowOff>
                  </from>
                  <to>
                    <xdr:col>43</xdr:col>
                    <xdr:colOff>222250</xdr:colOff>
                    <xdr:row>156</xdr:row>
                    <xdr:rowOff>336550</xdr:rowOff>
                  </to>
                </anchor>
              </controlPr>
            </control>
          </mc:Choice>
        </mc:AlternateContent>
        <mc:AlternateContent xmlns:mc="http://schemas.openxmlformats.org/markup-compatibility/2006">
          <mc:Choice Requires="x14">
            <control shapeId="96420" r:id="rId149" name="Check Box 164">
              <controlPr locked="0" defaultSize="0" autoFill="0" autoLine="0" autoPict="0">
                <anchor moveWithCells="1">
                  <from>
                    <xdr:col>43</xdr:col>
                    <xdr:colOff>215900</xdr:colOff>
                    <xdr:row>156</xdr:row>
                    <xdr:rowOff>0</xdr:rowOff>
                  </from>
                  <to>
                    <xdr:col>43</xdr:col>
                    <xdr:colOff>222250</xdr:colOff>
                    <xdr:row>156</xdr:row>
                    <xdr:rowOff>298450</xdr:rowOff>
                  </to>
                </anchor>
              </controlPr>
            </control>
          </mc:Choice>
        </mc:AlternateContent>
        <mc:AlternateContent xmlns:mc="http://schemas.openxmlformats.org/markup-compatibility/2006">
          <mc:Choice Requires="x14">
            <control shapeId="96421" r:id="rId150" name="Check Box 165">
              <controlPr locked="0" defaultSize="0" autoFill="0" autoLine="0" autoPict="0">
                <anchor moveWithCells="1">
                  <from>
                    <xdr:col>43</xdr:col>
                    <xdr:colOff>215900</xdr:colOff>
                    <xdr:row>156</xdr:row>
                    <xdr:rowOff>0</xdr:rowOff>
                  </from>
                  <to>
                    <xdr:col>43</xdr:col>
                    <xdr:colOff>222250</xdr:colOff>
                    <xdr:row>156</xdr:row>
                    <xdr:rowOff>336550</xdr:rowOff>
                  </to>
                </anchor>
              </controlPr>
            </control>
          </mc:Choice>
        </mc:AlternateContent>
        <mc:AlternateContent xmlns:mc="http://schemas.openxmlformats.org/markup-compatibility/2006">
          <mc:Choice Requires="x14">
            <control shapeId="96422" r:id="rId151" name="Check Box 166">
              <controlPr locked="0" defaultSize="0" autoFill="0" autoLine="0" autoPict="0">
                <anchor moveWithCells="1">
                  <from>
                    <xdr:col>43</xdr:col>
                    <xdr:colOff>215900</xdr:colOff>
                    <xdr:row>156</xdr:row>
                    <xdr:rowOff>0</xdr:rowOff>
                  </from>
                  <to>
                    <xdr:col>43</xdr:col>
                    <xdr:colOff>222250</xdr:colOff>
                    <xdr:row>156</xdr:row>
                    <xdr:rowOff>298450</xdr:rowOff>
                  </to>
                </anchor>
              </controlPr>
            </control>
          </mc:Choice>
        </mc:AlternateContent>
        <mc:AlternateContent xmlns:mc="http://schemas.openxmlformats.org/markup-compatibility/2006">
          <mc:Choice Requires="x14">
            <control shapeId="96423" r:id="rId152" name="Check Box 167">
              <controlPr locked="0" defaultSize="0" autoFill="0" autoLine="0" autoPict="0">
                <anchor moveWithCells="1">
                  <from>
                    <xdr:col>43</xdr:col>
                    <xdr:colOff>215900</xdr:colOff>
                    <xdr:row>155</xdr:row>
                    <xdr:rowOff>0</xdr:rowOff>
                  </from>
                  <to>
                    <xdr:col>43</xdr:col>
                    <xdr:colOff>222250</xdr:colOff>
                    <xdr:row>156</xdr:row>
                    <xdr:rowOff>146050</xdr:rowOff>
                  </to>
                </anchor>
              </controlPr>
            </control>
          </mc:Choice>
        </mc:AlternateContent>
        <mc:AlternateContent xmlns:mc="http://schemas.openxmlformats.org/markup-compatibility/2006">
          <mc:Choice Requires="x14">
            <control shapeId="96424" r:id="rId153" name="Check Box 168">
              <controlPr locked="0" defaultSize="0" autoFill="0" autoLine="0" autoPict="0">
                <anchor moveWithCells="1">
                  <from>
                    <xdr:col>43</xdr:col>
                    <xdr:colOff>215900</xdr:colOff>
                    <xdr:row>155</xdr:row>
                    <xdr:rowOff>0</xdr:rowOff>
                  </from>
                  <to>
                    <xdr:col>43</xdr:col>
                    <xdr:colOff>222250</xdr:colOff>
                    <xdr:row>156</xdr:row>
                    <xdr:rowOff>114300</xdr:rowOff>
                  </to>
                </anchor>
              </controlPr>
            </control>
          </mc:Choice>
        </mc:AlternateContent>
        <mc:AlternateContent xmlns:mc="http://schemas.openxmlformats.org/markup-compatibility/2006">
          <mc:Choice Requires="x14">
            <control shapeId="96425" r:id="rId154" name="Check Box 169">
              <controlPr locked="0" defaultSize="0" autoFill="0" autoLine="0" autoPict="0">
                <anchor moveWithCells="1">
                  <from>
                    <xdr:col>7</xdr:col>
                    <xdr:colOff>215900</xdr:colOff>
                    <xdr:row>156</xdr:row>
                    <xdr:rowOff>0</xdr:rowOff>
                  </from>
                  <to>
                    <xdr:col>7</xdr:col>
                    <xdr:colOff>222250</xdr:colOff>
                    <xdr:row>156</xdr:row>
                    <xdr:rowOff>342900</xdr:rowOff>
                  </to>
                </anchor>
              </controlPr>
            </control>
          </mc:Choice>
        </mc:AlternateContent>
        <mc:AlternateContent xmlns:mc="http://schemas.openxmlformats.org/markup-compatibility/2006">
          <mc:Choice Requires="x14">
            <control shapeId="96426" r:id="rId155" name="Check Box 170">
              <controlPr locked="0" defaultSize="0" autoFill="0" autoLine="0" autoPict="0">
                <anchor moveWithCells="1">
                  <from>
                    <xdr:col>7</xdr:col>
                    <xdr:colOff>215900</xdr:colOff>
                    <xdr:row>156</xdr:row>
                    <xdr:rowOff>0</xdr:rowOff>
                  </from>
                  <to>
                    <xdr:col>7</xdr:col>
                    <xdr:colOff>222250</xdr:colOff>
                    <xdr:row>156</xdr:row>
                    <xdr:rowOff>304800</xdr:rowOff>
                  </to>
                </anchor>
              </controlPr>
            </control>
          </mc:Choice>
        </mc:AlternateContent>
        <mc:AlternateContent xmlns:mc="http://schemas.openxmlformats.org/markup-compatibility/2006">
          <mc:Choice Requires="x14">
            <control shapeId="96427" r:id="rId156" name="Check Box 171">
              <controlPr locked="0" defaultSize="0" autoFill="0" autoLine="0" autoPict="0">
                <anchor moveWithCells="1">
                  <from>
                    <xdr:col>7</xdr:col>
                    <xdr:colOff>215900</xdr:colOff>
                    <xdr:row>156</xdr:row>
                    <xdr:rowOff>0</xdr:rowOff>
                  </from>
                  <to>
                    <xdr:col>7</xdr:col>
                    <xdr:colOff>222250</xdr:colOff>
                    <xdr:row>156</xdr:row>
                    <xdr:rowOff>342900</xdr:rowOff>
                  </to>
                </anchor>
              </controlPr>
            </control>
          </mc:Choice>
        </mc:AlternateContent>
        <mc:AlternateContent xmlns:mc="http://schemas.openxmlformats.org/markup-compatibility/2006">
          <mc:Choice Requires="x14">
            <control shapeId="96428" r:id="rId157" name="Check Box 172">
              <controlPr locked="0" defaultSize="0" autoFill="0" autoLine="0" autoPict="0">
                <anchor moveWithCells="1">
                  <from>
                    <xdr:col>7</xdr:col>
                    <xdr:colOff>215900</xdr:colOff>
                    <xdr:row>156</xdr:row>
                    <xdr:rowOff>0</xdr:rowOff>
                  </from>
                  <to>
                    <xdr:col>7</xdr:col>
                    <xdr:colOff>222250</xdr:colOff>
                    <xdr:row>156</xdr:row>
                    <xdr:rowOff>304800</xdr:rowOff>
                  </to>
                </anchor>
              </controlPr>
            </control>
          </mc:Choice>
        </mc:AlternateContent>
        <mc:AlternateContent xmlns:mc="http://schemas.openxmlformats.org/markup-compatibility/2006">
          <mc:Choice Requires="x14">
            <control shapeId="96429" r:id="rId158" name="Check Box 173">
              <controlPr locked="0" defaultSize="0" autoFill="0" autoLine="0" autoPict="0">
                <anchor moveWithCells="1">
                  <from>
                    <xdr:col>6</xdr:col>
                    <xdr:colOff>215900</xdr:colOff>
                    <xdr:row>156</xdr:row>
                    <xdr:rowOff>0</xdr:rowOff>
                  </from>
                  <to>
                    <xdr:col>6</xdr:col>
                    <xdr:colOff>222250</xdr:colOff>
                    <xdr:row>156</xdr:row>
                    <xdr:rowOff>342900</xdr:rowOff>
                  </to>
                </anchor>
              </controlPr>
            </control>
          </mc:Choice>
        </mc:AlternateContent>
        <mc:AlternateContent xmlns:mc="http://schemas.openxmlformats.org/markup-compatibility/2006">
          <mc:Choice Requires="x14">
            <control shapeId="96430" r:id="rId159" name="Check Box 174">
              <controlPr locked="0" defaultSize="0" autoFill="0" autoLine="0" autoPict="0">
                <anchor moveWithCells="1">
                  <from>
                    <xdr:col>6</xdr:col>
                    <xdr:colOff>215900</xdr:colOff>
                    <xdr:row>156</xdr:row>
                    <xdr:rowOff>0</xdr:rowOff>
                  </from>
                  <to>
                    <xdr:col>6</xdr:col>
                    <xdr:colOff>222250</xdr:colOff>
                    <xdr:row>156</xdr:row>
                    <xdr:rowOff>304800</xdr:rowOff>
                  </to>
                </anchor>
              </controlPr>
            </control>
          </mc:Choice>
        </mc:AlternateContent>
        <mc:AlternateContent xmlns:mc="http://schemas.openxmlformats.org/markup-compatibility/2006">
          <mc:Choice Requires="x14">
            <control shapeId="96431" r:id="rId160" name="Check Box 175">
              <controlPr locked="0" defaultSize="0" autoFill="0" autoLine="0" autoPict="0">
                <anchor moveWithCells="1">
                  <from>
                    <xdr:col>6</xdr:col>
                    <xdr:colOff>215900</xdr:colOff>
                    <xdr:row>156</xdr:row>
                    <xdr:rowOff>0</xdr:rowOff>
                  </from>
                  <to>
                    <xdr:col>6</xdr:col>
                    <xdr:colOff>222250</xdr:colOff>
                    <xdr:row>156</xdr:row>
                    <xdr:rowOff>342900</xdr:rowOff>
                  </to>
                </anchor>
              </controlPr>
            </control>
          </mc:Choice>
        </mc:AlternateContent>
        <mc:AlternateContent xmlns:mc="http://schemas.openxmlformats.org/markup-compatibility/2006">
          <mc:Choice Requires="x14">
            <control shapeId="96432" r:id="rId161" name="Check Box 176">
              <controlPr locked="0" defaultSize="0" autoFill="0" autoLine="0" autoPict="0">
                <anchor moveWithCells="1">
                  <from>
                    <xdr:col>6</xdr:col>
                    <xdr:colOff>215900</xdr:colOff>
                    <xdr:row>156</xdr:row>
                    <xdr:rowOff>0</xdr:rowOff>
                  </from>
                  <to>
                    <xdr:col>6</xdr:col>
                    <xdr:colOff>222250</xdr:colOff>
                    <xdr:row>156</xdr:row>
                    <xdr:rowOff>304800</xdr:rowOff>
                  </to>
                </anchor>
              </controlPr>
            </control>
          </mc:Choice>
        </mc:AlternateContent>
        <mc:AlternateContent xmlns:mc="http://schemas.openxmlformats.org/markup-compatibility/2006">
          <mc:Choice Requires="x14">
            <control shapeId="96433" r:id="rId162" name="Check Box 177">
              <controlPr locked="0" defaultSize="0" autoFill="0" autoLine="0" autoPict="0">
                <anchor moveWithCells="1">
                  <from>
                    <xdr:col>6</xdr:col>
                    <xdr:colOff>215900</xdr:colOff>
                    <xdr:row>156</xdr:row>
                    <xdr:rowOff>0</xdr:rowOff>
                  </from>
                  <to>
                    <xdr:col>6</xdr:col>
                    <xdr:colOff>222250</xdr:colOff>
                    <xdr:row>156</xdr:row>
                    <xdr:rowOff>342900</xdr:rowOff>
                  </to>
                </anchor>
              </controlPr>
            </control>
          </mc:Choice>
        </mc:AlternateContent>
        <mc:AlternateContent xmlns:mc="http://schemas.openxmlformats.org/markup-compatibility/2006">
          <mc:Choice Requires="x14">
            <control shapeId="96434" r:id="rId163" name="Check Box 178">
              <controlPr locked="0" defaultSize="0" autoFill="0" autoLine="0" autoPict="0">
                <anchor moveWithCells="1">
                  <from>
                    <xdr:col>6</xdr:col>
                    <xdr:colOff>215900</xdr:colOff>
                    <xdr:row>156</xdr:row>
                    <xdr:rowOff>0</xdr:rowOff>
                  </from>
                  <to>
                    <xdr:col>6</xdr:col>
                    <xdr:colOff>222250</xdr:colOff>
                    <xdr:row>156</xdr:row>
                    <xdr:rowOff>304800</xdr:rowOff>
                  </to>
                </anchor>
              </controlPr>
            </control>
          </mc:Choice>
        </mc:AlternateContent>
        <mc:AlternateContent xmlns:mc="http://schemas.openxmlformats.org/markup-compatibility/2006">
          <mc:Choice Requires="x14">
            <control shapeId="96435" r:id="rId164" name="Check Box 179">
              <controlPr locked="0" defaultSize="0" autoFill="0" autoLine="0" autoPict="0">
                <anchor moveWithCells="1">
                  <from>
                    <xdr:col>6</xdr:col>
                    <xdr:colOff>215900</xdr:colOff>
                    <xdr:row>155</xdr:row>
                    <xdr:rowOff>0</xdr:rowOff>
                  </from>
                  <to>
                    <xdr:col>6</xdr:col>
                    <xdr:colOff>222250</xdr:colOff>
                    <xdr:row>156</xdr:row>
                    <xdr:rowOff>152400</xdr:rowOff>
                  </to>
                </anchor>
              </controlPr>
            </control>
          </mc:Choice>
        </mc:AlternateContent>
        <mc:AlternateContent xmlns:mc="http://schemas.openxmlformats.org/markup-compatibility/2006">
          <mc:Choice Requires="x14">
            <control shapeId="96436" r:id="rId165" name="Check Box 180">
              <controlPr locked="0" defaultSize="0" autoFill="0" autoLine="0" autoPict="0">
                <anchor moveWithCells="1">
                  <from>
                    <xdr:col>6</xdr:col>
                    <xdr:colOff>215900</xdr:colOff>
                    <xdr:row>155</xdr:row>
                    <xdr:rowOff>0</xdr:rowOff>
                  </from>
                  <to>
                    <xdr:col>6</xdr:col>
                    <xdr:colOff>222250</xdr:colOff>
                    <xdr:row>156</xdr:row>
                    <xdr:rowOff>114300</xdr:rowOff>
                  </to>
                </anchor>
              </controlPr>
            </control>
          </mc:Choice>
        </mc:AlternateContent>
        <mc:AlternateContent xmlns:mc="http://schemas.openxmlformats.org/markup-compatibility/2006">
          <mc:Choice Requires="x14">
            <control shapeId="96438" r:id="rId166" name="Check Box 182">
              <controlPr locked="0" defaultSize="0" autoFill="0" autoLine="0" autoPict="0">
                <anchor moveWithCells="1">
                  <from>
                    <xdr:col>41</xdr:col>
                    <xdr:colOff>215900</xdr:colOff>
                    <xdr:row>135</xdr:row>
                    <xdr:rowOff>0</xdr:rowOff>
                  </from>
                  <to>
                    <xdr:col>41</xdr:col>
                    <xdr:colOff>222250</xdr:colOff>
                    <xdr:row>137</xdr:row>
                    <xdr:rowOff>25400</xdr:rowOff>
                  </to>
                </anchor>
              </controlPr>
            </control>
          </mc:Choice>
        </mc:AlternateContent>
        <mc:AlternateContent xmlns:mc="http://schemas.openxmlformats.org/markup-compatibility/2006">
          <mc:Choice Requires="x14">
            <control shapeId="96439" r:id="rId167" name="Check Box 183">
              <controlPr locked="0" defaultSize="0" autoFill="0" autoLine="0" autoPict="0">
                <anchor moveWithCells="1">
                  <from>
                    <xdr:col>41</xdr:col>
                    <xdr:colOff>215900</xdr:colOff>
                    <xdr:row>135</xdr:row>
                    <xdr:rowOff>0</xdr:rowOff>
                  </from>
                  <to>
                    <xdr:col>41</xdr:col>
                    <xdr:colOff>222250</xdr:colOff>
                    <xdr:row>136</xdr:row>
                    <xdr:rowOff>228600</xdr:rowOff>
                  </to>
                </anchor>
              </controlPr>
            </control>
          </mc:Choice>
        </mc:AlternateContent>
        <mc:AlternateContent xmlns:mc="http://schemas.openxmlformats.org/markup-compatibility/2006">
          <mc:Choice Requires="x14">
            <control shapeId="96440" r:id="rId168" name="Check Box 184">
              <controlPr locked="0" defaultSize="0" autoFill="0" autoLine="0" autoPict="0">
                <anchor moveWithCells="1">
                  <from>
                    <xdr:col>41</xdr:col>
                    <xdr:colOff>215900</xdr:colOff>
                    <xdr:row>135</xdr:row>
                    <xdr:rowOff>0</xdr:rowOff>
                  </from>
                  <to>
                    <xdr:col>41</xdr:col>
                    <xdr:colOff>222250</xdr:colOff>
                    <xdr:row>137</xdr:row>
                    <xdr:rowOff>25400</xdr:rowOff>
                  </to>
                </anchor>
              </controlPr>
            </control>
          </mc:Choice>
        </mc:AlternateContent>
        <mc:AlternateContent xmlns:mc="http://schemas.openxmlformats.org/markup-compatibility/2006">
          <mc:Choice Requires="x14">
            <control shapeId="96441" r:id="rId169" name="Check Box 185">
              <controlPr locked="0" defaultSize="0" autoFill="0" autoLine="0" autoPict="0">
                <anchor moveWithCells="1">
                  <from>
                    <xdr:col>41</xdr:col>
                    <xdr:colOff>215900</xdr:colOff>
                    <xdr:row>135</xdr:row>
                    <xdr:rowOff>0</xdr:rowOff>
                  </from>
                  <to>
                    <xdr:col>41</xdr:col>
                    <xdr:colOff>222250</xdr:colOff>
                    <xdr:row>136</xdr:row>
                    <xdr:rowOff>228600</xdr:rowOff>
                  </to>
                </anchor>
              </controlPr>
            </control>
          </mc:Choice>
        </mc:AlternateContent>
        <mc:AlternateContent xmlns:mc="http://schemas.openxmlformats.org/markup-compatibility/2006">
          <mc:Choice Requires="x14">
            <control shapeId="96442" r:id="rId170" name="Check Box 186">
              <controlPr locked="0" defaultSize="0" autoFill="0" autoLine="0" autoPict="0">
                <anchor moveWithCells="1">
                  <from>
                    <xdr:col>42</xdr:col>
                    <xdr:colOff>215900</xdr:colOff>
                    <xdr:row>137</xdr:row>
                    <xdr:rowOff>0</xdr:rowOff>
                  </from>
                  <to>
                    <xdr:col>42</xdr:col>
                    <xdr:colOff>222250</xdr:colOff>
                    <xdr:row>138</xdr:row>
                    <xdr:rowOff>139700</xdr:rowOff>
                  </to>
                </anchor>
              </controlPr>
            </control>
          </mc:Choice>
        </mc:AlternateContent>
        <mc:AlternateContent xmlns:mc="http://schemas.openxmlformats.org/markup-compatibility/2006">
          <mc:Choice Requires="x14">
            <control shapeId="96443" r:id="rId171" name="Check Box 187">
              <controlPr locked="0" defaultSize="0" autoFill="0" autoLine="0" autoPict="0">
                <anchor moveWithCells="1">
                  <from>
                    <xdr:col>42</xdr:col>
                    <xdr:colOff>215900</xdr:colOff>
                    <xdr:row>137</xdr:row>
                    <xdr:rowOff>0</xdr:rowOff>
                  </from>
                  <to>
                    <xdr:col>42</xdr:col>
                    <xdr:colOff>222250</xdr:colOff>
                    <xdr:row>138</xdr:row>
                    <xdr:rowOff>120650</xdr:rowOff>
                  </to>
                </anchor>
              </controlPr>
            </control>
          </mc:Choice>
        </mc:AlternateContent>
        <mc:AlternateContent xmlns:mc="http://schemas.openxmlformats.org/markup-compatibility/2006">
          <mc:Choice Requires="x14">
            <control shapeId="96444" r:id="rId172" name="Check Box 188">
              <controlPr locked="0" defaultSize="0" autoFill="0" autoLine="0" autoPict="0">
                <anchor moveWithCells="1">
                  <from>
                    <xdr:col>42</xdr:col>
                    <xdr:colOff>215900</xdr:colOff>
                    <xdr:row>137</xdr:row>
                    <xdr:rowOff>0</xdr:rowOff>
                  </from>
                  <to>
                    <xdr:col>42</xdr:col>
                    <xdr:colOff>222250</xdr:colOff>
                    <xdr:row>138</xdr:row>
                    <xdr:rowOff>139700</xdr:rowOff>
                  </to>
                </anchor>
              </controlPr>
            </control>
          </mc:Choice>
        </mc:AlternateContent>
        <mc:AlternateContent xmlns:mc="http://schemas.openxmlformats.org/markup-compatibility/2006">
          <mc:Choice Requires="x14">
            <control shapeId="96445" r:id="rId173" name="Check Box 189">
              <controlPr locked="0" defaultSize="0" autoFill="0" autoLine="0" autoPict="0">
                <anchor moveWithCells="1">
                  <from>
                    <xdr:col>42</xdr:col>
                    <xdr:colOff>215900</xdr:colOff>
                    <xdr:row>137</xdr:row>
                    <xdr:rowOff>0</xdr:rowOff>
                  </from>
                  <to>
                    <xdr:col>42</xdr:col>
                    <xdr:colOff>222250</xdr:colOff>
                    <xdr:row>138</xdr:row>
                    <xdr:rowOff>120650</xdr:rowOff>
                  </to>
                </anchor>
              </controlPr>
            </control>
          </mc:Choice>
        </mc:AlternateContent>
        <mc:AlternateContent xmlns:mc="http://schemas.openxmlformats.org/markup-compatibility/2006">
          <mc:Choice Requires="x14">
            <control shapeId="96446" r:id="rId174" name="Check Box 190">
              <controlPr locked="0" defaultSize="0" autoFill="0" autoLine="0" autoPict="0">
                <anchor moveWithCells="1">
                  <from>
                    <xdr:col>41</xdr:col>
                    <xdr:colOff>215900</xdr:colOff>
                    <xdr:row>135</xdr:row>
                    <xdr:rowOff>0</xdr:rowOff>
                  </from>
                  <to>
                    <xdr:col>41</xdr:col>
                    <xdr:colOff>222250</xdr:colOff>
                    <xdr:row>137</xdr:row>
                    <xdr:rowOff>31750</xdr:rowOff>
                  </to>
                </anchor>
              </controlPr>
            </control>
          </mc:Choice>
        </mc:AlternateContent>
        <mc:AlternateContent xmlns:mc="http://schemas.openxmlformats.org/markup-compatibility/2006">
          <mc:Choice Requires="x14">
            <control shapeId="96447" r:id="rId175" name="Check Box 191">
              <controlPr locked="0" defaultSize="0" autoFill="0" autoLine="0" autoPict="0">
                <anchor moveWithCells="1">
                  <from>
                    <xdr:col>41</xdr:col>
                    <xdr:colOff>215900</xdr:colOff>
                    <xdr:row>135</xdr:row>
                    <xdr:rowOff>0</xdr:rowOff>
                  </from>
                  <to>
                    <xdr:col>41</xdr:col>
                    <xdr:colOff>222250</xdr:colOff>
                    <xdr:row>136</xdr:row>
                    <xdr:rowOff>234950</xdr:rowOff>
                  </to>
                </anchor>
              </controlPr>
            </control>
          </mc:Choice>
        </mc:AlternateContent>
        <mc:AlternateContent xmlns:mc="http://schemas.openxmlformats.org/markup-compatibility/2006">
          <mc:Choice Requires="x14">
            <control shapeId="96448" r:id="rId176" name="Check Box 192">
              <controlPr locked="0" defaultSize="0" autoFill="0" autoLine="0" autoPict="0">
                <anchor moveWithCells="1">
                  <from>
                    <xdr:col>41</xdr:col>
                    <xdr:colOff>215900</xdr:colOff>
                    <xdr:row>135</xdr:row>
                    <xdr:rowOff>0</xdr:rowOff>
                  </from>
                  <to>
                    <xdr:col>41</xdr:col>
                    <xdr:colOff>222250</xdr:colOff>
                    <xdr:row>137</xdr:row>
                    <xdr:rowOff>31750</xdr:rowOff>
                  </to>
                </anchor>
              </controlPr>
            </control>
          </mc:Choice>
        </mc:AlternateContent>
        <mc:AlternateContent xmlns:mc="http://schemas.openxmlformats.org/markup-compatibility/2006">
          <mc:Choice Requires="x14">
            <control shapeId="96449" r:id="rId177" name="Check Box 193">
              <controlPr locked="0" defaultSize="0" autoFill="0" autoLine="0" autoPict="0">
                <anchor moveWithCells="1">
                  <from>
                    <xdr:col>41</xdr:col>
                    <xdr:colOff>215900</xdr:colOff>
                    <xdr:row>135</xdr:row>
                    <xdr:rowOff>0</xdr:rowOff>
                  </from>
                  <to>
                    <xdr:col>41</xdr:col>
                    <xdr:colOff>222250</xdr:colOff>
                    <xdr:row>136</xdr:row>
                    <xdr:rowOff>234950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9C12-3DA0-41FF-B302-5D756DD17A10}">
  <sheetPr codeName="Sheet21"/>
  <dimension ref="A1:XFD150"/>
  <sheetViews>
    <sheetView showGridLines="0" view="pageBreakPreview" zoomScale="115" zoomScaleNormal="130" zoomScaleSheetLayoutView="115" workbookViewId="0">
      <selection activeCell="U104" sqref="U104:AI107"/>
    </sheetView>
  </sheetViews>
  <sheetFormatPr defaultColWidth="2.6328125" defaultRowHeight="12.5" x14ac:dyDescent="0.2"/>
  <cols>
    <col min="1" max="2" width="2.6328125" style="7"/>
    <col min="3" max="3" width="2.6328125" style="7" customWidth="1"/>
    <col min="4" max="34" width="3.36328125" style="7" customWidth="1"/>
    <col min="35" max="36" width="2.6328125" style="7" customWidth="1"/>
    <col min="37" max="38" width="2.6328125" style="7"/>
    <col min="39" max="39" width="2.6328125" style="7" customWidth="1"/>
    <col min="40" max="40" width="2.54296875" style="7" customWidth="1"/>
    <col min="41" max="71" width="3.36328125" style="7" customWidth="1"/>
    <col min="72" max="75" width="2.6328125" style="7"/>
    <col min="76" max="76" width="2.453125" style="7" customWidth="1"/>
    <col min="77" max="16384" width="2.6328125" style="7"/>
  </cols>
  <sheetData>
    <row r="1" spans="2:74" ht="13.25" customHeight="1" x14ac:dyDescent="0.2">
      <c r="B1" s="1"/>
      <c r="C1" s="1"/>
      <c r="D1" s="1"/>
      <c r="E1" s="1"/>
      <c r="F1" s="1"/>
      <c r="G1" s="1"/>
      <c r="H1" s="1"/>
      <c r="R1" s="1"/>
      <c r="S1" s="1"/>
      <c r="T1" s="1"/>
      <c r="U1" s="1"/>
      <c r="V1" s="1"/>
      <c r="W1" s="1"/>
      <c r="X1" s="1"/>
      <c r="Y1" s="1"/>
      <c r="Z1" s="1"/>
      <c r="AA1" s="1"/>
      <c r="AB1" s="1"/>
      <c r="AC1" s="1"/>
      <c r="AD1" s="1"/>
      <c r="AE1" s="1"/>
      <c r="AF1" s="1"/>
      <c r="AG1" s="1"/>
      <c r="AH1" s="3" t="s">
        <v>377</v>
      </c>
      <c r="AI1" s="1"/>
      <c r="AJ1" s="1"/>
      <c r="AL1" s="1"/>
      <c r="AM1" s="1"/>
      <c r="AN1" s="1"/>
      <c r="AO1" s="1"/>
      <c r="AP1" s="1"/>
      <c r="AQ1" s="1"/>
      <c r="AR1" s="1"/>
      <c r="BB1" s="1"/>
      <c r="BC1" s="1"/>
      <c r="BD1" s="1"/>
      <c r="BE1" s="1"/>
      <c r="BF1" s="1"/>
      <c r="BG1" s="1"/>
      <c r="BH1" s="1"/>
      <c r="BI1" s="1"/>
      <c r="BJ1" s="1"/>
      <c r="BK1" s="1"/>
      <c r="BL1" s="1"/>
      <c r="BM1" s="1"/>
      <c r="BN1" s="1"/>
      <c r="BO1" s="1"/>
      <c r="BP1" s="1"/>
      <c r="BQ1" s="1"/>
      <c r="BR1" s="3" t="s">
        <v>377</v>
      </c>
      <c r="BS1" s="1"/>
      <c r="BT1" s="1"/>
      <c r="BU1" s="1"/>
      <c r="BV1" s="1"/>
    </row>
    <row r="2" spans="2:74" ht="18.75" customHeight="1" x14ac:dyDescent="0.2">
      <c r="B2" s="215" t="s">
        <v>337</v>
      </c>
      <c r="C2" s="215"/>
      <c r="D2" s="215"/>
      <c r="E2" s="215"/>
      <c r="F2" s="215"/>
      <c r="G2" s="215"/>
      <c r="H2" s="1"/>
      <c r="I2" s="1"/>
      <c r="J2" s="1"/>
      <c r="K2" s="1"/>
      <c r="L2" s="1"/>
      <c r="M2" s="1"/>
      <c r="N2" s="1"/>
      <c r="O2" s="1"/>
      <c r="P2" s="1"/>
      <c r="Q2" s="1"/>
      <c r="R2" s="1"/>
      <c r="S2" s="1"/>
      <c r="T2" s="1"/>
      <c r="U2" s="1"/>
      <c r="V2" s="1"/>
      <c r="W2" s="1"/>
      <c r="X2" s="1"/>
      <c r="Y2" s="1"/>
      <c r="Z2" s="1"/>
      <c r="AA2" s="1"/>
      <c r="AB2" s="1"/>
      <c r="AC2" s="1"/>
      <c r="AD2" s="1"/>
      <c r="AE2" s="1"/>
      <c r="AF2" s="1"/>
      <c r="AG2" s="1"/>
      <c r="AH2" s="1"/>
      <c r="AI2" s="1"/>
      <c r="AJ2" s="1"/>
      <c r="AL2" s="215" t="s">
        <v>337</v>
      </c>
      <c r="AM2" s="215"/>
      <c r="AN2" s="215"/>
      <c r="AO2" s="215"/>
      <c r="AP2" s="215"/>
      <c r="AQ2" s="215"/>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2"/>
    </row>
    <row r="3" spans="2:74" s="6" customFormat="1" ht="24.65" customHeight="1" x14ac:dyDescent="0.2">
      <c r="B3" s="3"/>
      <c r="C3" s="3"/>
      <c r="D3" s="3"/>
      <c r="E3" s="3"/>
      <c r="F3" s="3"/>
      <c r="G3" s="3"/>
      <c r="H3" s="3"/>
      <c r="I3" s="3"/>
      <c r="J3" s="3"/>
      <c r="K3" s="3"/>
      <c r="L3" s="3"/>
      <c r="M3" s="3"/>
      <c r="N3" s="3"/>
      <c r="O3" s="3"/>
      <c r="P3" s="3"/>
      <c r="Q3" s="4"/>
      <c r="R3" s="4"/>
      <c r="S3" s="3"/>
      <c r="T3" s="3"/>
      <c r="U3" s="3"/>
      <c r="V3" s="358" t="s">
        <v>24</v>
      </c>
      <c r="W3" s="500"/>
      <c r="X3" s="500"/>
      <c r="Y3" s="609" t="s">
        <v>139</v>
      </c>
      <c r="Z3" s="609"/>
      <c r="AA3" s="334"/>
      <c r="AB3" s="334"/>
      <c r="AC3" s="17" t="s">
        <v>8</v>
      </c>
      <c r="AD3" s="334"/>
      <c r="AE3" s="334"/>
      <c r="AF3" s="17" t="s">
        <v>7</v>
      </c>
      <c r="AG3" s="334"/>
      <c r="AH3" s="334"/>
      <c r="AI3" s="18" t="s">
        <v>6</v>
      </c>
      <c r="AJ3" s="3"/>
      <c r="AL3" s="3"/>
      <c r="AM3" s="3"/>
      <c r="AN3" s="3"/>
      <c r="AO3" s="3"/>
      <c r="AP3" s="3"/>
      <c r="AQ3" s="3"/>
      <c r="AR3" s="3"/>
      <c r="AS3" s="3"/>
      <c r="AT3" s="3"/>
      <c r="AU3" s="3"/>
      <c r="AV3" s="3"/>
      <c r="AW3" s="3"/>
      <c r="AX3" s="3"/>
      <c r="AY3" s="3"/>
      <c r="AZ3" s="3"/>
      <c r="BA3" s="4"/>
      <c r="BB3" s="4"/>
      <c r="BC3" s="3"/>
      <c r="BD3" s="3"/>
      <c r="BE3" s="3"/>
      <c r="BF3" s="358" t="s">
        <v>24</v>
      </c>
      <c r="BG3" s="500"/>
      <c r="BH3" s="500"/>
      <c r="BI3" s="609" t="s">
        <v>139</v>
      </c>
      <c r="BJ3" s="609"/>
      <c r="BK3" s="602">
        <v>7</v>
      </c>
      <c r="BL3" s="602"/>
      <c r="BM3" s="17" t="s">
        <v>8</v>
      </c>
      <c r="BN3" s="602">
        <v>12</v>
      </c>
      <c r="BO3" s="602"/>
      <c r="BP3" s="17" t="s">
        <v>7</v>
      </c>
      <c r="BQ3" s="602">
        <v>1</v>
      </c>
      <c r="BR3" s="602"/>
      <c r="BS3" s="18" t="s">
        <v>6</v>
      </c>
      <c r="BT3" s="3"/>
      <c r="BU3" s="3"/>
      <c r="BV3" s="3"/>
    </row>
    <row r="4" spans="2:74" s="6" customFormat="1" ht="13.5" customHeight="1" x14ac:dyDescent="0.2">
      <c r="B4" s="3"/>
      <c r="C4" s="3" t="s">
        <v>143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3"/>
      <c r="AM4" s="3" t="s">
        <v>143</v>
      </c>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2:74" s="6" customFormat="1" ht="13.5" customHeight="1" x14ac:dyDescent="0.2">
      <c r="B5" s="3"/>
      <c r="C5" s="3"/>
      <c r="D5" s="3"/>
      <c r="E5" s="3"/>
      <c r="F5" s="3"/>
      <c r="G5" s="3"/>
      <c r="H5" s="3" t="s">
        <v>142</v>
      </c>
      <c r="I5" s="3"/>
      <c r="J5" s="3"/>
      <c r="K5" s="3"/>
      <c r="L5" s="3"/>
      <c r="M5" s="3"/>
      <c r="N5" s="19"/>
      <c r="O5" s="3"/>
      <c r="P5" s="3"/>
      <c r="Q5" s="3"/>
      <c r="R5" s="3"/>
      <c r="S5" s="3"/>
      <c r="T5" s="3"/>
      <c r="U5" s="3"/>
      <c r="V5" s="3"/>
      <c r="W5" s="3"/>
      <c r="X5" s="3"/>
      <c r="Y5" s="3"/>
      <c r="Z5" s="3"/>
      <c r="AA5" s="3"/>
      <c r="AB5" s="3"/>
      <c r="AC5" s="3"/>
      <c r="AD5" s="3"/>
      <c r="AE5" s="3"/>
      <c r="AF5" s="3"/>
      <c r="AG5" s="3"/>
      <c r="AH5" s="3"/>
      <c r="AI5" s="3"/>
      <c r="AJ5" s="3"/>
      <c r="AL5" s="3"/>
      <c r="AM5" s="3"/>
      <c r="AN5" s="3"/>
      <c r="AO5" s="3"/>
      <c r="AP5" s="3"/>
      <c r="AQ5" s="3"/>
      <c r="AR5" s="3" t="s">
        <v>142</v>
      </c>
      <c r="AS5" s="3"/>
      <c r="AT5" s="3"/>
      <c r="AU5" s="3"/>
      <c r="AV5" s="3"/>
      <c r="AW5" s="3"/>
      <c r="AX5" s="19"/>
      <c r="AY5" s="3"/>
      <c r="AZ5" s="3"/>
      <c r="BA5" s="3"/>
      <c r="BB5" s="3"/>
      <c r="BC5" s="3"/>
      <c r="BD5" s="3"/>
      <c r="BE5" s="3"/>
      <c r="BF5" s="3"/>
      <c r="BG5" s="3"/>
      <c r="BH5" s="3"/>
      <c r="BI5" s="3"/>
      <c r="BJ5" s="3"/>
      <c r="BK5" s="3"/>
      <c r="BL5" s="3"/>
      <c r="BM5" s="3"/>
      <c r="BN5" s="3"/>
      <c r="BO5" s="3"/>
      <c r="BP5" s="3"/>
      <c r="BQ5" s="3"/>
      <c r="BR5" s="3"/>
      <c r="BS5" s="3"/>
      <c r="BT5" s="3"/>
      <c r="BU5" s="3"/>
      <c r="BV5" s="3"/>
    </row>
    <row r="6" spans="2:74" s="6" customFormat="1" ht="13.5" customHeight="1" x14ac:dyDescent="0.2">
      <c r="B6" s="3"/>
      <c r="C6" s="3"/>
      <c r="D6" s="3"/>
      <c r="E6" s="3"/>
      <c r="F6" s="3"/>
      <c r="G6" s="3"/>
      <c r="H6" s="3"/>
      <c r="I6" s="3"/>
      <c r="J6" s="3"/>
      <c r="K6" s="3"/>
      <c r="L6" s="3"/>
      <c r="M6" s="3"/>
      <c r="N6" s="3"/>
      <c r="O6" s="3"/>
      <c r="P6" s="3"/>
      <c r="Q6" s="3"/>
      <c r="R6" s="3"/>
      <c r="T6" s="3"/>
      <c r="U6" s="3"/>
      <c r="V6" s="3"/>
      <c r="W6" s="3"/>
      <c r="X6" s="3"/>
      <c r="Y6" s="3"/>
      <c r="Z6" s="3"/>
      <c r="AA6" s="3"/>
      <c r="AB6" s="3"/>
      <c r="AC6" s="3"/>
      <c r="AD6" s="3"/>
      <c r="AE6" s="3"/>
      <c r="AF6" s="3"/>
      <c r="AH6" s="3"/>
      <c r="AJ6" s="3"/>
      <c r="AL6" s="3"/>
      <c r="AM6" s="3"/>
      <c r="AN6" s="3"/>
      <c r="AO6" s="3"/>
      <c r="AP6" s="3"/>
      <c r="AQ6" s="3"/>
      <c r="AR6" s="3"/>
      <c r="AS6" s="3"/>
      <c r="AT6" s="3"/>
      <c r="AU6" s="3"/>
      <c r="AV6" s="3"/>
      <c r="AW6" s="3"/>
      <c r="AX6" s="3"/>
      <c r="AY6" s="3"/>
      <c r="AZ6" s="3"/>
      <c r="BA6" s="3"/>
      <c r="BB6" s="3"/>
      <c r="BD6" s="3"/>
      <c r="BE6" s="3"/>
      <c r="BF6" s="3"/>
      <c r="BG6" s="3"/>
      <c r="BH6" s="3"/>
      <c r="BI6" s="3"/>
      <c r="BJ6" s="3"/>
      <c r="BK6" s="3"/>
      <c r="BL6" s="3"/>
      <c r="BM6" s="3"/>
      <c r="BN6" s="3"/>
      <c r="BO6" s="3"/>
      <c r="BP6" s="3"/>
      <c r="BR6" s="3"/>
      <c r="BT6" s="3"/>
      <c r="BU6" s="3"/>
      <c r="BV6" s="3"/>
    </row>
    <row r="7" spans="2:74" s="6" customFormat="1" ht="13.5" customHeight="1" x14ac:dyDescent="0.2">
      <c r="B7" s="3"/>
      <c r="C7" s="421" t="s">
        <v>275</v>
      </c>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3"/>
      <c r="AL7" s="3"/>
      <c r="AM7" s="421" t="s">
        <v>275</v>
      </c>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3"/>
      <c r="BU7" s="3"/>
      <c r="BV7" s="3"/>
    </row>
    <row r="8" spans="2:74" s="6" customFormat="1" ht="13.5" customHeight="1" x14ac:dyDescent="0.2">
      <c r="B8" s="3"/>
      <c r="C8" s="422" t="s">
        <v>160</v>
      </c>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3"/>
      <c r="AL8" s="3"/>
      <c r="AM8" s="422" t="s">
        <v>160</v>
      </c>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3"/>
      <c r="BU8" s="3"/>
      <c r="BV8" s="3"/>
    </row>
    <row r="9" spans="2:74" s="6" customFormat="1" ht="13.5" customHeight="1" x14ac:dyDescent="0.2">
      <c r="B9" s="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3"/>
      <c r="AL9" s="3"/>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3"/>
      <c r="BU9" s="3"/>
      <c r="BV9" s="3"/>
    </row>
    <row r="10" spans="2:74" s="6" customFormat="1" ht="13.5" customHeight="1" x14ac:dyDescent="0.2">
      <c r="B10" s="3"/>
      <c r="C10" s="9"/>
      <c r="D10" s="9"/>
      <c r="E10" s="423" t="s">
        <v>380</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9"/>
      <c r="AJ10" s="3"/>
      <c r="AL10" s="3"/>
      <c r="AM10" s="9"/>
      <c r="AN10" s="9"/>
      <c r="AO10" s="423" t="s">
        <v>394</v>
      </c>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9"/>
      <c r="BT10" s="3"/>
      <c r="BU10" s="3"/>
      <c r="BV10" s="3"/>
    </row>
    <row r="11" spans="2:74" s="6" customFormat="1" ht="13.5" customHeight="1" x14ac:dyDescent="0.2">
      <c r="B11" s="3"/>
      <c r="C11" s="9"/>
      <c r="D11" s="9"/>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9"/>
      <c r="AJ11" s="3"/>
      <c r="AL11" s="3"/>
      <c r="AM11" s="9"/>
      <c r="AN11" s="9"/>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9"/>
      <c r="BT11" s="3"/>
      <c r="BU11" s="3"/>
      <c r="BV11" s="3"/>
    </row>
    <row r="12" spans="2:74" s="6" customFormat="1" ht="13.25" customHeight="1" x14ac:dyDescent="0.2">
      <c r="B12" s="3"/>
      <c r="C12" s="3"/>
      <c r="D12" s="10"/>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3"/>
      <c r="AJ12" s="3"/>
      <c r="AL12" s="3"/>
      <c r="AM12" s="3"/>
      <c r="AN12" s="10"/>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3"/>
      <c r="BT12" s="3"/>
      <c r="BU12" s="3"/>
      <c r="BV12" s="3"/>
    </row>
    <row r="13" spans="2:74" s="6" customFormat="1" ht="20.5" customHeight="1" x14ac:dyDescent="0.2">
      <c r="B13" s="3"/>
      <c r="C13" s="3"/>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3"/>
      <c r="AJ13" s="3"/>
      <c r="AL13" s="3"/>
      <c r="AM13" s="3"/>
      <c r="AN13" s="10"/>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3"/>
      <c r="BT13" s="3"/>
      <c r="BU13" s="3"/>
      <c r="BV13" s="3"/>
    </row>
    <row r="14" spans="2:74" s="6" customFormat="1" ht="13.5" customHeight="1" x14ac:dyDescent="0.2">
      <c r="B14" s="3"/>
      <c r="C14" s="3"/>
      <c r="D14" s="21">
        <v>0</v>
      </c>
      <c r="F14" s="20" t="s">
        <v>185</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3"/>
      <c r="AJ14" s="3"/>
      <c r="AL14" s="3"/>
      <c r="AM14" s="3"/>
      <c r="AN14" s="21">
        <v>0</v>
      </c>
      <c r="AO14" s="20" t="s">
        <v>185</v>
      </c>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3"/>
      <c r="BT14" s="3"/>
      <c r="BU14" s="3"/>
      <c r="BV14" s="3"/>
    </row>
    <row r="15" spans="2:74" s="6" customFormat="1" ht="13.5" customHeight="1" x14ac:dyDescent="0.2">
      <c r="B15" s="3"/>
      <c r="C15" s="3"/>
      <c r="E15" s="539" t="s">
        <v>185</v>
      </c>
      <c r="F15" s="540"/>
      <c r="G15" s="540"/>
      <c r="H15" s="541"/>
      <c r="I15" s="546" t="s">
        <v>413</v>
      </c>
      <c r="J15" s="547"/>
      <c r="K15" s="547"/>
      <c r="L15" s="547"/>
      <c r="M15" s="547"/>
      <c r="N15" s="547"/>
      <c r="O15" s="547"/>
      <c r="P15" s="547"/>
      <c r="Q15" s="547"/>
      <c r="R15" s="548"/>
      <c r="S15" s="552" t="s">
        <v>186</v>
      </c>
      <c r="T15" s="553"/>
      <c r="U15" s="553"/>
      <c r="V15" s="553"/>
      <c r="W15" s="553"/>
      <c r="X15" s="553"/>
      <c r="Y15" s="553"/>
      <c r="Z15" s="554"/>
      <c r="AA15" s="47"/>
      <c r="AB15" s="47"/>
      <c r="AC15" s="47"/>
      <c r="AD15" s="47"/>
      <c r="AE15" s="47"/>
      <c r="AF15" s="47"/>
      <c r="AG15" s="47"/>
      <c r="AH15" s="48"/>
      <c r="AI15" s="3"/>
      <c r="AJ15" s="3"/>
      <c r="AL15" s="3"/>
      <c r="AM15" s="3"/>
      <c r="AO15" s="539" t="s">
        <v>185</v>
      </c>
      <c r="AP15" s="540"/>
      <c r="AQ15" s="540"/>
      <c r="AR15" s="541"/>
      <c r="AS15" s="546" t="s">
        <v>413</v>
      </c>
      <c r="AT15" s="547"/>
      <c r="AU15" s="547"/>
      <c r="AV15" s="547"/>
      <c r="AW15" s="547"/>
      <c r="AX15" s="547"/>
      <c r="AY15" s="547"/>
      <c r="AZ15" s="547"/>
      <c r="BA15" s="547"/>
      <c r="BB15" s="548"/>
      <c r="BC15" s="552" t="s">
        <v>186</v>
      </c>
      <c r="BD15" s="553"/>
      <c r="BE15" s="553"/>
      <c r="BF15" s="553"/>
      <c r="BG15" s="553"/>
      <c r="BH15" s="553"/>
      <c r="BI15" s="553"/>
      <c r="BJ15" s="554"/>
      <c r="BK15" s="47"/>
      <c r="BL15" s="47"/>
      <c r="BM15" s="47"/>
      <c r="BN15" s="47"/>
      <c r="BO15" s="47"/>
      <c r="BP15" s="47"/>
      <c r="BQ15" s="47"/>
      <c r="BR15" s="48"/>
      <c r="BS15" s="3"/>
      <c r="BT15" s="3"/>
      <c r="BU15" s="3"/>
      <c r="BV15" s="3"/>
    </row>
    <row r="16" spans="2:74" s="6" customFormat="1" ht="13.5" customHeight="1" x14ac:dyDescent="0.2">
      <c r="B16" s="3"/>
      <c r="C16" s="3"/>
      <c r="E16" s="542"/>
      <c r="F16" s="543"/>
      <c r="G16" s="543"/>
      <c r="H16" s="544"/>
      <c r="I16" s="549"/>
      <c r="J16" s="550"/>
      <c r="K16" s="550"/>
      <c r="L16" s="550"/>
      <c r="M16" s="550"/>
      <c r="N16" s="550"/>
      <c r="O16" s="550"/>
      <c r="P16" s="550"/>
      <c r="Q16" s="550"/>
      <c r="R16" s="551"/>
      <c r="S16" s="555"/>
      <c r="T16" s="556"/>
      <c r="U16" s="556"/>
      <c r="V16" s="556"/>
      <c r="W16" s="556"/>
      <c r="X16" s="556"/>
      <c r="Y16" s="556"/>
      <c r="Z16" s="557"/>
      <c r="AA16" s="49"/>
      <c r="AB16" s="49"/>
      <c r="AC16" s="49"/>
      <c r="AD16" s="49"/>
      <c r="AE16" s="49"/>
      <c r="AF16" s="49"/>
      <c r="AG16" s="49"/>
      <c r="AH16" s="50"/>
      <c r="AI16" s="3"/>
      <c r="AJ16" s="3"/>
      <c r="AL16" s="3"/>
      <c r="AM16" s="3"/>
      <c r="AO16" s="542"/>
      <c r="AP16" s="543"/>
      <c r="AQ16" s="543"/>
      <c r="AR16" s="544"/>
      <c r="AS16" s="549"/>
      <c r="AT16" s="550"/>
      <c r="AU16" s="550"/>
      <c r="AV16" s="550"/>
      <c r="AW16" s="550"/>
      <c r="AX16" s="550"/>
      <c r="AY16" s="550"/>
      <c r="AZ16" s="550"/>
      <c r="BA16" s="550"/>
      <c r="BB16" s="551"/>
      <c r="BC16" s="555"/>
      <c r="BD16" s="556"/>
      <c r="BE16" s="556"/>
      <c r="BF16" s="556"/>
      <c r="BG16" s="556"/>
      <c r="BH16" s="556"/>
      <c r="BI16" s="556"/>
      <c r="BJ16" s="557"/>
      <c r="BK16" s="49"/>
      <c r="BL16" s="49"/>
      <c r="BM16" s="49"/>
      <c r="BN16" s="49"/>
      <c r="BO16" s="49"/>
      <c r="BP16" s="49"/>
      <c r="BQ16" s="49"/>
      <c r="BR16" s="50"/>
      <c r="BS16" s="3"/>
      <c r="BT16" s="3"/>
      <c r="BU16" s="3"/>
      <c r="BV16" s="3"/>
    </row>
    <row r="17" spans="2:74" s="6" customFormat="1" ht="20.5" customHeight="1" x14ac:dyDescent="0.2">
      <c r="B17" s="3"/>
      <c r="C17" s="3"/>
      <c r="D17" s="10"/>
      <c r="E17" s="545"/>
      <c r="F17" s="545"/>
      <c r="G17" s="545"/>
      <c r="H17" s="545"/>
      <c r="I17" s="545"/>
      <c r="J17" s="545"/>
      <c r="K17" s="545"/>
      <c r="L17" s="545"/>
      <c r="M17" s="545"/>
      <c r="N17" s="11"/>
      <c r="O17" s="11"/>
      <c r="P17" s="11"/>
      <c r="Q17" s="11"/>
      <c r="R17" s="11"/>
      <c r="S17" s="11"/>
      <c r="T17" s="11"/>
      <c r="U17" s="11"/>
      <c r="V17" s="11"/>
      <c r="W17" s="11"/>
      <c r="X17" s="11"/>
      <c r="Y17" s="11"/>
      <c r="Z17" s="11"/>
      <c r="AA17" s="11"/>
      <c r="AB17" s="11"/>
      <c r="AC17" s="11"/>
      <c r="AD17" s="11"/>
      <c r="AE17" s="11"/>
      <c r="AF17" s="11"/>
      <c r="AG17" s="11"/>
      <c r="AH17" s="11"/>
      <c r="AI17" s="3"/>
      <c r="AJ17" s="3"/>
      <c r="AL17" s="3"/>
      <c r="AM17" s="3"/>
      <c r="AN17" s="10"/>
      <c r="AO17" s="545"/>
      <c r="AP17" s="545"/>
      <c r="AQ17" s="545"/>
      <c r="AR17" s="545"/>
      <c r="AS17" s="545"/>
      <c r="AT17" s="545"/>
      <c r="AU17" s="545"/>
      <c r="AV17" s="545"/>
      <c r="AW17" s="545"/>
      <c r="AX17" s="11"/>
      <c r="AY17" s="11"/>
      <c r="AZ17" s="11"/>
      <c r="BA17" s="11"/>
      <c r="BB17" s="11"/>
      <c r="BC17" s="11"/>
      <c r="BD17" s="11"/>
      <c r="BE17" s="11"/>
      <c r="BF17" s="11"/>
      <c r="BG17" s="11"/>
      <c r="BH17" s="11"/>
      <c r="BI17" s="11"/>
      <c r="BJ17" s="11"/>
      <c r="BK17" s="11"/>
      <c r="BL17" s="11"/>
      <c r="BM17" s="11"/>
      <c r="BN17" s="11"/>
      <c r="BO17" s="11"/>
      <c r="BP17" s="11"/>
      <c r="BQ17" s="11"/>
      <c r="BR17" s="11"/>
      <c r="BS17" s="3"/>
      <c r="BT17" s="3"/>
      <c r="BU17" s="3"/>
      <c r="BV17" s="3"/>
    </row>
    <row r="18" spans="2:74" s="6" customFormat="1" ht="13.25" customHeight="1" thickBot="1" x14ac:dyDescent="0.25">
      <c r="B18" s="3"/>
      <c r="C18" s="3"/>
      <c r="D18" s="21">
        <v>1</v>
      </c>
      <c r="F18" s="20" t="s">
        <v>355</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L18" s="3"/>
      <c r="AM18" s="3"/>
      <c r="AN18" s="21">
        <v>1</v>
      </c>
      <c r="AO18" s="20" t="s">
        <v>151</v>
      </c>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2:74" s="6" customFormat="1" ht="13.5" customHeight="1" x14ac:dyDescent="0.2">
      <c r="B19" s="3"/>
      <c r="C19" s="20"/>
      <c r="D19" s="21"/>
      <c r="E19" s="591" t="s">
        <v>62</v>
      </c>
      <c r="F19" s="592"/>
      <c r="G19" s="592"/>
      <c r="H19" s="592"/>
      <c r="I19" s="906"/>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1"/>
      <c r="AI19" s="20"/>
      <c r="AJ19" s="3"/>
      <c r="AL19" s="3"/>
      <c r="AM19" s="20"/>
      <c r="AN19" s="21"/>
      <c r="AO19" s="591" t="s">
        <v>62</v>
      </c>
      <c r="AP19" s="592"/>
      <c r="AQ19" s="592"/>
      <c r="AR19" s="592"/>
      <c r="AS19" s="907" t="s">
        <v>325</v>
      </c>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1"/>
      <c r="BS19" s="20"/>
      <c r="BT19" s="3"/>
      <c r="BU19" s="3"/>
      <c r="BV19" s="3"/>
    </row>
    <row r="20" spans="2:74" s="6" customFormat="1" ht="11.4" customHeight="1" x14ac:dyDescent="0.2">
      <c r="B20" s="3"/>
      <c r="C20" s="20"/>
      <c r="D20" s="21"/>
      <c r="E20" s="597" t="s">
        <v>187</v>
      </c>
      <c r="F20" s="598"/>
      <c r="G20" s="598"/>
      <c r="H20" s="598"/>
      <c r="I20" s="916"/>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3"/>
      <c r="AI20" s="20"/>
      <c r="AJ20" s="3"/>
      <c r="AL20" s="3"/>
      <c r="AM20" s="20"/>
      <c r="AN20" s="21"/>
      <c r="AO20" s="597" t="s">
        <v>187</v>
      </c>
      <c r="AP20" s="598"/>
      <c r="AQ20" s="598"/>
      <c r="AR20" s="598"/>
      <c r="AS20" s="918" t="s">
        <v>326</v>
      </c>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3"/>
      <c r="BS20" s="20"/>
      <c r="BT20" s="3"/>
      <c r="BU20" s="3"/>
      <c r="BV20" s="3"/>
    </row>
    <row r="21" spans="2:74" s="6" customFormat="1" ht="11.4" customHeight="1" x14ac:dyDescent="0.2">
      <c r="B21" s="3"/>
      <c r="C21" s="20"/>
      <c r="D21" s="21"/>
      <c r="E21" s="600"/>
      <c r="F21" s="598"/>
      <c r="G21" s="598"/>
      <c r="H21" s="598"/>
      <c r="I21" s="917"/>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5"/>
      <c r="AI21" s="20"/>
      <c r="AJ21" s="3"/>
      <c r="AL21" s="3"/>
      <c r="AM21" s="20"/>
      <c r="AN21" s="21"/>
      <c r="AO21" s="600"/>
      <c r="AP21" s="598"/>
      <c r="AQ21" s="598"/>
      <c r="AR21" s="598"/>
      <c r="AS21" s="917"/>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5"/>
      <c r="BS21" s="20"/>
      <c r="BT21" s="3"/>
      <c r="BU21" s="3"/>
      <c r="BV21" s="3"/>
    </row>
    <row r="22" spans="2:74" s="6" customFormat="1" ht="11.4" customHeight="1" x14ac:dyDescent="0.2">
      <c r="B22" s="3"/>
      <c r="C22" s="20"/>
      <c r="D22" s="21"/>
      <c r="E22" s="561"/>
      <c r="F22" s="562"/>
      <c r="G22" s="562"/>
      <c r="H22" s="562"/>
      <c r="I22" s="917"/>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20"/>
      <c r="AJ22" s="3">
        <v>0.4</v>
      </c>
      <c r="AL22" s="3"/>
      <c r="AM22" s="20"/>
      <c r="AN22" s="21"/>
      <c r="AO22" s="561"/>
      <c r="AP22" s="562"/>
      <c r="AQ22" s="562"/>
      <c r="AR22" s="562"/>
      <c r="AS22" s="917"/>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5"/>
      <c r="BS22" s="20"/>
      <c r="BT22" s="3"/>
      <c r="BU22" s="3"/>
      <c r="BV22" s="3"/>
    </row>
    <row r="23" spans="2:74" s="6" customFormat="1" ht="13.25" customHeight="1" x14ac:dyDescent="0.2">
      <c r="B23" s="3"/>
      <c r="C23" s="20"/>
      <c r="D23" s="20"/>
      <c r="E23" s="577" t="s">
        <v>62</v>
      </c>
      <c r="F23" s="578"/>
      <c r="G23" s="578"/>
      <c r="H23" s="579"/>
      <c r="I23" s="442"/>
      <c r="J23" s="442"/>
      <c r="K23" s="442"/>
      <c r="L23" s="442"/>
      <c r="M23" s="442"/>
      <c r="N23" s="442"/>
      <c r="O23" s="442"/>
      <c r="P23" s="442"/>
      <c r="Q23" s="442"/>
      <c r="R23" s="443"/>
      <c r="S23" s="908" t="s">
        <v>395</v>
      </c>
      <c r="T23" s="909"/>
      <c r="U23" s="909"/>
      <c r="V23" s="910"/>
      <c r="W23" s="568"/>
      <c r="X23" s="569"/>
      <c r="Y23" s="569"/>
      <c r="Z23" s="569"/>
      <c r="AA23" s="569"/>
      <c r="AB23" s="569"/>
      <c r="AC23" s="569"/>
      <c r="AD23" s="569"/>
      <c r="AE23" s="569"/>
      <c r="AF23" s="569"/>
      <c r="AG23" s="569"/>
      <c r="AH23" s="570"/>
      <c r="AI23" s="3"/>
      <c r="AJ23" s="3"/>
      <c r="AL23" s="3"/>
      <c r="AM23" s="20"/>
      <c r="AN23" s="20"/>
      <c r="AO23" s="577" t="s">
        <v>62</v>
      </c>
      <c r="AP23" s="578"/>
      <c r="AQ23" s="578"/>
      <c r="AR23" s="579"/>
      <c r="AS23" s="613" t="s">
        <v>208</v>
      </c>
      <c r="AT23" s="613"/>
      <c r="AU23" s="613"/>
      <c r="AV23" s="613"/>
      <c r="AW23" s="613"/>
      <c r="AX23" s="613"/>
      <c r="AY23" s="613"/>
      <c r="AZ23" s="613"/>
      <c r="BA23" s="613"/>
      <c r="BB23" s="614"/>
      <c r="BC23" s="908" t="s">
        <v>395</v>
      </c>
      <c r="BD23" s="909"/>
      <c r="BE23" s="909"/>
      <c r="BF23" s="910"/>
      <c r="BG23" s="615" t="s">
        <v>209</v>
      </c>
      <c r="BH23" s="616"/>
      <c r="BI23" s="616"/>
      <c r="BJ23" s="616"/>
      <c r="BK23" s="616"/>
      <c r="BL23" s="616"/>
      <c r="BM23" s="616"/>
      <c r="BN23" s="616"/>
      <c r="BO23" s="616"/>
      <c r="BP23" s="616"/>
      <c r="BQ23" s="616"/>
      <c r="BR23" s="617"/>
      <c r="BS23" s="3"/>
      <c r="BT23" s="3"/>
      <c r="BU23" s="3"/>
      <c r="BV23" s="3"/>
    </row>
    <row r="24" spans="2:74" s="6" customFormat="1" ht="13.25" customHeight="1" x14ac:dyDescent="0.2">
      <c r="B24" s="3"/>
      <c r="C24" s="20"/>
      <c r="D24" s="20"/>
      <c r="E24" s="558" t="s">
        <v>188</v>
      </c>
      <c r="F24" s="559"/>
      <c r="G24" s="559"/>
      <c r="H24" s="560"/>
      <c r="I24" s="564"/>
      <c r="J24" s="564"/>
      <c r="K24" s="564"/>
      <c r="L24" s="564"/>
      <c r="M24" s="564"/>
      <c r="N24" s="564"/>
      <c r="O24" s="564"/>
      <c r="P24" s="564"/>
      <c r="Q24" s="564"/>
      <c r="R24" s="565"/>
      <c r="S24" s="911"/>
      <c r="T24" s="409"/>
      <c r="U24" s="409"/>
      <c r="V24" s="912"/>
      <c r="W24" s="571"/>
      <c r="X24" s="572"/>
      <c r="Y24" s="572"/>
      <c r="Z24" s="572"/>
      <c r="AA24" s="572"/>
      <c r="AB24" s="572"/>
      <c r="AC24" s="572"/>
      <c r="AD24" s="572"/>
      <c r="AE24" s="572"/>
      <c r="AF24" s="572"/>
      <c r="AG24" s="572"/>
      <c r="AH24" s="573"/>
      <c r="AI24" s="3"/>
      <c r="AJ24" s="3"/>
      <c r="AL24" s="3"/>
      <c r="AM24" s="20"/>
      <c r="AN24" s="20"/>
      <c r="AO24" s="558" t="s">
        <v>188</v>
      </c>
      <c r="AP24" s="559"/>
      <c r="AQ24" s="559"/>
      <c r="AR24" s="560"/>
      <c r="AS24" s="624" t="s">
        <v>207</v>
      </c>
      <c r="AT24" s="624"/>
      <c r="AU24" s="624"/>
      <c r="AV24" s="624"/>
      <c r="AW24" s="624"/>
      <c r="AX24" s="624"/>
      <c r="AY24" s="624"/>
      <c r="AZ24" s="624"/>
      <c r="BA24" s="624"/>
      <c r="BB24" s="625"/>
      <c r="BC24" s="911"/>
      <c r="BD24" s="409"/>
      <c r="BE24" s="409"/>
      <c r="BF24" s="912"/>
      <c r="BG24" s="618"/>
      <c r="BH24" s="619"/>
      <c r="BI24" s="619"/>
      <c r="BJ24" s="619"/>
      <c r="BK24" s="619"/>
      <c r="BL24" s="619"/>
      <c r="BM24" s="619"/>
      <c r="BN24" s="619"/>
      <c r="BO24" s="619"/>
      <c r="BP24" s="619"/>
      <c r="BQ24" s="619"/>
      <c r="BR24" s="620"/>
      <c r="BS24" s="3"/>
      <c r="BT24" s="3"/>
      <c r="BU24" s="3"/>
      <c r="BV24" s="3"/>
    </row>
    <row r="25" spans="2:74" s="6" customFormat="1" ht="22.25" customHeight="1" x14ac:dyDescent="0.2">
      <c r="B25" s="3"/>
      <c r="C25" s="20"/>
      <c r="D25" s="20"/>
      <c r="E25" s="561"/>
      <c r="F25" s="562"/>
      <c r="G25" s="562"/>
      <c r="H25" s="563"/>
      <c r="I25" s="566"/>
      <c r="J25" s="566"/>
      <c r="K25" s="566"/>
      <c r="L25" s="566"/>
      <c r="M25" s="566"/>
      <c r="N25" s="566"/>
      <c r="O25" s="566"/>
      <c r="P25" s="566"/>
      <c r="Q25" s="566"/>
      <c r="R25" s="567"/>
      <c r="S25" s="913"/>
      <c r="T25" s="914"/>
      <c r="U25" s="914"/>
      <c r="V25" s="915"/>
      <c r="W25" s="574"/>
      <c r="X25" s="575"/>
      <c r="Y25" s="575"/>
      <c r="Z25" s="575"/>
      <c r="AA25" s="575"/>
      <c r="AB25" s="575"/>
      <c r="AC25" s="575"/>
      <c r="AD25" s="575"/>
      <c r="AE25" s="575"/>
      <c r="AF25" s="575"/>
      <c r="AG25" s="575"/>
      <c r="AH25" s="576"/>
      <c r="AI25" s="3"/>
      <c r="AJ25" s="3"/>
      <c r="AL25" s="3"/>
      <c r="AM25" s="20"/>
      <c r="AN25" s="20"/>
      <c r="AO25" s="561"/>
      <c r="AP25" s="562"/>
      <c r="AQ25" s="562"/>
      <c r="AR25" s="563"/>
      <c r="AS25" s="626"/>
      <c r="AT25" s="626"/>
      <c r="AU25" s="626"/>
      <c r="AV25" s="626"/>
      <c r="AW25" s="626"/>
      <c r="AX25" s="626"/>
      <c r="AY25" s="626"/>
      <c r="AZ25" s="626"/>
      <c r="BA25" s="626"/>
      <c r="BB25" s="627"/>
      <c r="BC25" s="913"/>
      <c r="BD25" s="914"/>
      <c r="BE25" s="914"/>
      <c r="BF25" s="915"/>
      <c r="BG25" s="621"/>
      <c r="BH25" s="622"/>
      <c r="BI25" s="622"/>
      <c r="BJ25" s="622"/>
      <c r="BK25" s="622"/>
      <c r="BL25" s="622"/>
      <c r="BM25" s="622"/>
      <c r="BN25" s="622"/>
      <c r="BO25" s="622"/>
      <c r="BP25" s="622"/>
      <c r="BQ25" s="622"/>
      <c r="BR25" s="623"/>
      <c r="BS25" s="3"/>
      <c r="BT25" s="3"/>
      <c r="BU25" s="3"/>
      <c r="BV25" s="3"/>
    </row>
    <row r="26" spans="2:74" s="6" customFormat="1" ht="18" customHeight="1" x14ac:dyDescent="0.2">
      <c r="B26" s="3"/>
      <c r="C26" s="20"/>
      <c r="D26" s="20"/>
      <c r="E26" s="424" t="s">
        <v>190</v>
      </c>
      <c r="F26" s="425"/>
      <c r="G26" s="425"/>
      <c r="H26" s="426"/>
      <c r="I26" s="22" t="s">
        <v>141</v>
      </c>
      <c r="J26" s="589"/>
      <c r="K26" s="589"/>
      <c r="L26" s="589"/>
      <c r="M26" s="589"/>
      <c r="N26" s="23" t="s">
        <v>140</v>
      </c>
      <c r="O26" s="590"/>
      <c r="P26" s="590"/>
      <c r="Q26" s="590"/>
      <c r="R26" s="590"/>
      <c r="S26" s="590"/>
      <c r="T26" s="590"/>
      <c r="U26" s="416"/>
      <c r="V26" s="417"/>
      <c r="W26" s="417"/>
      <c r="X26" s="417"/>
      <c r="Y26" s="417"/>
      <c r="Z26" s="417"/>
      <c r="AA26" s="417"/>
      <c r="AB26" s="417"/>
      <c r="AC26" s="417"/>
      <c r="AD26" s="417"/>
      <c r="AE26" s="417"/>
      <c r="AF26" s="417"/>
      <c r="AG26" s="417"/>
      <c r="AH26" s="418"/>
      <c r="AI26" s="3"/>
      <c r="AJ26" s="3"/>
      <c r="AL26" s="3"/>
      <c r="AM26" s="20"/>
      <c r="AN26" s="20"/>
      <c r="AO26" s="424" t="s">
        <v>190</v>
      </c>
      <c r="AP26" s="425"/>
      <c r="AQ26" s="425"/>
      <c r="AR26" s="426"/>
      <c r="AS26" s="22" t="s">
        <v>141</v>
      </c>
      <c r="AT26" s="628" t="s">
        <v>212</v>
      </c>
      <c r="AU26" s="628"/>
      <c r="AV26" s="628"/>
      <c r="AW26" s="628"/>
      <c r="AX26" s="23" t="s">
        <v>140</v>
      </c>
      <c r="AY26" s="629" t="s">
        <v>213</v>
      </c>
      <c r="AZ26" s="629"/>
      <c r="BA26" s="629"/>
      <c r="BB26" s="629"/>
      <c r="BC26" s="629"/>
      <c r="BD26" s="629"/>
      <c r="BE26" s="416"/>
      <c r="BF26" s="417"/>
      <c r="BG26" s="417"/>
      <c r="BH26" s="417"/>
      <c r="BI26" s="417"/>
      <c r="BJ26" s="417"/>
      <c r="BK26" s="417"/>
      <c r="BL26" s="417"/>
      <c r="BM26" s="417"/>
      <c r="BN26" s="417"/>
      <c r="BO26" s="417"/>
      <c r="BP26" s="417"/>
      <c r="BQ26" s="417"/>
      <c r="BR26" s="418"/>
      <c r="BS26" s="3"/>
      <c r="BT26" s="3"/>
      <c r="BU26" s="3"/>
      <c r="BV26" s="3"/>
    </row>
    <row r="27" spans="2:74" s="6" customFormat="1" ht="19.75" customHeight="1" x14ac:dyDescent="0.2">
      <c r="B27" s="3"/>
      <c r="C27" s="20"/>
      <c r="D27" s="20"/>
      <c r="E27" s="427"/>
      <c r="F27" s="428"/>
      <c r="G27" s="428"/>
      <c r="H27" s="429"/>
      <c r="I27" s="444"/>
      <c r="J27" s="445"/>
      <c r="K27" s="445"/>
      <c r="L27" s="445"/>
      <c r="M27" s="391" t="s">
        <v>147</v>
      </c>
      <c r="N27" s="392"/>
      <c r="O27" s="445"/>
      <c r="P27" s="445"/>
      <c r="Q27" s="445"/>
      <c r="R27" s="445"/>
      <c r="S27" s="391" t="s">
        <v>148</v>
      </c>
      <c r="T27" s="392"/>
      <c r="U27" s="594"/>
      <c r="V27" s="594"/>
      <c r="W27" s="594"/>
      <c r="X27" s="594"/>
      <c r="Y27" s="594"/>
      <c r="Z27" s="594"/>
      <c r="AA27" s="594"/>
      <c r="AB27" s="594"/>
      <c r="AC27" s="594"/>
      <c r="AD27" s="594"/>
      <c r="AE27" s="594"/>
      <c r="AF27" s="594"/>
      <c r="AG27" s="594"/>
      <c r="AH27" s="595"/>
      <c r="AI27" s="3"/>
      <c r="AJ27" s="3"/>
      <c r="AL27" s="3"/>
      <c r="AM27" s="20"/>
      <c r="AN27" s="20"/>
      <c r="AO27" s="427"/>
      <c r="AP27" s="428"/>
      <c r="AQ27" s="428"/>
      <c r="AR27" s="429"/>
      <c r="AS27" s="630" t="s">
        <v>214</v>
      </c>
      <c r="AT27" s="631"/>
      <c r="AU27" s="631"/>
      <c r="AV27" s="631"/>
      <c r="AW27" s="391" t="s">
        <v>147</v>
      </c>
      <c r="AX27" s="392"/>
      <c r="AY27" s="631" t="s">
        <v>215</v>
      </c>
      <c r="AZ27" s="631"/>
      <c r="BA27" s="631"/>
      <c r="BB27" s="631"/>
      <c r="BC27" s="391" t="s">
        <v>148</v>
      </c>
      <c r="BD27" s="392"/>
      <c r="BE27" s="634" t="s">
        <v>333</v>
      </c>
      <c r="BF27" s="634"/>
      <c r="BG27" s="634"/>
      <c r="BH27" s="634"/>
      <c r="BI27" s="634"/>
      <c r="BJ27" s="634"/>
      <c r="BK27" s="634"/>
      <c r="BL27" s="634"/>
      <c r="BM27" s="634"/>
      <c r="BN27" s="634"/>
      <c r="BO27" s="634"/>
      <c r="BP27" s="634"/>
      <c r="BQ27" s="634"/>
      <c r="BR27" s="635"/>
      <c r="BS27" s="3"/>
      <c r="BT27" s="3"/>
      <c r="BU27" s="3"/>
      <c r="BV27" s="3"/>
    </row>
    <row r="28" spans="2:74" s="6" customFormat="1" ht="19.75" customHeight="1" x14ac:dyDescent="0.2">
      <c r="B28" s="3"/>
      <c r="C28" s="20"/>
      <c r="D28" s="20"/>
      <c r="E28" s="430"/>
      <c r="F28" s="431"/>
      <c r="G28" s="431"/>
      <c r="H28" s="432"/>
      <c r="I28" s="446"/>
      <c r="J28" s="303"/>
      <c r="K28" s="303"/>
      <c r="L28" s="303"/>
      <c r="M28" s="318"/>
      <c r="N28" s="318"/>
      <c r="O28" s="303"/>
      <c r="P28" s="303"/>
      <c r="Q28" s="303"/>
      <c r="R28" s="303"/>
      <c r="S28" s="318"/>
      <c r="T28" s="318"/>
      <c r="U28" s="294"/>
      <c r="V28" s="294"/>
      <c r="W28" s="294"/>
      <c r="X28" s="294"/>
      <c r="Y28" s="294"/>
      <c r="Z28" s="294"/>
      <c r="AA28" s="294"/>
      <c r="AB28" s="294"/>
      <c r="AC28" s="294"/>
      <c r="AD28" s="294"/>
      <c r="AE28" s="294"/>
      <c r="AF28" s="294"/>
      <c r="AG28" s="294"/>
      <c r="AH28" s="596"/>
      <c r="AI28" s="3"/>
      <c r="AJ28" s="3"/>
      <c r="AL28" s="3"/>
      <c r="AM28" s="20"/>
      <c r="AN28" s="20"/>
      <c r="AO28" s="430"/>
      <c r="AP28" s="431"/>
      <c r="AQ28" s="431"/>
      <c r="AR28" s="432"/>
      <c r="AS28" s="632"/>
      <c r="AT28" s="633"/>
      <c r="AU28" s="633"/>
      <c r="AV28" s="633"/>
      <c r="AW28" s="318"/>
      <c r="AX28" s="318"/>
      <c r="AY28" s="633"/>
      <c r="AZ28" s="633"/>
      <c r="BA28" s="633"/>
      <c r="BB28" s="633"/>
      <c r="BC28" s="318"/>
      <c r="BD28" s="318"/>
      <c r="BE28" s="636"/>
      <c r="BF28" s="636"/>
      <c r="BG28" s="636"/>
      <c r="BH28" s="636"/>
      <c r="BI28" s="636"/>
      <c r="BJ28" s="636"/>
      <c r="BK28" s="636"/>
      <c r="BL28" s="636"/>
      <c r="BM28" s="636"/>
      <c r="BN28" s="636"/>
      <c r="BO28" s="636"/>
      <c r="BP28" s="636"/>
      <c r="BQ28" s="636"/>
      <c r="BR28" s="637"/>
      <c r="BS28" s="3"/>
      <c r="BT28" s="3"/>
      <c r="BU28" s="3"/>
      <c r="BV28" s="3"/>
    </row>
    <row r="29" spans="2:74" s="6" customFormat="1" ht="24.65" customHeight="1" thickBot="1" x14ac:dyDescent="0.25">
      <c r="B29" s="3"/>
      <c r="C29" s="20"/>
      <c r="D29" s="20"/>
      <c r="E29" s="322" t="s">
        <v>201</v>
      </c>
      <c r="F29" s="323"/>
      <c r="G29" s="323"/>
      <c r="H29" s="324"/>
      <c r="I29" s="325"/>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c r="AI29" s="3"/>
      <c r="AJ29" s="3"/>
      <c r="AL29" s="3"/>
      <c r="AM29" s="20"/>
      <c r="AN29" s="20"/>
      <c r="AO29" s="322" t="s">
        <v>201</v>
      </c>
      <c r="AP29" s="323"/>
      <c r="AQ29" s="323"/>
      <c r="AR29" s="324"/>
      <c r="AS29" s="638" t="s">
        <v>217</v>
      </c>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40"/>
      <c r="BS29" s="3"/>
      <c r="BT29" s="3"/>
      <c r="BU29" s="3"/>
      <c r="BV29" s="3"/>
    </row>
    <row r="30" spans="2:74" s="6" customFormat="1" ht="13.25" customHeight="1" x14ac:dyDescent="0.2">
      <c r="B30" s="3"/>
      <c r="C30" s="20"/>
      <c r="D30" s="20"/>
      <c r="E30" s="399" t="s">
        <v>62</v>
      </c>
      <c r="F30" s="400"/>
      <c r="G30" s="400"/>
      <c r="H30" s="401"/>
      <c r="I30" s="402"/>
      <c r="J30" s="403"/>
      <c r="K30" s="403"/>
      <c r="L30" s="403"/>
      <c r="M30" s="403"/>
      <c r="N30" s="403"/>
      <c r="O30" s="403"/>
      <c r="P30" s="403"/>
      <c r="Q30" s="403"/>
      <c r="R30" s="404"/>
      <c r="S30" s="408" t="s">
        <v>396</v>
      </c>
      <c r="T30" s="408"/>
      <c r="U30" s="408"/>
      <c r="V30" s="408"/>
      <c r="W30" s="410"/>
      <c r="X30" s="411"/>
      <c r="Y30" s="411"/>
      <c r="Z30" s="411"/>
      <c r="AA30" s="411"/>
      <c r="AB30" s="411"/>
      <c r="AC30" s="411"/>
      <c r="AD30" s="411"/>
      <c r="AE30" s="411"/>
      <c r="AF30" s="411"/>
      <c r="AG30" s="411"/>
      <c r="AH30" s="412"/>
      <c r="AI30" s="3"/>
      <c r="AJ30" s="3"/>
      <c r="AL30" s="3"/>
      <c r="AM30" s="20"/>
      <c r="AN30" s="20"/>
      <c r="AO30" s="399" t="s">
        <v>62</v>
      </c>
      <c r="AP30" s="400"/>
      <c r="AQ30" s="400"/>
      <c r="AR30" s="401"/>
      <c r="AS30" s="641" t="s">
        <v>219</v>
      </c>
      <c r="AT30" s="642"/>
      <c r="AU30" s="642"/>
      <c r="AV30" s="642"/>
      <c r="AW30" s="642"/>
      <c r="AX30" s="642"/>
      <c r="AY30" s="642"/>
      <c r="AZ30" s="642"/>
      <c r="BA30" s="642"/>
      <c r="BB30" s="643"/>
      <c r="BC30" s="408" t="s">
        <v>396</v>
      </c>
      <c r="BD30" s="408"/>
      <c r="BE30" s="408"/>
      <c r="BF30" s="408"/>
      <c r="BG30" s="644" t="s">
        <v>220</v>
      </c>
      <c r="BH30" s="645"/>
      <c r="BI30" s="645"/>
      <c r="BJ30" s="645"/>
      <c r="BK30" s="645"/>
      <c r="BL30" s="645"/>
      <c r="BM30" s="645"/>
      <c r="BN30" s="645"/>
      <c r="BO30" s="645"/>
      <c r="BP30" s="645"/>
      <c r="BQ30" s="645"/>
      <c r="BR30" s="646"/>
      <c r="BS30" s="3"/>
      <c r="BT30" s="3"/>
      <c r="BU30" s="3"/>
      <c r="BV30" s="3"/>
    </row>
    <row r="31" spans="2:74" s="6" customFormat="1" ht="37.75" customHeight="1" x14ac:dyDescent="0.2">
      <c r="B31" s="3"/>
      <c r="C31" s="20"/>
      <c r="D31" s="20"/>
      <c r="E31" s="405" t="s">
        <v>397</v>
      </c>
      <c r="F31" s="406"/>
      <c r="G31" s="406"/>
      <c r="H31" s="407"/>
      <c r="I31" s="586"/>
      <c r="J31" s="587"/>
      <c r="K31" s="587"/>
      <c r="L31" s="587"/>
      <c r="M31" s="587"/>
      <c r="N31" s="587"/>
      <c r="O31" s="587"/>
      <c r="P31" s="587"/>
      <c r="Q31" s="587"/>
      <c r="R31" s="588"/>
      <c r="S31" s="409"/>
      <c r="T31" s="409"/>
      <c r="U31" s="409"/>
      <c r="V31" s="409"/>
      <c r="W31" s="413"/>
      <c r="X31" s="414"/>
      <c r="Y31" s="414"/>
      <c r="Z31" s="414"/>
      <c r="AA31" s="414"/>
      <c r="AB31" s="414"/>
      <c r="AC31" s="414"/>
      <c r="AD31" s="414"/>
      <c r="AE31" s="414"/>
      <c r="AF31" s="414"/>
      <c r="AG31" s="414"/>
      <c r="AH31" s="415"/>
      <c r="AI31" s="3"/>
      <c r="AJ31" s="3"/>
      <c r="AL31" s="3"/>
      <c r="AM31" s="20"/>
      <c r="AN31" s="20"/>
      <c r="AO31" s="405" t="s">
        <v>397</v>
      </c>
      <c r="AP31" s="406"/>
      <c r="AQ31" s="406"/>
      <c r="AR31" s="407"/>
      <c r="AS31" s="650" t="s">
        <v>218</v>
      </c>
      <c r="AT31" s="651"/>
      <c r="AU31" s="651"/>
      <c r="AV31" s="651"/>
      <c r="AW31" s="651"/>
      <c r="AX31" s="651"/>
      <c r="AY31" s="651"/>
      <c r="AZ31" s="651"/>
      <c r="BA31" s="651"/>
      <c r="BB31" s="652"/>
      <c r="BC31" s="409"/>
      <c r="BD31" s="409"/>
      <c r="BE31" s="409"/>
      <c r="BF31" s="409"/>
      <c r="BG31" s="647"/>
      <c r="BH31" s="648"/>
      <c r="BI31" s="648"/>
      <c r="BJ31" s="648"/>
      <c r="BK31" s="648"/>
      <c r="BL31" s="648"/>
      <c r="BM31" s="648"/>
      <c r="BN31" s="648"/>
      <c r="BO31" s="648"/>
      <c r="BP31" s="648"/>
      <c r="BQ31" s="648"/>
      <c r="BR31" s="649"/>
      <c r="BS31" s="3"/>
      <c r="BT31" s="3"/>
      <c r="BU31" s="3"/>
      <c r="BV31" s="3"/>
    </row>
    <row r="32" spans="2:74" s="6" customFormat="1" ht="18" customHeight="1" x14ac:dyDescent="0.2">
      <c r="B32" s="3"/>
      <c r="C32" s="20"/>
      <c r="D32" s="20"/>
      <c r="E32" s="919" t="s">
        <v>200</v>
      </c>
      <c r="F32" s="920"/>
      <c r="G32" s="920"/>
      <c r="H32" s="921"/>
      <c r="I32" s="22" t="s">
        <v>141</v>
      </c>
      <c r="J32" s="419"/>
      <c r="K32" s="419"/>
      <c r="L32" s="419"/>
      <c r="M32" s="419"/>
      <c r="N32" s="23" t="s">
        <v>140</v>
      </c>
      <c r="O32" s="420"/>
      <c r="P32" s="420"/>
      <c r="Q32" s="420"/>
      <c r="R32" s="420"/>
      <c r="S32" s="420"/>
      <c r="T32" s="420"/>
      <c r="U32" s="416"/>
      <c r="V32" s="417"/>
      <c r="W32" s="417"/>
      <c r="X32" s="417"/>
      <c r="Y32" s="417"/>
      <c r="Z32" s="417"/>
      <c r="AA32" s="417"/>
      <c r="AB32" s="417"/>
      <c r="AC32" s="417"/>
      <c r="AD32" s="417"/>
      <c r="AE32" s="417"/>
      <c r="AF32" s="417"/>
      <c r="AG32" s="417"/>
      <c r="AH32" s="418"/>
      <c r="AI32" s="51"/>
      <c r="AJ32" s="3"/>
      <c r="AL32" s="3"/>
      <c r="AM32" s="20"/>
      <c r="AN32" s="20"/>
      <c r="AO32" s="919" t="s">
        <v>200</v>
      </c>
      <c r="AP32" s="920"/>
      <c r="AQ32" s="920"/>
      <c r="AR32" s="921"/>
      <c r="AS32" s="22" t="s">
        <v>141</v>
      </c>
      <c r="AT32" s="628" t="s">
        <v>210</v>
      </c>
      <c r="AU32" s="628"/>
      <c r="AV32" s="628"/>
      <c r="AW32" s="628"/>
      <c r="AX32" s="23" t="s">
        <v>140</v>
      </c>
      <c r="AY32" s="629" t="s">
        <v>211</v>
      </c>
      <c r="AZ32" s="629"/>
      <c r="BA32" s="629"/>
      <c r="BB32" s="629"/>
      <c r="BC32" s="629"/>
      <c r="BD32" s="629"/>
      <c r="BE32" s="416"/>
      <c r="BF32" s="417"/>
      <c r="BG32" s="417"/>
      <c r="BH32" s="417"/>
      <c r="BI32" s="417"/>
      <c r="BJ32" s="417"/>
      <c r="BK32" s="417"/>
      <c r="BL32" s="417"/>
      <c r="BM32" s="417"/>
      <c r="BN32" s="417"/>
      <c r="BO32" s="417"/>
      <c r="BP32" s="417"/>
      <c r="BQ32" s="417"/>
      <c r="BR32" s="418"/>
      <c r="BS32" s="51"/>
      <c r="BT32" s="3"/>
      <c r="BU32" s="3"/>
      <c r="BV32" s="3"/>
    </row>
    <row r="33" spans="1:74" s="6" customFormat="1" ht="20.399999999999999" customHeight="1" x14ac:dyDescent="0.2">
      <c r="B33" s="3"/>
      <c r="C33" s="20"/>
      <c r="D33" s="20"/>
      <c r="E33" s="597"/>
      <c r="F33" s="922"/>
      <c r="G33" s="922"/>
      <c r="H33" s="923"/>
      <c r="I33" s="444"/>
      <c r="J33" s="445"/>
      <c r="K33" s="445"/>
      <c r="L33" s="445"/>
      <c r="M33" s="391" t="s">
        <v>147</v>
      </c>
      <c r="N33" s="392"/>
      <c r="O33" s="445"/>
      <c r="P33" s="445"/>
      <c r="Q33" s="445"/>
      <c r="R33" s="445"/>
      <c r="S33" s="391" t="s">
        <v>148</v>
      </c>
      <c r="T33" s="392"/>
      <c r="U33" s="594"/>
      <c r="V33" s="594"/>
      <c r="W33" s="594"/>
      <c r="X33" s="594"/>
      <c r="Y33" s="594"/>
      <c r="Z33" s="594"/>
      <c r="AA33" s="594"/>
      <c r="AB33" s="594"/>
      <c r="AC33" s="594"/>
      <c r="AD33" s="594"/>
      <c r="AE33" s="594"/>
      <c r="AF33" s="594"/>
      <c r="AG33" s="594"/>
      <c r="AH33" s="595"/>
      <c r="AI33" s="9"/>
      <c r="AJ33" s="3"/>
      <c r="AL33" s="3"/>
      <c r="AM33" s="20"/>
      <c r="AN33" s="20"/>
      <c r="AO33" s="597"/>
      <c r="AP33" s="922"/>
      <c r="AQ33" s="922"/>
      <c r="AR33" s="923"/>
      <c r="AS33" s="630" t="s">
        <v>214</v>
      </c>
      <c r="AT33" s="631"/>
      <c r="AU33" s="631"/>
      <c r="AV33" s="631"/>
      <c r="AW33" s="391" t="s">
        <v>147</v>
      </c>
      <c r="AX33" s="392"/>
      <c r="AY33" s="631" t="s">
        <v>221</v>
      </c>
      <c r="AZ33" s="631"/>
      <c r="BA33" s="631"/>
      <c r="BB33" s="631"/>
      <c r="BC33" s="391" t="s">
        <v>148</v>
      </c>
      <c r="BD33" s="392"/>
      <c r="BE33" s="634" t="s">
        <v>222</v>
      </c>
      <c r="BF33" s="634"/>
      <c r="BG33" s="634"/>
      <c r="BH33" s="634"/>
      <c r="BI33" s="634"/>
      <c r="BJ33" s="634"/>
      <c r="BK33" s="634"/>
      <c r="BL33" s="634"/>
      <c r="BM33" s="634"/>
      <c r="BN33" s="634"/>
      <c r="BO33" s="634"/>
      <c r="BP33" s="634"/>
      <c r="BQ33" s="634"/>
      <c r="BR33" s="635"/>
      <c r="BS33" s="9"/>
      <c r="BT33" s="3"/>
      <c r="BU33" s="3"/>
      <c r="BV33" s="3"/>
    </row>
    <row r="34" spans="1:74" s="6" customFormat="1" ht="20.399999999999999" customHeight="1" x14ac:dyDescent="0.2">
      <c r="B34" s="3"/>
      <c r="C34" s="20"/>
      <c r="D34" s="20"/>
      <c r="E34" s="924"/>
      <c r="F34" s="925"/>
      <c r="G34" s="925"/>
      <c r="H34" s="926"/>
      <c r="I34" s="446"/>
      <c r="J34" s="303"/>
      <c r="K34" s="303"/>
      <c r="L34" s="303"/>
      <c r="M34" s="318"/>
      <c r="N34" s="318"/>
      <c r="O34" s="303"/>
      <c r="P34" s="303"/>
      <c r="Q34" s="303"/>
      <c r="R34" s="303"/>
      <c r="S34" s="318"/>
      <c r="T34" s="318"/>
      <c r="U34" s="294"/>
      <c r="V34" s="294"/>
      <c r="W34" s="294"/>
      <c r="X34" s="294"/>
      <c r="Y34" s="294"/>
      <c r="Z34" s="294"/>
      <c r="AA34" s="294"/>
      <c r="AB34" s="294"/>
      <c r="AC34" s="294"/>
      <c r="AD34" s="294"/>
      <c r="AE34" s="294"/>
      <c r="AF34" s="294"/>
      <c r="AG34" s="294"/>
      <c r="AH34" s="596"/>
      <c r="AI34" s="9"/>
      <c r="AJ34" s="3"/>
      <c r="AL34" s="3"/>
      <c r="AM34" s="20"/>
      <c r="AN34" s="20"/>
      <c r="AO34" s="924"/>
      <c r="AP34" s="925"/>
      <c r="AQ34" s="925"/>
      <c r="AR34" s="926"/>
      <c r="AS34" s="632"/>
      <c r="AT34" s="633"/>
      <c r="AU34" s="633"/>
      <c r="AV34" s="633"/>
      <c r="AW34" s="318"/>
      <c r="AX34" s="318"/>
      <c r="AY34" s="633"/>
      <c r="AZ34" s="633"/>
      <c r="BA34" s="633"/>
      <c r="BB34" s="633"/>
      <c r="BC34" s="318"/>
      <c r="BD34" s="318"/>
      <c r="BE34" s="636"/>
      <c r="BF34" s="636"/>
      <c r="BG34" s="636"/>
      <c r="BH34" s="636"/>
      <c r="BI34" s="636"/>
      <c r="BJ34" s="636"/>
      <c r="BK34" s="636"/>
      <c r="BL34" s="636"/>
      <c r="BM34" s="636"/>
      <c r="BN34" s="636"/>
      <c r="BO34" s="636"/>
      <c r="BP34" s="636"/>
      <c r="BQ34" s="636"/>
      <c r="BR34" s="637"/>
      <c r="BS34" s="9"/>
      <c r="BT34" s="3"/>
      <c r="BU34" s="3"/>
      <c r="BV34" s="3"/>
    </row>
    <row r="35" spans="1:74" s="6" customFormat="1" ht="23.4" customHeight="1" x14ac:dyDescent="0.2">
      <c r="B35" s="3"/>
      <c r="C35" s="20"/>
      <c r="D35" s="20"/>
      <c r="E35" s="494" t="s">
        <v>398</v>
      </c>
      <c r="F35" s="495"/>
      <c r="G35" s="495"/>
      <c r="H35" s="496"/>
      <c r="I35" s="497"/>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c r="AI35" s="9"/>
      <c r="AJ35" s="3"/>
      <c r="AL35" s="3"/>
      <c r="AM35" s="20"/>
      <c r="AN35" s="20"/>
      <c r="AO35" s="494" t="s">
        <v>398</v>
      </c>
      <c r="AP35" s="495"/>
      <c r="AQ35" s="495"/>
      <c r="AR35" s="496"/>
      <c r="AS35" s="653" t="s">
        <v>223</v>
      </c>
      <c r="AT35" s="654"/>
      <c r="AU35" s="654"/>
      <c r="AV35" s="654"/>
      <c r="AW35" s="654"/>
      <c r="AX35" s="654"/>
      <c r="AY35" s="654"/>
      <c r="AZ35" s="654"/>
      <c r="BA35" s="654"/>
      <c r="BB35" s="654"/>
      <c r="BC35" s="654"/>
      <c r="BD35" s="654"/>
      <c r="BE35" s="654"/>
      <c r="BF35" s="654"/>
      <c r="BG35" s="654"/>
      <c r="BH35" s="654"/>
      <c r="BI35" s="654"/>
      <c r="BJ35" s="654"/>
      <c r="BK35" s="654"/>
      <c r="BL35" s="654"/>
      <c r="BM35" s="654"/>
      <c r="BN35" s="654"/>
      <c r="BO35" s="654"/>
      <c r="BP35" s="654"/>
      <c r="BQ35" s="654"/>
      <c r="BR35" s="655"/>
      <c r="BS35" s="9"/>
      <c r="BT35" s="3"/>
      <c r="BU35" s="3"/>
      <c r="BV35" s="3"/>
    </row>
    <row r="36" spans="1:74" s="6" customFormat="1" ht="13.75" customHeight="1" x14ac:dyDescent="0.2">
      <c r="B36" s="3"/>
      <c r="C36" s="20"/>
      <c r="D36" s="20"/>
      <c r="E36" s="927" t="s">
        <v>399</v>
      </c>
      <c r="F36" s="386"/>
      <c r="G36" s="386"/>
      <c r="H36" s="387"/>
      <c r="I36" s="393"/>
      <c r="J36" s="394"/>
      <c r="K36" s="394"/>
      <c r="L36" s="394"/>
      <c r="M36" s="394"/>
      <c r="N36" s="394"/>
      <c r="O36" s="394"/>
      <c r="P36" s="394"/>
      <c r="Q36" s="394"/>
      <c r="R36" s="394"/>
      <c r="S36" s="509" t="s">
        <v>152</v>
      </c>
      <c r="T36" s="509"/>
      <c r="U36" s="511"/>
      <c r="V36" s="511"/>
      <c r="W36" s="511"/>
      <c r="X36" s="511"/>
      <c r="Y36" s="511"/>
      <c r="Z36" s="511"/>
      <c r="AA36" s="511"/>
      <c r="AB36" s="511"/>
      <c r="AC36" s="511"/>
      <c r="AD36" s="511"/>
      <c r="AE36" s="511"/>
      <c r="AF36" s="511"/>
      <c r="AG36" s="511"/>
      <c r="AH36" s="512"/>
      <c r="AI36" s="9"/>
      <c r="AJ36" s="3"/>
      <c r="AL36" s="3"/>
      <c r="AM36" s="20"/>
      <c r="AN36" s="20"/>
      <c r="AO36" s="927" t="s">
        <v>399</v>
      </c>
      <c r="AP36" s="386"/>
      <c r="AQ36" s="386"/>
      <c r="AR36" s="387"/>
      <c r="AS36" s="656" t="s">
        <v>224</v>
      </c>
      <c r="AT36" s="657"/>
      <c r="AU36" s="657"/>
      <c r="AV36" s="657"/>
      <c r="AW36" s="657"/>
      <c r="AX36" s="657"/>
      <c r="AY36" s="657"/>
      <c r="AZ36" s="657"/>
      <c r="BA36" s="657"/>
      <c r="BB36" s="657"/>
      <c r="BC36" s="509" t="s">
        <v>152</v>
      </c>
      <c r="BD36" s="509"/>
      <c r="BE36" s="660" t="s">
        <v>225</v>
      </c>
      <c r="BF36" s="660"/>
      <c r="BG36" s="660"/>
      <c r="BH36" s="660"/>
      <c r="BI36" s="660"/>
      <c r="BJ36" s="660"/>
      <c r="BK36" s="660"/>
      <c r="BL36" s="660"/>
      <c r="BM36" s="660"/>
      <c r="BN36" s="660"/>
      <c r="BO36" s="660"/>
      <c r="BP36" s="660"/>
      <c r="BQ36" s="660"/>
      <c r="BR36" s="661"/>
      <c r="BS36" s="9"/>
      <c r="BT36" s="3"/>
      <c r="BU36" s="3"/>
      <c r="BV36" s="3"/>
    </row>
    <row r="37" spans="1:74" s="6" customFormat="1" ht="13.75" customHeight="1" thickBot="1" x14ac:dyDescent="0.25">
      <c r="B37" s="3"/>
      <c r="C37" s="20"/>
      <c r="D37" s="20"/>
      <c r="E37" s="388"/>
      <c r="F37" s="389"/>
      <c r="G37" s="389"/>
      <c r="H37" s="390"/>
      <c r="I37" s="395"/>
      <c r="J37" s="396"/>
      <c r="K37" s="396"/>
      <c r="L37" s="396"/>
      <c r="M37" s="396"/>
      <c r="N37" s="396"/>
      <c r="O37" s="396"/>
      <c r="P37" s="396"/>
      <c r="Q37" s="396"/>
      <c r="R37" s="396"/>
      <c r="S37" s="510"/>
      <c r="T37" s="510"/>
      <c r="U37" s="513"/>
      <c r="V37" s="513"/>
      <c r="W37" s="513"/>
      <c r="X37" s="513"/>
      <c r="Y37" s="513"/>
      <c r="Z37" s="513"/>
      <c r="AA37" s="513"/>
      <c r="AB37" s="513"/>
      <c r="AC37" s="513"/>
      <c r="AD37" s="513"/>
      <c r="AE37" s="513"/>
      <c r="AF37" s="513"/>
      <c r="AG37" s="513"/>
      <c r="AH37" s="514"/>
      <c r="AI37" s="9"/>
      <c r="AJ37" s="3"/>
      <c r="AL37" s="3"/>
      <c r="AM37" s="20"/>
      <c r="AN37" s="20"/>
      <c r="AO37" s="388"/>
      <c r="AP37" s="389"/>
      <c r="AQ37" s="389"/>
      <c r="AR37" s="390"/>
      <c r="AS37" s="658"/>
      <c r="AT37" s="659"/>
      <c r="AU37" s="659"/>
      <c r="AV37" s="659"/>
      <c r="AW37" s="659"/>
      <c r="AX37" s="659"/>
      <c r="AY37" s="659"/>
      <c r="AZ37" s="659"/>
      <c r="BA37" s="659"/>
      <c r="BB37" s="659"/>
      <c r="BC37" s="510"/>
      <c r="BD37" s="510"/>
      <c r="BE37" s="662"/>
      <c r="BF37" s="662"/>
      <c r="BG37" s="662"/>
      <c r="BH37" s="662"/>
      <c r="BI37" s="662"/>
      <c r="BJ37" s="662"/>
      <c r="BK37" s="662"/>
      <c r="BL37" s="662"/>
      <c r="BM37" s="662"/>
      <c r="BN37" s="662"/>
      <c r="BO37" s="662"/>
      <c r="BP37" s="662"/>
      <c r="BQ37" s="662"/>
      <c r="BR37" s="663"/>
      <c r="BS37" s="9"/>
      <c r="BT37" s="3"/>
      <c r="BU37" s="3"/>
      <c r="BV37" s="3"/>
    </row>
    <row r="38" spans="1:74" s="6" customFormat="1" ht="20.5" customHeight="1" x14ac:dyDescent="0.2">
      <c r="B38" s="3"/>
      <c r="C38" s="20"/>
      <c r="D38" s="20"/>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3"/>
      <c r="AJ38" s="3"/>
      <c r="AL38" s="3"/>
      <c r="AM38" s="20"/>
      <c r="AN38" s="20"/>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3"/>
      <c r="BT38" s="3"/>
      <c r="BU38" s="3"/>
      <c r="BV38" s="3"/>
    </row>
    <row r="39" spans="1:74" s="6" customFormat="1" ht="13.25" customHeight="1" x14ac:dyDescent="0.2">
      <c r="B39" s="3"/>
      <c r="C39" s="20"/>
      <c r="D39" s="21" t="s">
        <v>16</v>
      </c>
      <c r="E39" s="20"/>
      <c r="F39" s="20" t="s">
        <v>356</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3"/>
      <c r="AJ39" s="3"/>
      <c r="AL39" s="3"/>
      <c r="AM39" s="20"/>
      <c r="AN39" s="21" t="s">
        <v>16</v>
      </c>
      <c r="AO39" s="20" t="s">
        <v>193</v>
      </c>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3"/>
      <c r="BT39" s="3"/>
      <c r="BU39" s="3"/>
      <c r="BV39" s="3"/>
    </row>
    <row r="40" spans="1:74" s="6" customFormat="1" ht="13.25" customHeight="1" x14ac:dyDescent="0.2">
      <c r="A40" s="24"/>
      <c r="B40" s="20"/>
      <c r="C40" s="24"/>
      <c r="D40" s="24"/>
      <c r="E40" s="239" t="s">
        <v>195</v>
      </c>
      <c r="F40" s="239"/>
      <c r="G40" s="239"/>
      <c r="H40" s="239"/>
      <c r="I40" s="351"/>
      <c r="J40" s="351"/>
      <c r="K40" s="351"/>
      <c r="L40" s="351"/>
      <c r="M40" s="351"/>
      <c r="N40" s="351"/>
      <c r="O40" s="351"/>
      <c r="P40" s="351"/>
      <c r="Q40" s="351"/>
      <c r="R40" s="351"/>
      <c r="S40" s="351"/>
      <c r="T40" s="351"/>
      <c r="U40" s="380" t="s">
        <v>144</v>
      </c>
      <c r="V40" s="380"/>
      <c r="W40" s="380"/>
      <c r="X40" s="380"/>
      <c r="Y40" s="380"/>
      <c r="Z40" s="240"/>
      <c r="AA40" s="241"/>
      <c r="AB40" s="241"/>
      <c r="AC40" s="241"/>
      <c r="AD40" s="241"/>
      <c r="AE40" s="241"/>
      <c r="AF40" s="241"/>
      <c r="AG40" s="241"/>
      <c r="AH40" s="242"/>
      <c r="AJ40" s="20"/>
      <c r="AK40" s="24"/>
      <c r="AL40" s="20"/>
      <c r="AM40" s="24"/>
      <c r="AN40" s="24"/>
      <c r="AO40" s="239" t="s">
        <v>195</v>
      </c>
      <c r="AP40" s="239"/>
      <c r="AQ40" s="239"/>
      <c r="AR40" s="239"/>
      <c r="AS40" s="664" t="s">
        <v>226</v>
      </c>
      <c r="AT40" s="664"/>
      <c r="AU40" s="664"/>
      <c r="AV40" s="664"/>
      <c r="AW40" s="664"/>
      <c r="AX40" s="664"/>
      <c r="AY40" s="664"/>
      <c r="AZ40" s="664"/>
      <c r="BA40" s="664"/>
      <c r="BB40" s="664"/>
      <c r="BC40" s="664"/>
      <c r="BD40" s="664"/>
      <c r="BE40" s="380" t="s">
        <v>144</v>
      </c>
      <c r="BF40" s="380"/>
      <c r="BG40" s="380"/>
      <c r="BH40" s="380"/>
      <c r="BI40" s="380"/>
      <c r="BJ40" s="665" t="s">
        <v>227</v>
      </c>
      <c r="BK40" s="666"/>
      <c r="BL40" s="666"/>
      <c r="BM40" s="666"/>
      <c r="BN40" s="666"/>
      <c r="BO40" s="666"/>
      <c r="BP40" s="666"/>
      <c r="BQ40" s="666"/>
      <c r="BR40" s="667"/>
      <c r="BT40" s="20"/>
      <c r="BU40" s="3"/>
      <c r="BV40" s="3"/>
    </row>
    <row r="41" spans="1:74" s="24" customFormat="1" ht="13.25" customHeight="1" x14ac:dyDescent="0.2">
      <c r="B41" s="20"/>
      <c r="E41" s="239"/>
      <c r="F41" s="239"/>
      <c r="G41" s="239"/>
      <c r="H41" s="239"/>
      <c r="I41" s="351"/>
      <c r="J41" s="351"/>
      <c r="K41" s="351"/>
      <c r="L41" s="351"/>
      <c r="M41" s="351"/>
      <c r="N41" s="351"/>
      <c r="O41" s="351"/>
      <c r="P41" s="351"/>
      <c r="Q41" s="351"/>
      <c r="R41" s="351"/>
      <c r="S41" s="351"/>
      <c r="T41" s="351"/>
      <c r="U41" s="380"/>
      <c r="V41" s="380"/>
      <c r="W41" s="380"/>
      <c r="X41" s="380"/>
      <c r="Y41" s="380"/>
      <c r="Z41" s="243"/>
      <c r="AA41" s="236"/>
      <c r="AB41" s="236"/>
      <c r="AC41" s="236"/>
      <c r="AD41" s="236"/>
      <c r="AE41" s="236"/>
      <c r="AF41" s="236"/>
      <c r="AG41" s="236"/>
      <c r="AH41" s="237"/>
      <c r="AI41" s="6"/>
      <c r="AJ41" s="20"/>
      <c r="AL41" s="20"/>
      <c r="AO41" s="239"/>
      <c r="AP41" s="239"/>
      <c r="AQ41" s="239"/>
      <c r="AR41" s="239"/>
      <c r="AS41" s="664"/>
      <c r="AT41" s="664"/>
      <c r="AU41" s="664"/>
      <c r="AV41" s="664"/>
      <c r="AW41" s="664"/>
      <c r="AX41" s="664"/>
      <c r="AY41" s="664"/>
      <c r="AZ41" s="664"/>
      <c r="BA41" s="664"/>
      <c r="BB41" s="664"/>
      <c r="BC41" s="664"/>
      <c r="BD41" s="664"/>
      <c r="BE41" s="380"/>
      <c r="BF41" s="380"/>
      <c r="BG41" s="380"/>
      <c r="BH41" s="380"/>
      <c r="BI41" s="380"/>
      <c r="BJ41" s="668"/>
      <c r="BK41" s="669"/>
      <c r="BL41" s="669"/>
      <c r="BM41" s="669"/>
      <c r="BN41" s="669"/>
      <c r="BO41" s="669"/>
      <c r="BP41" s="669"/>
      <c r="BQ41" s="669"/>
      <c r="BR41" s="670"/>
      <c r="BS41" s="6"/>
      <c r="BT41" s="20"/>
      <c r="BU41" s="20"/>
      <c r="BV41" s="20"/>
    </row>
    <row r="42" spans="1:74" s="24" customFormat="1" ht="9" customHeight="1" x14ac:dyDescent="0.2">
      <c r="B42" s="20"/>
      <c r="E42" s="239"/>
      <c r="F42" s="239"/>
      <c r="G42" s="239"/>
      <c r="H42" s="239"/>
      <c r="I42" s="351"/>
      <c r="J42" s="351"/>
      <c r="K42" s="351"/>
      <c r="L42" s="351"/>
      <c r="M42" s="351"/>
      <c r="N42" s="351"/>
      <c r="O42" s="351"/>
      <c r="P42" s="351"/>
      <c r="Q42" s="351"/>
      <c r="R42" s="351"/>
      <c r="S42" s="351"/>
      <c r="T42" s="351"/>
      <c r="U42" s="384" t="s">
        <v>196</v>
      </c>
      <c r="V42" s="384"/>
      <c r="W42" s="384"/>
      <c r="X42" s="384"/>
      <c r="Y42" s="384"/>
      <c r="Z42" s="240"/>
      <c r="AA42" s="241"/>
      <c r="AB42" s="241"/>
      <c r="AC42" s="241"/>
      <c r="AD42" s="241"/>
      <c r="AE42" s="241"/>
      <c r="AF42" s="241"/>
      <c r="AG42" s="241"/>
      <c r="AH42" s="242"/>
      <c r="AI42" s="6"/>
      <c r="AJ42" s="20"/>
      <c r="AL42" s="20"/>
      <c r="AO42" s="239"/>
      <c r="AP42" s="239"/>
      <c r="AQ42" s="239"/>
      <c r="AR42" s="239"/>
      <c r="AS42" s="664"/>
      <c r="AT42" s="664"/>
      <c r="AU42" s="664"/>
      <c r="AV42" s="664"/>
      <c r="AW42" s="664"/>
      <c r="AX42" s="664"/>
      <c r="AY42" s="664"/>
      <c r="AZ42" s="664"/>
      <c r="BA42" s="664"/>
      <c r="BB42" s="664"/>
      <c r="BC42" s="664"/>
      <c r="BD42" s="664"/>
      <c r="BE42" s="384" t="s">
        <v>196</v>
      </c>
      <c r="BF42" s="384"/>
      <c r="BG42" s="384"/>
      <c r="BH42" s="384"/>
      <c r="BI42" s="384"/>
      <c r="BJ42" s="665" t="s">
        <v>228</v>
      </c>
      <c r="BK42" s="666"/>
      <c r="BL42" s="666"/>
      <c r="BM42" s="666"/>
      <c r="BN42" s="666"/>
      <c r="BO42" s="666"/>
      <c r="BP42" s="666"/>
      <c r="BQ42" s="666"/>
      <c r="BR42" s="667"/>
      <c r="BS42" s="6"/>
      <c r="BT42" s="20"/>
      <c r="BU42" s="20"/>
      <c r="BV42" s="20"/>
    </row>
    <row r="43" spans="1:74" s="24" customFormat="1" ht="12" customHeight="1" x14ac:dyDescent="0.2">
      <c r="B43" s="20"/>
      <c r="E43" s="239"/>
      <c r="F43" s="239"/>
      <c r="G43" s="239"/>
      <c r="H43" s="239"/>
      <c r="I43" s="351"/>
      <c r="J43" s="351"/>
      <c r="K43" s="351"/>
      <c r="L43" s="351"/>
      <c r="M43" s="351"/>
      <c r="N43" s="351"/>
      <c r="O43" s="351"/>
      <c r="P43" s="351"/>
      <c r="Q43" s="351"/>
      <c r="R43" s="351"/>
      <c r="S43" s="351"/>
      <c r="T43" s="351"/>
      <c r="U43" s="384"/>
      <c r="V43" s="384"/>
      <c r="W43" s="384"/>
      <c r="X43" s="384"/>
      <c r="Y43" s="384"/>
      <c r="Z43" s="243"/>
      <c r="AA43" s="236"/>
      <c r="AB43" s="236"/>
      <c r="AC43" s="236"/>
      <c r="AD43" s="236"/>
      <c r="AE43" s="236"/>
      <c r="AF43" s="236"/>
      <c r="AG43" s="236"/>
      <c r="AH43" s="237"/>
      <c r="AI43" s="6"/>
      <c r="AJ43" s="20"/>
      <c r="AL43" s="20"/>
      <c r="AO43" s="239"/>
      <c r="AP43" s="239"/>
      <c r="AQ43" s="239"/>
      <c r="AR43" s="239"/>
      <c r="AS43" s="664"/>
      <c r="AT43" s="664"/>
      <c r="AU43" s="664"/>
      <c r="AV43" s="664"/>
      <c r="AW43" s="664"/>
      <c r="AX43" s="664"/>
      <c r="AY43" s="664"/>
      <c r="AZ43" s="664"/>
      <c r="BA43" s="664"/>
      <c r="BB43" s="664"/>
      <c r="BC43" s="664"/>
      <c r="BD43" s="664"/>
      <c r="BE43" s="384"/>
      <c r="BF43" s="384"/>
      <c r="BG43" s="384"/>
      <c r="BH43" s="384"/>
      <c r="BI43" s="384"/>
      <c r="BJ43" s="668"/>
      <c r="BK43" s="669"/>
      <c r="BL43" s="669"/>
      <c r="BM43" s="669"/>
      <c r="BN43" s="669"/>
      <c r="BO43" s="669"/>
      <c r="BP43" s="669"/>
      <c r="BQ43" s="669"/>
      <c r="BR43" s="670"/>
      <c r="BS43" s="6"/>
      <c r="BT43" s="20"/>
      <c r="BU43" s="20"/>
      <c r="BV43" s="20"/>
    </row>
    <row r="44" spans="1:74" s="24" customFormat="1" ht="18" customHeight="1" x14ac:dyDescent="0.2">
      <c r="B44" s="20"/>
      <c r="E44" s="348" t="s">
        <v>145</v>
      </c>
      <c r="F44" s="348"/>
      <c r="G44" s="348"/>
      <c r="H44" s="348"/>
      <c r="I44" s="25" t="s">
        <v>141</v>
      </c>
      <c r="J44" s="455"/>
      <c r="K44" s="456"/>
      <c r="L44" s="456"/>
      <c r="M44" s="457"/>
      <c r="N44" s="26" t="s">
        <v>140</v>
      </c>
      <c r="O44" s="455"/>
      <c r="P44" s="456"/>
      <c r="Q44" s="456"/>
      <c r="R44" s="456"/>
      <c r="S44" s="456"/>
      <c r="T44" s="456"/>
      <c r="U44" s="363"/>
      <c r="V44" s="364"/>
      <c r="W44" s="364"/>
      <c r="X44" s="364"/>
      <c r="Y44" s="364"/>
      <c r="Z44" s="364"/>
      <c r="AA44" s="364"/>
      <c r="AB44" s="364"/>
      <c r="AC44" s="364"/>
      <c r="AD44" s="364"/>
      <c r="AE44" s="364"/>
      <c r="AF44" s="364"/>
      <c r="AG44" s="364"/>
      <c r="AH44" s="365"/>
      <c r="AI44" s="6"/>
      <c r="AJ44" s="20"/>
      <c r="AL44" s="20"/>
      <c r="AO44" s="348" t="s">
        <v>145</v>
      </c>
      <c r="AP44" s="348"/>
      <c r="AQ44" s="348"/>
      <c r="AR44" s="348"/>
      <c r="AS44" s="25" t="s">
        <v>141</v>
      </c>
      <c r="AT44" s="455" t="s">
        <v>210</v>
      </c>
      <c r="AU44" s="456"/>
      <c r="AV44" s="456"/>
      <c r="AW44" s="457"/>
      <c r="AX44" s="26" t="s">
        <v>140</v>
      </c>
      <c r="AY44" s="455" t="s">
        <v>211</v>
      </c>
      <c r="AZ44" s="456"/>
      <c r="BA44" s="456"/>
      <c r="BB44" s="456"/>
      <c r="BC44" s="456"/>
      <c r="BD44" s="456"/>
      <c r="BE44" s="363"/>
      <c r="BF44" s="364"/>
      <c r="BG44" s="364"/>
      <c r="BH44" s="364"/>
      <c r="BI44" s="364"/>
      <c r="BJ44" s="364"/>
      <c r="BK44" s="364"/>
      <c r="BL44" s="364"/>
      <c r="BM44" s="364"/>
      <c r="BN44" s="364"/>
      <c r="BO44" s="364"/>
      <c r="BP44" s="364"/>
      <c r="BQ44" s="364"/>
      <c r="BR44" s="365"/>
      <c r="BS44" s="6"/>
      <c r="BT44" s="20"/>
      <c r="BU44" s="20"/>
      <c r="BV44" s="20"/>
    </row>
    <row r="45" spans="1:74" s="24" customFormat="1" ht="18.649999999999999" customHeight="1" x14ac:dyDescent="0.2">
      <c r="B45" s="6"/>
      <c r="C45" s="6"/>
      <c r="E45" s="348"/>
      <c r="F45" s="348"/>
      <c r="G45" s="348"/>
      <c r="H45" s="348"/>
      <c r="I45" s="349"/>
      <c r="J45" s="349"/>
      <c r="K45" s="349"/>
      <c r="L45" s="350"/>
      <c r="M45" s="490" t="s">
        <v>147</v>
      </c>
      <c r="N45" s="491"/>
      <c r="O45" s="353"/>
      <c r="P45" s="349"/>
      <c r="Q45" s="349"/>
      <c r="R45" s="350"/>
      <c r="S45" s="355" t="s">
        <v>122</v>
      </c>
      <c r="T45" s="356"/>
      <c r="U45" s="234"/>
      <c r="V45" s="234"/>
      <c r="W45" s="234"/>
      <c r="X45" s="234"/>
      <c r="Y45" s="234"/>
      <c r="Z45" s="234"/>
      <c r="AA45" s="234"/>
      <c r="AB45" s="234"/>
      <c r="AC45" s="234"/>
      <c r="AD45" s="234"/>
      <c r="AE45" s="234"/>
      <c r="AF45" s="234"/>
      <c r="AG45" s="234"/>
      <c r="AH45" s="235"/>
      <c r="AI45" s="6"/>
      <c r="AJ45" s="20"/>
      <c r="AL45" s="6"/>
      <c r="AM45" s="6"/>
      <c r="AO45" s="348"/>
      <c r="AP45" s="348"/>
      <c r="AQ45" s="348"/>
      <c r="AR45" s="348"/>
      <c r="AS45" s="674" t="s">
        <v>214</v>
      </c>
      <c r="AT45" s="674"/>
      <c r="AU45" s="674"/>
      <c r="AV45" s="675"/>
      <c r="AW45" s="490" t="s">
        <v>147</v>
      </c>
      <c r="AX45" s="491"/>
      <c r="AY45" s="677" t="s">
        <v>221</v>
      </c>
      <c r="AZ45" s="674"/>
      <c r="BA45" s="674"/>
      <c r="BB45" s="675"/>
      <c r="BC45" s="355" t="s">
        <v>122</v>
      </c>
      <c r="BD45" s="356"/>
      <c r="BE45" s="679" t="s">
        <v>229</v>
      </c>
      <c r="BF45" s="679"/>
      <c r="BG45" s="679"/>
      <c r="BH45" s="679"/>
      <c r="BI45" s="679"/>
      <c r="BJ45" s="679"/>
      <c r="BK45" s="679"/>
      <c r="BL45" s="679"/>
      <c r="BM45" s="679"/>
      <c r="BN45" s="679"/>
      <c r="BO45" s="679"/>
      <c r="BP45" s="679"/>
      <c r="BQ45" s="679"/>
      <c r="BR45" s="680"/>
      <c r="BS45" s="6"/>
      <c r="BT45" s="20"/>
      <c r="BU45" s="20"/>
      <c r="BV45" s="20"/>
    </row>
    <row r="46" spans="1:74" s="24" customFormat="1" ht="18.649999999999999" customHeight="1" x14ac:dyDescent="0.2">
      <c r="B46" s="6"/>
      <c r="C46" s="6"/>
      <c r="E46" s="348"/>
      <c r="F46" s="348"/>
      <c r="G46" s="348"/>
      <c r="H46" s="348"/>
      <c r="I46" s="351"/>
      <c r="J46" s="351"/>
      <c r="K46" s="351"/>
      <c r="L46" s="352"/>
      <c r="M46" s="492"/>
      <c r="N46" s="493"/>
      <c r="O46" s="354"/>
      <c r="P46" s="351"/>
      <c r="Q46" s="351"/>
      <c r="R46" s="352"/>
      <c r="S46" s="357"/>
      <c r="T46" s="358"/>
      <c r="U46" s="236"/>
      <c r="V46" s="236"/>
      <c r="W46" s="236"/>
      <c r="X46" s="236"/>
      <c r="Y46" s="236"/>
      <c r="Z46" s="236"/>
      <c r="AA46" s="236"/>
      <c r="AB46" s="236"/>
      <c r="AC46" s="236"/>
      <c r="AD46" s="236"/>
      <c r="AE46" s="236"/>
      <c r="AF46" s="236"/>
      <c r="AG46" s="236"/>
      <c r="AH46" s="237"/>
      <c r="AI46" s="6"/>
      <c r="AJ46" s="20"/>
      <c r="AL46" s="6"/>
      <c r="AM46" s="6"/>
      <c r="AO46" s="348"/>
      <c r="AP46" s="348"/>
      <c r="AQ46" s="348"/>
      <c r="AR46" s="348"/>
      <c r="AS46" s="664"/>
      <c r="AT46" s="664"/>
      <c r="AU46" s="664"/>
      <c r="AV46" s="676"/>
      <c r="AW46" s="492"/>
      <c r="AX46" s="493"/>
      <c r="AY46" s="678"/>
      <c r="AZ46" s="664"/>
      <c r="BA46" s="664"/>
      <c r="BB46" s="676"/>
      <c r="BC46" s="357"/>
      <c r="BD46" s="358"/>
      <c r="BE46" s="669"/>
      <c r="BF46" s="669"/>
      <c r="BG46" s="669"/>
      <c r="BH46" s="669"/>
      <c r="BI46" s="669"/>
      <c r="BJ46" s="669"/>
      <c r="BK46" s="669"/>
      <c r="BL46" s="669"/>
      <c r="BM46" s="669"/>
      <c r="BN46" s="669"/>
      <c r="BO46" s="669"/>
      <c r="BP46" s="669"/>
      <c r="BQ46" s="669"/>
      <c r="BR46" s="670"/>
      <c r="BS46" s="6"/>
      <c r="BT46" s="20"/>
      <c r="BU46" s="20"/>
      <c r="BV46" s="20"/>
    </row>
    <row r="47" spans="1:74" s="24" customFormat="1" ht="13.5" customHeight="1" x14ac:dyDescent="0.2">
      <c r="B47" s="6"/>
      <c r="C47" s="6"/>
      <c r="E47" s="238" t="s">
        <v>146</v>
      </c>
      <c r="F47" s="238"/>
      <c r="G47" s="238"/>
      <c r="H47" s="238"/>
      <c r="I47" s="374"/>
      <c r="J47" s="375"/>
      <c r="K47" s="375"/>
      <c r="L47" s="375"/>
      <c r="M47" s="375"/>
      <c r="N47" s="375"/>
      <c r="O47" s="375"/>
      <c r="P47" s="375"/>
      <c r="Q47" s="375"/>
      <c r="R47" s="375"/>
      <c r="S47" s="375"/>
      <c r="T47" s="458" t="s">
        <v>203</v>
      </c>
      <c r="U47" s="459"/>
      <c r="V47" s="459"/>
      <c r="W47" s="460"/>
      <c r="X47" s="374"/>
      <c r="Y47" s="375"/>
      <c r="Z47" s="375"/>
      <c r="AA47" s="375"/>
      <c r="AB47" s="375"/>
      <c r="AC47" s="375"/>
      <c r="AD47" s="375"/>
      <c r="AE47" s="375"/>
      <c r="AF47" s="375"/>
      <c r="AG47" s="375"/>
      <c r="AH47" s="376"/>
      <c r="AI47" s="6"/>
      <c r="AJ47" s="20"/>
      <c r="AL47" s="6"/>
      <c r="AM47" s="6"/>
      <c r="AO47" s="238" t="s">
        <v>146</v>
      </c>
      <c r="AP47" s="238"/>
      <c r="AQ47" s="238"/>
      <c r="AR47" s="238"/>
      <c r="AS47" s="681" t="s">
        <v>230</v>
      </c>
      <c r="AT47" s="375"/>
      <c r="AU47" s="375"/>
      <c r="AV47" s="375"/>
      <c r="AW47" s="375"/>
      <c r="AX47" s="375"/>
      <c r="AY47" s="375"/>
      <c r="AZ47" s="375"/>
      <c r="BA47" s="375"/>
      <c r="BB47" s="375"/>
      <c r="BC47" s="375"/>
      <c r="BD47" s="458" t="s">
        <v>203</v>
      </c>
      <c r="BE47" s="459"/>
      <c r="BF47" s="459"/>
      <c r="BG47" s="460"/>
      <c r="BH47" s="681" t="s">
        <v>231</v>
      </c>
      <c r="BI47" s="682"/>
      <c r="BJ47" s="682"/>
      <c r="BK47" s="682"/>
      <c r="BL47" s="682"/>
      <c r="BM47" s="682"/>
      <c r="BN47" s="682"/>
      <c r="BO47" s="682"/>
      <c r="BP47" s="682"/>
      <c r="BQ47" s="682"/>
      <c r="BR47" s="683"/>
      <c r="BS47" s="6"/>
      <c r="BT47" s="20"/>
      <c r="BU47" s="20"/>
      <c r="BV47" s="20"/>
    </row>
    <row r="48" spans="1:74" s="24" customFormat="1" ht="13.5" customHeight="1" x14ac:dyDescent="0.2">
      <c r="B48" s="6"/>
      <c r="C48" s="6"/>
      <c r="E48" s="238"/>
      <c r="F48" s="238"/>
      <c r="G48" s="238"/>
      <c r="H48" s="238"/>
      <c r="I48" s="377"/>
      <c r="J48" s="378"/>
      <c r="K48" s="378"/>
      <c r="L48" s="378"/>
      <c r="M48" s="378"/>
      <c r="N48" s="378"/>
      <c r="O48" s="378"/>
      <c r="P48" s="378"/>
      <c r="Q48" s="378"/>
      <c r="R48" s="378"/>
      <c r="S48" s="378"/>
      <c r="T48" s="461"/>
      <c r="U48" s="462"/>
      <c r="V48" s="462"/>
      <c r="W48" s="463"/>
      <c r="X48" s="377"/>
      <c r="Y48" s="378"/>
      <c r="Z48" s="378"/>
      <c r="AA48" s="378"/>
      <c r="AB48" s="378"/>
      <c r="AC48" s="378"/>
      <c r="AD48" s="378"/>
      <c r="AE48" s="378"/>
      <c r="AF48" s="378"/>
      <c r="AG48" s="378"/>
      <c r="AH48" s="379"/>
      <c r="AI48" s="6"/>
      <c r="AJ48" s="20"/>
      <c r="AL48" s="6"/>
      <c r="AM48" s="6"/>
      <c r="AO48" s="238"/>
      <c r="AP48" s="238"/>
      <c r="AQ48" s="238"/>
      <c r="AR48" s="238"/>
      <c r="AS48" s="377"/>
      <c r="AT48" s="378"/>
      <c r="AU48" s="378"/>
      <c r="AV48" s="378"/>
      <c r="AW48" s="378"/>
      <c r="AX48" s="378"/>
      <c r="AY48" s="378"/>
      <c r="AZ48" s="378"/>
      <c r="BA48" s="378"/>
      <c r="BB48" s="378"/>
      <c r="BC48" s="378"/>
      <c r="BD48" s="461"/>
      <c r="BE48" s="462"/>
      <c r="BF48" s="462"/>
      <c r="BG48" s="463"/>
      <c r="BH48" s="684"/>
      <c r="BI48" s="685"/>
      <c r="BJ48" s="685"/>
      <c r="BK48" s="685"/>
      <c r="BL48" s="685"/>
      <c r="BM48" s="685"/>
      <c r="BN48" s="685"/>
      <c r="BO48" s="685"/>
      <c r="BP48" s="685"/>
      <c r="BQ48" s="685"/>
      <c r="BR48" s="686"/>
      <c r="BS48" s="6"/>
      <c r="BT48" s="20"/>
      <c r="BU48" s="20"/>
      <c r="BV48" s="20"/>
    </row>
    <row r="49" spans="2:74" s="24" customFormat="1" ht="13.5" customHeight="1" x14ac:dyDescent="0.2">
      <c r="B49" s="6"/>
      <c r="C49" s="6"/>
      <c r="E49" s="238" t="s">
        <v>14</v>
      </c>
      <c r="F49" s="238"/>
      <c r="G49" s="238"/>
      <c r="H49" s="238"/>
      <c r="I49" s="370"/>
      <c r="J49" s="371"/>
      <c r="K49" s="371"/>
      <c r="L49" s="371"/>
      <c r="M49" s="371"/>
      <c r="N49" s="371"/>
      <c r="O49" s="371"/>
      <c r="P49" s="371"/>
      <c r="Q49" s="371"/>
      <c r="R49" s="371"/>
      <c r="S49" s="284" t="s">
        <v>204</v>
      </c>
      <c r="T49" s="284"/>
      <c r="U49" s="366"/>
      <c r="V49" s="366"/>
      <c r="W49" s="366"/>
      <c r="X49" s="366"/>
      <c r="Y49" s="366"/>
      <c r="Z49" s="366"/>
      <c r="AA49" s="366"/>
      <c r="AB49" s="366"/>
      <c r="AC49" s="366"/>
      <c r="AD49" s="366"/>
      <c r="AE49" s="366"/>
      <c r="AF49" s="366"/>
      <c r="AG49" s="366"/>
      <c r="AH49" s="367"/>
      <c r="AI49" s="6"/>
      <c r="AJ49" s="20"/>
      <c r="AL49" s="6"/>
      <c r="AM49" s="6"/>
      <c r="AO49" s="238" t="s">
        <v>14</v>
      </c>
      <c r="AP49" s="238"/>
      <c r="AQ49" s="238"/>
      <c r="AR49" s="238"/>
      <c r="AS49" s="687" t="s">
        <v>224</v>
      </c>
      <c r="AT49" s="688"/>
      <c r="AU49" s="688"/>
      <c r="AV49" s="688"/>
      <c r="AW49" s="688"/>
      <c r="AX49" s="688"/>
      <c r="AY49" s="688"/>
      <c r="AZ49" s="688"/>
      <c r="BA49" s="688"/>
      <c r="BB49" s="688"/>
      <c r="BC49" s="284" t="s">
        <v>204</v>
      </c>
      <c r="BD49" s="284"/>
      <c r="BE49" s="691" t="s">
        <v>232</v>
      </c>
      <c r="BF49" s="691"/>
      <c r="BG49" s="691"/>
      <c r="BH49" s="691"/>
      <c r="BI49" s="691"/>
      <c r="BJ49" s="691"/>
      <c r="BK49" s="691"/>
      <c r="BL49" s="691"/>
      <c r="BM49" s="691"/>
      <c r="BN49" s="691"/>
      <c r="BO49" s="691"/>
      <c r="BP49" s="691"/>
      <c r="BQ49" s="691"/>
      <c r="BR49" s="692"/>
      <c r="BS49" s="6"/>
      <c r="BT49" s="20"/>
      <c r="BU49" s="20"/>
      <c r="BV49" s="20"/>
    </row>
    <row r="50" spans="2:74" s="24" customFormat="1" ht="13.25" customHeight="1" x14ac:dyDescent="0.2">
      <c r="B50" s="6"/>
      <c r="C50" s="6"/>
      <c r="E50" s="238"/>
      <c r="F50" s="238"/>
      <c r="G50" s="238"/>
      <c r="H50" s="238"/>
      <c r="I50" s="372"/>
      <c r="J50" s="373"/>
      <c r="K50" s="373"/>
      <c r="L50" s="373"/>
      <c r="M50" s="373"/>
      <c r="N50" s="373"/>
      <c r="O50" s="373"/>
      <c r="P50" s="373"/>
      <c r="Q50" s="373"/>
      <c r="R50" s="373"/>
      <c r="S50" s="464"/>
      <c r="T50" s="464"/>
      <c r="U50" s="368"/>
      <c r="V50" s="368"/>
      <c r="W50" s="368"/>
      <c r="X50" s="368"/>
      <c r="Y50" s="368"/>
      <c r="Z50" s="368"/>
      <c r="AA50" s="368"/>
      <c r="AB50" s="368"/>
      <c r="AC50" s="368"/>
      <c r="AD50" s="368"/>
      <c r="AE50" s="368"/>
      <c r="AF50" s="368"/>
      <c r="AG50" s="368"/>
      <c r="AH50" s="369"/>
      <c r="AI50" s="6"/>
      <c r="AJ50" s="20"/>
      <c r="AL50" s="6"/>
      <c r="AM50" s="6"/>
      <c r="AO50" s="238"/>
      <c r="AP50" s="238"/>
      <c r="AQ50" s="238"/>
      <c r="AR50" s="238"/>
      <c r="AS50" s="689"/>
      <c r="AT50" s="690"/>
      <c r="AU50" s="690"/>
      <c r="AV50" s="690"/>
      <c r="AW50" s="690"/>
      <c r="AX50" s="690"/>
      <c r="AY50" s="690"/>
      <c r="AZ50" s="690"/>
      <c r="BA50" s="690"/>
      <c r="BB50" s="690"/>
      <c r="BC50" s="464"/>
      <c r="BD50" s="464"/>
      <c r="BE50" s="693"/>
      <c r="BF50" s="693"/>
      <c r="BG50" s="693"/>
      <c r="BH50" s="693"/>
      <c r="BI50" s="693"/>
      <c r="BJ50" s="693"/>
      <c r="BK50" s="693"/>
      <c r="BL50" s="693"/>
      <c r="BM50" s="693"/>
      <c r="BN50" s="693"/>
      <c r="BO50" s="693"/>
      <c r="BP50" s="693"/>
      <c r="BQ50" s="693"/>
      <c r="BR50" s="694"/>
      <c r="BS50" s="6"/>
      <c r="BT50" s="20"/>
      <c r="BU50" s="20"/>
      <c r="BV50" s="20"/>
    </row>
    <row r="51" spans="2:74" s="24" customFormat="1" ht="20.5" customHeight="1" x14ac:dyDescent="0.2">
      <c r="B51" s="6"/>
      <c r="C51" s="6"/>
      <c r="D51" s="6"/>
      <c r="E51" s="6"/>
      <c r="AI51" s="6"/>
      <c r="AJ51" s="20"/>
      <c r="AL51" s="6"/>
      <c r="AM51" s="6"/>
      <c r="AN51" s="6"/>
      <c r="AO51" s="6"/>
      <c r="BS51" s="6"/>
      <c r="BT51" s="20"/>
      <c r="BU51" s="20"/>
      <c r="BV51" s="20"/>
    </row>
    <row r="52" spans="2:74" s="24" customFormat="1" ht="13.5" customHeight="1" x14ac:dyDescent="0.2">
      <c r="B52" s="6"/>
      <c r="C52" s="6"/>
      <c r="D52" s="21" t="s">
        <v>17</v>
      </c>
      <c r="E52" s="20"/>
      <c r="F52" s="20" t="s">
        <v>156</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6"/>
      <c r="AJ52" s="20"/>
      <c r="AL52" s="6"/>
      <c r="AM52" s="6"/>
      <c r="AN52" s="21" t="s">
        <v>17</v>
      </c>
      <c r="AO52" s="20"/>
      <c r="AP52" s="20" t="s">
        <v>156</v>
      </c>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6"/>
      <c r="BT52" s="20"/>
      <c r="BU52" s="20"/>
      <c r="BV52" s="20"/>
    </row>
    <row r="53" spans="2:74" s="24" customFormat="1" ht="18" customHeight="1" x14ac:dyDescent="0.2">
      <c r="B53" s="6"/>
      <c r="C53" s="6"/>
      <c r="D53" s="21"/>
      <c r="E53" s="465" t="s">
        <v>12</v>
      </c>
      <c r="F53" s="466"/>
      <c r="G53" s="466"/>
      <c r="H53" s="466"/>
      <c r="I53" s="27" t="s">
        <v>141</v>
      </c>
      <c r="J53" s="335"/>
      <c r="K53" s="335"/>
      <c r="L53" s="335"/>
      <c r="M53" s="335"/>
      <c r="N53" s="28" t="s">
        <v>140</v>
      </c>
      <c r="O53" s="335"/>
      <c r="P53" s="335"/>
      <c r="Q53" s="335"/>
      <c r="R53" s="335"/>
      <c r="S53" s="335"/>
      <c r="T53" s="335"/>
      <c r="U53" s="473"/>
      <c r="V53" s="474"/>
      <c r="W53" s="474"/>
      <c r="X53" s="474"/>
      <c r="Y53" s="474"/>
      <c r="Z53" s="474"/>
      <c r="AA53" s="474"/>
      <c r="AB53" s="474"/>
      <c r="AC53" s="474"/>
      <c r="AD53" s="474"/>
      <c r="AE53" s="474"/>
      <c r="AF53" s="474"/>
      <c r="AG53" s="474"/>
      <c r="AH53" s="475"/>
      <c r="AI53" s="6"/>
      <c r="AJ53" s="20"/>
      <c r="AL53" s="6"/>
      <c r="AM53" s="6"/>
      <c r="AN53" s="21"/>
      <c r="AO53" s="465" t="s">
        <v>12</v>
      </c>
      <c r="AP53" s="466"/>
      <c r="AQ53" s="466"/>
      <c r="AR53" s="466"/>
      <c r="AS53" s="27" t="s">
        <v>141</v>
      </c>
      <c r="AT53" s="335"/>
      <c r="AU53" s="335"/>
      <c r="AV53" s="335"/>
      <c r="AW53" s="335"/>
      <c r="AX53" s="28" t="s">
        <v>140</v>
      </c>
      <c r="AY53" s="335"/>
      <c r="AZ53" s="335"/>
      <c r="BA53" s="335"/>
      <c r="BB53" s="335"/>
      <c r="BC53" s="335"/>
      <c r="BD53" s="335"/>
      <c r="BE53" s="473"/>
      <c r="BF53" s="474"/>
      <c r="BG53" s="474"/>
      <c r="BH53" s="474"/>
      <c r="BI53" s="474"/>
      <c r="BJ53" s="474"/>
      <c r="BK53" s="474"/>
      <c r="BL53" s="474"/>
      <c r="BM53" s="474"/>
      <c r="BN53" s="474"/>
      <c r="BO53" s="474"/>
      <c r="BP53" s="474"/>
      <c r="BQ53" s="474"/>
      <c r="BR53" s="475"/>
      <c r="BS53" s="6"/>
      <c r="BT53" s="20"/>
      <c r="BU53" s="20"/>
      <c r="BV53" s="20"/>
    </row>
    <row r="54" spans="2:74" s="24" customFormat="1" ht="15.65" customHeight="1" x14ac:dyDescent="0.2">
      <c r="B54" s="6"/>
      <c r="C54" s="6"/>
      <c r="D54" s="20"/>
      <c r="E54" s="467"/>
      <c r="F54" s="468"/>
      <c r="G54" s="468"/>
      <c r="H54" s="468"/>
      <c r="I54" s="359"/>
      <c r="J54" s="360"/>
      <c r="K54" s="360"/>
      <c r="L54" s="360"/>
      <c r="M54" s="453" t="s">
        <v>147</v>
      </c>
      <c r="N54" s="453"/>
      <c r="O54" s="360"/>
      <c r="P54" s="360"/>
      <c r="Q54" s="360"/>
      <c r="R54" s="360"/>
      <c r="S54" s="453" t="s">
        <v>148</v>
      </c>
      <c r="T54" s="453"/>
      <c r="U54" s="360"/>
      <c r="V54" s="360"/>
      <c r="W54" s="360"/>
      <c r="X54" s="360"/>
      <c r="Y54" s="360"/>
      <c r="Z54" s="360"/>
      <c r="AA54" s="360"/>
      <c r="AB54" s="360"/>
      <c r="AC54" s="360"/>
      <c r="AD54" s="360"/>
      <c r="AE54" s="360"/>
      <c r="AF54" s="360"/>
      <c r="AG54" s="360"/>
      <c r="AH54" s="397"/>
      <c r="AI54" s="6"/>
      <c r="AJ54" s="20"/>
      <c r="AL54" s="6"/>
      <c r="AM54" s="6"/>
      <c r="AN54" s="20"/>
      <c r="AO54" s="467"/>
      <c r="AP54" s="468"/>
      <c r="AQ54" s="468"/>
      <c r="AR54" s="468"/>
      <c r="AS54" s="359"/>
      <c r="AT54" s="360"/>
      <c r="AU54" s="360"/>
      <c r="AV54" s="360"/>
      <c r="AW54" s="453" t="s">
        <v>147</v>
      </c>
      <c r="AX54" s="453"/>
      <c r="AY54" s="360"/>
      <c r="AZ54" s="360"/>
      <c r="BA54" s="360"/>
      <c r="BB54" s="360"/>
      <c r="BC54" s="453" t="s">
        <v>148</v>
      </c>
      <c r="BD54" s="453"/>
      <c r="BE54" s="360"/>
      <c r="BF54" s="360"/>
      <c r="BG54" s="360"/>
      <c r="BH54" s="360"/>
      <c r="BI54" s="360"/>
      <c r="BJ54" s="360"/>
      <c r="BK54" s="360"/>
      <c r="BL54" s="360"/>
      <c r="BM54" s="360"/>
      <c r="BN54" s="360"/>
      <c r="BO54" s="360"/>
      <c r="BP54" s="360"/>
      <c r="BQ54" s="360"/>
      <c r="BR54" s="397"/>
      <c r="BS54" s="6"/>
      <c r="BT54" s="20"/>
      <c r="BU54" s="20"/>
      <c r="BV54" s="20"/>
    </row>
    <row r="55" spans="2:74" s="24" customFormat="1" ht="25.25" customHeight="1" x14ac:dyDescent="0.2">
      <c r="B55" s="6"/>
      <c r="C55" s="6"/>
      <c r="D55" s="20"/>
      <c r="E55" s="469"/>
      <c r="F55" s="470"/>
      <c r="G55" s="470"/>
      <c r="H55" s="470"/>
      <c r="I55" s="361"/>
      <c r="J55" s="362"/>
      <c r="K55" s="362"/>
      <c r="L55" s="362"/>
      <c r="M55" s="454"/>
      <c r="N55" s="454"/>
      <c r="O55" s="362"/>
      <c r="P55" s="362"/>
      <c r="Q55" s="362"/>
      <c r="R55" s="362"/>
      <c r="S55" s="454"/>
      <c r="T55" s="454"/>
      <c r="U55" s="362"/>
      <c r="V55" s="362"/>
      <c r="W55" s="362"/>
      <c r="X55" s="362"/>
      <c r="Y55" s="362"/>
      <c r="Z55" s="362"/>
      <c r="AA55" s="362"/>
      <c r="AB55" s="362"/>
      <c r="AC55" s="362"/>
      <c r="AD55" s="362"/>
      <c r="AE55" s="362"/>
      <c r="AF55" s="362"/>
      <c r="AG55" s="362"/>
      <c r="AH55" s="398"/>
      <c r="AI55" s="20"/>
      <c r="AJ55" s="20"/>
      <c r="AL55" s="6"/>
      <c r="AM55" s="6"/>
      <c r="AN55" s="20"/>
      <c r="AO55" s="469"/>
      <c r="AP55" s="470"/>
      <c r="AQ55" s="470"/>
      <c r="AR55" s="470"/>
      <c r="AS55" s="361"/>
      <c r="AT55" s="362"/>
      <c r="AU55" s="362"/>
      <c r="AV55" s="362"/>
      <c r="AW55" s="454"/>
      <c r="AX55" s="454"/>
      <c r="AY55" s="362"/>
      <c r="AZ55" s="362"/>
      <c r="BA55" s="362"/>
      <c r="BB55" s="362"/>
      <c r="BC55" s="454"/>
      <c r="BD55" s="454"/>
      <c r="BE55" s="362"/>
      <c r="BF55" s="362"/>
      <c r="BG55" s="362"/>
      <c r="BH55" s="362"/>
      <c r="BI55" s="362"/>
      <c r="BJ55" s="362"/>
      <c r="BK55" s="362"/>
      <c r="BL55" s="362"/>
      <c r="BM55" s="362"/>
      <c r="BN55" s="362"/>
      <c r="BO55" s="362"/>
      <c r="BP55" s="362"/>
      <c r="BQ55" s="362"/>
      <c r="BR55" s="398"/>
      <c r="BS55" s="20"/>
      <c r="BT55" s="20"/>
      <c r="BU55" s="20"/>
      <c r="BV55" s="20"/>
    </row>
    <row r="56" spans="2:74" s="24" customFormat="1" ht="13.25" customHeight="1" x14ac:dyDescent="0.2">
      <c r="B56" s="6"/>
      <c r="C56" s="6"/>
      <c r="D56" s="20"/>
      <c r="E56" s="249" t="s">
        <v>13</v>
      </c>
      <c r="F56" s="249"/>
      <c r="G56" s="249"/>
      <c r="H56" s="249"/>
      <c r="I56" s="337"/>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9"/>
      <c r="AI56" s="20"/>
      <c r="AJ56" s="20"/>
      <c r="AL56" s="6"/>
      <c r="AM56" s="6"/>
      <c r="AN56" s="20"/>
      <c r="AO56" s="249" t="s">
        <v>13</v>
      </c>
      <c r="AP56" s="249"/>
      <c r="AQ56" s="249"/>
      <c r="AR56" s="249"/>
      <c r="AS56" s="337"/>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9"/>
      <c r="BS56" s="20"/>
      <c r="BT56" s="20"/>
      <c r="BU56" s="20"/>
      <c r="BV56" s="20"/>
    </row>
    <row r="57" spans="2:74" s="24" customFormat="1" ht="15" customHeight="1" x14ac:dyDescent="0.2">
      <c r="B57" s="6"/>
      <c r="C57" s="6"/>
      <c r="D57" s="20"/>
      <c r="E57" s="340" t="s">
        <v>194</v>
      </c>
      <c r="F57" s="340"/>
      <c r="G57" s="340"/>
      <c r="H57" s="340"/>
      <c r="I57" s="342"/>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4"/>
      <c r="AI57" s="20"/>
      <c r="AJ57" s="20"/>
      <c r="AL57" s="6"/>
      <c r="AM57" s="6"/>
      <c r="AN57" s="20"/>
      <c r="AO57" s="340" t="s">
        <v>194</v>
      </c>
      <c r="AP57" s="340"/>
      <c r="AQ57" s="340"/>
      <c r="AR57" s="340"/>
      <c r="AS57" s="342"/>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4"/>
      <c r="BS57" s="20"/>
      <c r="BT57" s="20"/>
      <c r="BU57" s="20"/>
      <c r="BV57" s="20"/>
    </row>
    <row r="58" spans="2:74" s="24" customFormat="1" ht="15" customHeight="1" x14ac:dyDescent="0.2">
      <c r="B58" s="6"/>
      <c r="C58" s="6"/>
      <c r="D58" s="20"/>
      <c r="E58" s="341"/>
      <c r="F58" s="341"/>
      <c r="G58" s="341"/>
      <c r="H58" s="341"/>
      <c r="I58" s="345"/>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7"/>
      <c r="AI58" s="20"/>
      <c r="AJ58" s="20"/>
      <c r="AL58" s="6"/>
      <c r="AM58" s="6"/>
      <c r="AN58" s="20"/>
      <c r="AO58" s="341"/>
      <c r="AP58" s="341"/>
      <c r="AQ58" s="341"/>
      <c r="AR58" s="341"/>
      <c r="AS58" s="345"/>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7"/>
      <c r="BS58" s="20"/>
      <c r="BT58" s="20"/>
      <c r="BU58" s="20"/>
      <c r="BV58" s="20"/>
    </row>
    <row r="59" spans="2:74" s="24" customFormat="1" ht="15.5" customHeight="1" x14ac:dyDescent="0.2">
      <c r="B59" s="6"/>
      <c r="C59" s="6"/>
      <c r="D59" s="20"/>
      <c r="E59" s="336" t="s">
        <v>15</v>
      </c>
      <c r="F59" s="336"/>
      <c r="G59" s="336"/>
      <c r="H59" s="336"/>
      <c r="I59" s="381"/>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3"/>
      <c r="AI59" s="20"/>
      <c r="AJ59" s="20"/>
      <c r="AL59" s="6"/>
      <c r="AM59" s="6"/>
      <c r="AN59" s="20"/>
      <c r="AO59" s="336" t="s">
        <v>15</v>
      </c>
      <c r="AP59" s="336"/>
      <c r="AQ59" s="336"/>
      <c r="AR59" s="336"/>
      <c r="AS59" s="381"/>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3"/>
      <c r="BS59" s="20"/>
      <c r="BT59" s="20"/>
      <c r="BU59" s="20"/>
      <c r="BV59" s="20"/>
    </row>
    <row r="60" spans="2:74" s="24" customFormat="1" ht="15.65" customHeight="1" x14ac:dyDescent="0.2">
      <c r="B60" s="6"/>
      <c r="C60" s="6"/>
      <c r="D60" s="20"/>
      <c r="E60" s="336"/>
      <c r="F60" s="336"/>
      <c r="G60" s="336"/>
      <c r="H60" s="336"/>
      <c r="I60" s="345"/>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7"/>
      <c r="AI60" s="20"/>
      <c r="AJ60" s="20"/>
      <c r="AL60" s="6"/>
      <c r="AM60" s="6"/>
      <c r="AN60" s="20"/>
      <c r="AO60" s="336"/>
      <c r="AP60" s="336"/>
      <c r="AQ60" s="336"/>
      <c r="AR60" s="336"/>
      <c r="AS60" s="345"/>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7"/>
      <c r="BS60" s="20"/>
      <c r="BT60" s="20"/>
      <c r="BU60" s="20"/>
      <c r="BV60" s="20"/>
    </row>
    <row r="61" spans="2:74" s="24" customFormat="1" ht="20.5"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20"/>
      <c r="AJ61" s="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20"/>
      <c r="BT61" s="20"/>
      <c r="BU61" s="20"/>
      <c r="BV61" s="20"/>
    </row>
    <row r="62" spans="2:74" s="24" customFormat="1" ht="13.5" customHeight="1" x14ac:dyDescent="0.2">
      <c r="B62" s="6"/>
      <c r="C62" s="6"/>
      <c r="D62" s="29" t="s">
        <v>18</v>
      </c>
      <c r="E62" s="3"/>
      <c r="F62" s="3" t="s">
        <v>350</v>
      </c>
      <c r="G62" s="3"/>
      <c r="H62" s="10"/>
      <c r="I62" s="10"/>
      <c r="J62" s="10"/>
      <c r="K62" s="10"/>
      <c r="L62" s="10"/>
      <c r="M62" s="10"/>
      <c r="N62" s="3"/>
      <c r="O62" s="3"/>
      <c r="P62" s="3"/>
      <c r="Q62" s="3"/>
      <c r="R62" s="3"/>
      <c r="S62" s="3"/>
      <c r="T62" s="3"/>
      <c r="U62" s="3"/>
      <c r="V62" s="3"/>
      <c r="W62" s="3"/>
      <c r="X62" s="3"/>
      <c r="Y62" s="3"/>
      <c r="Z62" s="3"/>
      <c r="AA62" s="3"/>
      <c r="AB62" s="3"/>
      <c r="AC62" s="3"/>
      <c r="AD62" s="3"/>
      <c r="AE62" s="3"/>
      <c r="AF62" s="3"/>
      <c r="AG62" s="3"/>
      <c r="AH62" s="3"/>
      <c r="AI62" s="20"/>
      <c r="AJ62" s="20"/>
      <c r="AL62" s="6"/>
      <c r="AM62" s="6"/>
      <c r="AN62" s="29" t="s">
        <v>18</v>
      </c>
      <c r="AO62" s="3"/>
      <c r="AP62" s="3" t="s">
        <v>350</v>
      </c>
      <c r="AQ62" s="3"/>
      <c r="AR62" s="10"/>
      <c r="AS62" s="10"/>
      <c r="AT62" s="10"/>
      <c r="AU62" s="10"/>
      <c r="AV62" s="10"/>
      <c r="AW62" s="10"/>
      <c r="AX62" s="3"/>
      <c r="AY62" s="3"/>
      <c r="AZ62" s="3"/>
      <c r="BA62" s="3"/>
      <c r="BB62" s="3"/>
      <c r="BC62" s="3"/>
      <c r="BD62" s="3"/>
      <c r="BE62" s="3"/>
      <c r="BF62" s="3"/>
      <c r="BG62" s="3"/>
      <c r="BH62" s="3"/>
      <c r="BI62" s="3"/>
      <c r="BJ62" s="3"/>
      <c r="BK62" s="3"/>
      <c r="BL62" s="3"/>
      <c r="BM62" s="3"/>
      <c r="BN62" s="3"/>
      <c r="BO62" s="3"/>
      <c r="BP62" s="3"/>
      <c r="BQ62" s="3"/>
      <c r="BR62" s="3"/>
      <c r="BS62" s="20"/>
      <c r="BT62" s="20"/>
      <c r="BU62" s="20"/>
      <c r="BV62" s="20"/>
    </row>
    <row r="63" spans="2:74" s="24" customFormat="1" ht="13.5" customHeight="1" x14ac:dyDescent="0.2">
      <c r="B63" s="6"/>
      <c r="C63" s="6"/>
      <c r="D63" s="6"/>
      <c r="E63" s="515"/>
      <c r="F63" s="516"/>
      <c r="G63" s="516"/>
      <c r="H63" s="517"/>
      <c r="I63" s="521" t="s">
        <v>197</v>
      </c>
      <c r="J63" s="522"/>
      <c r="K63" s="522"/>
      <c r="L63" s="522"/>
      <c r="M63" s="522"/>
      <c r="N63" s="522"/>
      <c r="O63" s="522"/>
      <c r="P63" s="522"/>
      <c r="Q63" s="522"/>
      <c r="R63" s="522"/>
      <c r="S63" s="476"/>
      <c r="T63" s="477"/>
      <c r="U63" s="477"/>
      <c r="V63" s="477"/>
      <c r="W63" s="482" t="s">
        <v>198</v>
      </c>
      <c r="X63" s="316"/>
      <c r="Y63" s="316"/>
      <c r="Z63" s="316"/>
      <c r="AA63" s="316"/>
      <c r="AB63" s="316"/>
      <c r="AC63" s="316"/>
      <c r="AD63" s="316"/>
      <c r="AE63" s="316"/>
      <c r="AF63" s="316"/>
      <c r="AG63" s="316"/>
      <c r="AH63" s="483"/>
      <c r="AI63" s="20"/>
      <c r="AJ63" s="20"/>
      <c r="AL63" s="6"/>
      <c r="AM63" s="6"/>
      <c r="AN63" s="6"/>
      <c r="AO63" s="515"/>
      <c r="AP63" s="516"/>
      <c r="AQ63" s="516"/>
      <c r="AR63" s="517"/>
      <c r="AS63" s="521" t="s">
        <v>197</v>
      </c>
      <c r="AT63" s="522"/>
      <c r="AU63" s="522"/>
      <c r="AV63" s="522"/>
      <c r="AW63" s="522"/>
      <c r="AX63" s="522"/>
      <c r="AY63" s="522"/>
      <c r="AZ63" s="522"/>
      <c r="BA63" s="522"/>
      <c r="BB63" s="522"/>
      <c r="BC63" s="476"/>
      <c r="BD63" s="477"/>
      <c r="BE63" s="477"/>
      <c r="BF63" s="477"/>
      <c r="BG63" s="482" t="s">
        <v>198</v>
      </c>
      <c r="BH63" s="316"/>
      <c r="BI63" s="316"/>
      <c r="BJ63" s="316"/>
      <c r="BK63" s="316"/>
      <c r="BL63" s="316"/>
      <c r="BM63" s="316"/>
      <c r="BN63" s="316"/>
      <c r="BO63" s="316"/>
      <c r="BP63" s="316"/>
      <c r="BQ63" s="316"/>
      <c r="BR63" s="483"/>
      <c r="BS63" s="20"/>
      <c r="BT63" s="20"/>
      <c r="BU63" s="20"/>
      <c r="BV63" s="20"/>
    </row>
    <row r="64" spans="2:74" s="24" customFormat="1" ht="13.5" customHeight="1" x14ac:dyDescent="0.2">
      <c r="B64" s="6"/>
      <c r="C64" s="6"/>
      <c r="D64" s="6"/>
      <c r="E64" s="518"/>
      <c r="F64" s="519"/>
      <c r="G64" s="519"/>
      <c r="H64" s="520"/>
      <c r="I64" s="523"/>
      <c r="J64" s="524"/>
      <c r="K64" s="524"/>
      <c r="L64" s="524"/>
      <c r="M64" s="524"/>
      <c r="N64" s="524"/>
      <c r="O64" s="524"/>
      <c r="P64" s="524"/>
      <c r="Q64" s="524"/>
      <c r="R64" s="524"/>
      <c r="S64" s="478"/>
      <c r="T64" s="478"/>
      <c r="U64" s="478"/>
      <c r="V64" s="478"/>
      <c r="W64" s="317"/>
      <c r="X64" s="318"/>
      <c r="Y64" s="318"/>
      <c r="Z64" s="318"/>
      <c r="AA64" s="318"/>
      <c r="AB64" s="318"/>
      <c r="AC64" s="318"/>
      <c r="AD64" s="318"/>
      <c r="AE64" s="318"/>
      <c r="AF64" s="318"/>
      <c r="AG64" s="318"/>
      <c r="AH64" s="321"/>
      <c r="AI64" s="20"/>
      <c r="AJ64" s="20"/>
      <c r="AL64" s="6"/>
      <c r="AM64" s="6"/>
      <c r="AN64" s="6"/>
      <c r="AO64" s="518"/>
      <c r="AP64" s="519"/>
      <c r="AQ64" s="519"/>
      <c r="AR64" s="520"/>
      <c r="AS64" s="523"/>
      <c r="AT64" s="524"/>
      <c r="AU64" s="524"/>
      <c r="AV64" s="524"/>
      <c r="AW64" s="524"/>
      <c r="AX64" s="524"/>
      <c r="AY64" s="524"/>
      <c r="AZ64" s="524"/>
      <c r="BA64" s="524"/>
      <c r="BB64" s="524"/>
      <c r="BC64" s="478"/>
      <c r="BD64" s="478"/>
      <c r="BE64" s="478"/>
      <c r="BF64" s="478"/>
      <c r="BG64" s="317"/>
      <c r="BH64" s="318"/>
      <c r="BI64" s="318"/>
      <c r="BJ64" s="318"/>
      <c r="BK64" s="318"/>
      <c r="BL64" s="318"/>
      <c r="BM64" s="318"/>
      <c r="BN64" s="318"/>
      <c r="BO64" s="318"/>
      <c r="BP64" s="318"/>
      <c r="BQ64" s="318"/>
      <c r="BR64" s="321"/>
      <c r="BS64" s="20"/>
      <c r="BT64" s="20"/>
      <c r="BU64" s="20"/>
      <c r="BV64" s="20"/>
    </row>
    <row r="65" spans="1:75" s="24" customFormat="1" ht="13.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I65" s="20"/>
      <c r="AJ65" s="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S65" s="20"/>
      <c r="BT65" s="20"/>
      <c r="BU65" s="20"/>
      <c r="BV65" s="20"/>
    </row>
    <row r="66" spans="1:75" s="24" customFormat="1" ht="13.25" customHeight="1" x14ac:dyDescent="0.2">
      <c r="C66" s="216"/>
      <c r="D66" s="216"/>
      <c r="E66" s="216"/>
      <c r="F66" s="216"/>
      <c r="G66" s="216"/>
      <c r="H66" s="216"/>
      <c r="I66" s="3"/>
      <c r="J66" s="6"/>
      <c r="K66" s="6"/>
      <c r="L66" s="6"/>
      <c r="M66" s="6"/>
      <c r="N66" s="6"/>
      <c r="O66" s="6"/>
      <c r="P66" s="6"/>
      <c r="Q66" s="6"/>
      <c r="R66" s="6"/>
      <c r="S66" s="6"/>
      <c r="T66" s="6"/>
      <c r="U66" s="6"/>
      <c r="V66" s="6"/>
      <c r="W66" s="6"/>
      <c r="X66" s="6"/>
      <c r="Y66" s="6"/>
      <c r="Z66" s="6"/>
      <c r="AA66" s="6"/>
      <c r="AB66" s="6"/>
      <c r="AC66" s="6"/>
      <c r="AD66" s="6"/>
      <c r="AE66" s="6"/>
      <c r="AF66" s="6"/>
      <c r="AG66" s="6"/>
      <c r="AH66" s="6" t="s">
        <v>378</v>
      </c>
      <c r="AJ66" s="6"/>
      <c r="AK66" s="6"/>
      <c r="AM66" s="216"/>
      <c r="AN66" s="216"/>
      <c r="AO66" s="216"/>
      <c r="AP66" s="216"/>
      <c r="AQ66" s="216"/>
      <c r="AR66" s="216"/>
      <c r="AS66" s="3"/>
      <c r="AT66" s="6"/>
      <c r="AU66" s="6"/>
      <c r="AV66" s="6"/>
      <c r="AW66" s="6"/>
      <c r="AX66" s="6"/>
      <c r="AY66" s="6"/>
      <c r="AZ66" s="6"/>
      <c r="BA66" s="6"/>
      <c r="BB66" s="6"/>
      <c r="BC66" s="6"/>
      <c r="BD66" s="6"/>
      <c r="BE66" s="6"/>
      <c r="BF66" s="6"/>
      <c r="BG66" s="6"/>
      <c r="BH66" s="6"/>
      <c r="BI66" s="6"/>
      <c r="BJ66" s="6"/>
      <c r="BK66" s="6"/>
      <c r="BL66" s="6"/>
      <c r="BM66" s="6"/>
      <c r="BN66" s="6"/>
      <c r="BO66" s="6"/>
      <c r="BP66" s="6"/>
      <c r="BQ66" s="6"/>
      <c r="BR66" s="6" t="s">
        <v>378</v>
      </c>
      <c r="BT66" s="6"/>
      <c r="BU66" s="6"/>
      <c r="BV66" s="20"/>
      <c r="BW66" s="20"/>
    </row>
    <row r="67" spans="1:75" s="24" customFormat="1" ht="13.25" customHeight="1" x14ac:dyDescent="0.2">
      <c r="C67" s="46"/>
      <c r="D67" s="46"/>
      <c r="E67" s="46"/>
      <c r="F67" s="46"/>
      <c r="G67" s="46"/>
      <c r="H67" s="46"/>
      <c r="I67" s="3"/>
      <c r="J67" s="6"/>
      <c r="K67" s="6"/>
      <c r="L67" s="6"/>
      <c r="M67" s="6"/>
      <c r="N67" s="6"/>
      <c r="O67" s="6"/>
      <c r="P67" s="6"/>
      <c r="Q67" s="6"/>
      <c r="R67" s="6"/>
      <c r="S67" s="6"/>
      <c r="T67" s="6"/>
      <c r="U67" s="6"/>
      <c r="V67" s="6"/>
      <c r="W67" s="6"/>
      <c r="X67" s="6"/>
      <c r="Y67" s="6"/>
      <c r="Z67" s="6"/>
      <c r="AA67" s="6"/>
      <c r="AB67" s="6"/>
      <c r="AC67" s="6"/>
      <c r="AD67" s="6"/>
      <c r="AE67" s="6"/>
      <c r="AF67" s="6"/>
      <c r="AG67" s="6"/>
      <c r="AH67" s="6"/>
      <c r="AJ67" s="6"/>
      <c r="AK67" s="6"/>
      <c r="AM67" s="46"/>
      <c r="AN67" s="46"/>
      <c r="AO67" s="46"/>
      <c r="AP67" s="46"/>
      <c r="AQ67" s="46"/>
      <c r="AR67" s="46"/>
      <c r="AS67" s="3"/>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T67" s="6"/>
      <c r="BU67" s="6"/>
      <c r="BV67" s="20"/>
      <c r="BW67" s="20"/>
    </row>
    <row r="68" spans="1:75" s="24" customFormat="1" ht="13.5" customHeight="1" x14ac:dyDescent="0.2">
      <c r="C68" s="6"/>
      <c r="D68" s="101">
        <v>5</v>
      </c>
      <c r="E68" s="72"/>
      <c r="F68" s="8" t="s">
        <v>266</v>
      </c>
      <c r="G68" s="8"/>
      <c r="H68" s="8"/>
      <c r="I68" s="8"/>
      <c r="J68" s="8"/>
      <c r="K68" s="8"/>
      <c r="L68" s="6"/>
      <c r="M68" s="6"/>
      <c r="N68" s="6"/>
      <c r="O68" s="6"/>
      <c r="P68" s="6"/>
      <c r="Q68" s="6"/>
      <c r="R68" s="6"/>
      <c r="S68" s="6"/>
      <c r="T68" s="6"/>
      <c r="U68" s="6"/>
      <c r="V68" s="6"/>
      <c r="W68" s="6"/>
      <c r="X68" s="6"/>
      <c r="Y68" s="6"/>
      <c r="Z68" s="6"/>
      <c r="AA68" s="6"/>
      <c r="AB68" s="6"/>
      <c r="AC68" s="6"/>
      <c r="AD68" s="6"/>
      <c r="AE68" s="6"/>
      <c r="AF68" s="6"/>
      <c r="AG68" s="6"/>
      <c r="AH68" s="6"/>
      <c r="AI68" s="6"/>
      <c r="AJ68" s="6"/>
      <c r="AK68" s="6"/>
      <c r="AM68" s="6"/>
      <c r="AN68" s="6"/>
      <c r="AO68" s="55">
        <v>5</v>
      </c>
      <c r="AP68" s="6"/>
      <c r="AQ68" s="6" t="s">
        <v>266</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20"/>
    </row>
    <row r="69" spans="1:75" s="24" customFormat="1" ht="16" customHeight="1" x14ac:dyDescent="0.2">
      <c r="C69" s="6"/>
      <c r="D69" s="479" t="s">
        <v>233</v>
      </c>
      <c r="E69" s="480"/>
      <c r="F69" s="480"/>
      <c r="G69" s="481"/>
      <c r="H69" s="484"/>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6"/>
      <c r="AJ69" s="6"/>
      <c r="AK69" s="6"/>
      <c r="AM69" s="6"/>
      <c r="AN69" s="479" t="s">
        <v>236</v>
      </c>
      <c r="AO69" s="480"/>
      <c r="AP69" s="480"/>
      <c r="AQ69" s="481"/>
      <c r="AR69" s="695" t="s">
        <v>237</v>
      </c>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
      <c r="BU69" s="6"/>
      <c r="BV69" s="6"/>
      <c r="BW69" s="20"/>
    </row>
    <row r="70" spans="1:75" s="24" customFormat="1" ht="16" customHeight="1" x14ac:dyDescent="0.2">
      <c r="C70" s="6"/>
      <c r="D70" s="479"/>
      <c r="E70" s="480"/>
      <c r="F70" s="480"/>
      <c r="G70" s="481"/>
      <c r="H70" s="487"/>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9"/>
      <c r="AJ70" s="6"/>
      <c r="AK70" s="6"/>
      <c r="AM70" s="6"/>
      <c r="AN70" s="479"/>
      <c r="AO70" s="480"/>
      <c r="AP70" s="480"/>
      <c r="AQ70" s="481"/>
      <c r="AR70" s="698"/>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
      <c r="BU70" s="6"/>
      <c r="BV70" s="6"/>
      <c r="BW70" s="20"/>
    </row>
    <row r="71" spans="1:75" s="24" customFormat="1" ht="16" customHeight="1" x14ac:dyDescent="0.2">
      <c r="C71" s="6"/>
      <c r="D71" s="479" t="s">
        <v>121</v>
      </c>
      <c r="E71" s="480"/>
      <c r="F71" s="480"/>
      <c r="G71" s="481"/>
      <c r="H71" s="873"/>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5"/>
      <c r="AJ71" s="6"/>
      <c r="AK71" s="6"/>
      <c r="AM71" s="6"/>
      <c r="AN71" s="479" t="s">
        <v>121</v>
      </c>
      <c r="AO71" s="480"/>
      <c r="AP71" s="480"/>
      <c r="AQ71" s="481"/>
      <c r="AR71" s="701" t="s">
        <v>282</v>
      </c>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3"/>
      <c r="BT71" s="6"/>
      <c r="BU71" s="6"/>
      <c r="BV71" s="6"/>
      <c r="BW71" s="20"/>
    </row>
    <row r="72" spans="1:75" s="24" customFormat="1" ht="16" customHeight="1" x14ac:dyDescent="0.2">
      <c r="A72" s="54"/>
      <c r="C72" s="6"/>
      <c r="D72" s="479"/>
      <c r="E72" s="480"/>
      <c r="F72" s="480"/>
      <c r="G72" s="481"/>
      <c r="H72" s="876"/>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8"/>
      <c r="AJ72" s="6"/>
      <c r="AK72" s="6"/>
      <c r="AM72" s="6"/>
      <c r="AN72" s="479"/>
      <c r="AO72" s="480"/>
      <c r="AP72" s="480"/>
      <c r="AQ72" s="481"/>
      <c r="AR72" s="704"/>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6"/>
      <c r="BT72" s="6"/>
      <c r="BU72" s="6"/>
      <c r="BV72" s="6"/>
      <c r="BW72" s="20"/>
    </row>
    <row r="73" spans="1:75" s="24" customFormat="1" ht="16" customHeight="1" x14ac:dyDescent="0.2">
      <c r="C73" s="6"/>
      <c r="D73" s="479" t="s">
        <v>234</v>
      </c>
      <c r="E73" s="480"/>
      <c r="F73" s="480"/>
      <c r="G73" s="481"/>
      <c r="H73" s="484"/>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6"/>
      <c r="AJ73" s="6"/>
      <c r="AK73" s="6"/>
      <c r="AM73" s="6"/>
      <c r="AN73" s="479" t="s">
        <v>234</v>
      </c>
      <c r="AO73" s="480"/>
      <c r="AP73" s="480"/>
      <c r="AQ73" s="481"/>
      <c r="AR73" s="695" t="s">
        <v>363</v>
      </c>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7"/>
      <c r="BT73" s="6"/>
      <c r="BU73" s="6"/>
      <c r="BV73" s="6"/>
      <c r="BW73" s="20"/>
    </row>
    <row r="74" spans="1:75" s="24" customFormat="1" ht="16" customHeight="1" x14ac:dyDescent="0.2">
      <c r="C74" s="6"/>
      <c r="D74" s="479"/>
      <c r="E74" s="480"/>
      <c r="F74" s="480"/>
      <c r="G74" s="481"/>
      <c r="H74" s="487"/>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9"/>
      <c r="AJ74" s="6"/>
      <c r="AK74" s="6"/>
      <c r="AM74" s="6"/>
      <c r="AN74" s="479"/>
      <c r="AO74" s="480"/>
      <c r="AP74" s="480"/>
      <c r="AQ74" s="481"/>
      <c r="AR74" s="698"/>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700"/>
      <c r="BT74" s="6"/>
      <c r="BU74" s="6"/>
      <c r="BV74" s="6"/>
      <c r="BW74" s="20"/>
    </row>
    <row r="75" spans="1:75" s="24" customFormat="1" ht="16" customHeight="1" x14ac:dyDescent="0.2">
      <c r="C75" s="6"/>
      <c r="D75" s="296" t="s">
        <v>243</v>
      </c>
      <c r="E75" s="296"/>
      <c r="F75" s="296"/>
      <c r="G75" s="296"/>
      <c r="H75" s="471" t="s">
        <v>19</v>
      </c>
      <c r="I75" s="471"/>
      <c r="J75" s="471"/>
      <c r="K75" s="471"/>
      <c r="L75" s="290"/>
      <c r="M75" s="291"/>
      <c r="N75" s="291"/>
      <c r="O75" s="291"/>
      <c r="P75" s="291"/>
      <c r="Q75" s="292"/>
      <c r="R75" s="296" t="s">
        <v>122</v>
      </c>
      <c r="S75" s="471"/>
      <c r="T75" s="484"/>
      <c r="U75" s="485"/>
      <c r="V75" s="485"/>
      <c r="W75" s="485"/>
      <c r="X75" s="485"/>
      <c r="Y75" s="485"/>
      <c r="Z75" s="485"/>
      <c r="AA75" s="485"/>
      <c r="AB75" s="485"/>
      <c r="AC75" s="485"/>
      <c r="AD75" s="485"/>
      <c r="AE75" s="485"/>
      <c r="AF75" s="485"/>
      <c r="AG75" s="485"/>
      <c r="AH75" s="485"/>
      <c r="AI75" s="486"/>
      <c r="AJ75" s="6"/>
      <c r="AK75" s="6"/>
      <c r="AM75" s="6"/>
      <c r="AN75" s="296" t="str">
        <f>IF(AT15="事前申請","使用の本拠の位置（予定）","使用の本拠の位置")</f>
        <v>使用の本拠の位置</v>
      </c>
      <c r="AO75" s="296"/>
      <c r="AP75" s="296"/>
      <c r="AQ75" s="296"/>
      <c r="AR75" s="471" t="s">
        <v>19</v>
      </c>
      <c r="AS75" s="471"/>
      <c r="AT75" s="471"/>
      <c r="AU75" s="471"/>
      <c r="AV75" s="290" t="s">
        <v>215</v>
      </c>
      <c r="AW75" s="291"/>
      <c r="AX75" s="291"/>
      <c r="AY75" s="291"/>
      <c r="AZ75" s="291"/>
      <c r="BA75" s="292"/>
      <c r="BB75" s="296" t="s">
        <v>122</v>
      </c>
      <c r="BC75" s="471"/>
      <c r="BD75" s="695" t="s">
        <v>330</v>
      </c>
      <c r="BE75" s="696"/>
      <c r="BF75" s="696"/>
      <c r="BG75" s="696"/>
      <c r="BH75" s="696"/>
      <c r="BI75" s="696"/>
      <c r="BJ75" s="696"/>
      <c r="BK75" s="696"/>
      <c r="BL75" s="696"/>
      <c r="BM75" s="696"/>
      <c r="BN75" s="696"/>
      <c r="BO75" s="696"/>
      <c r="BP75" s="696"/>
      <c r="BQ75" s="696"/>
      <c r="BR75" s="696"/>
      <c r="BS75" s="697"/>
      <c r="BT75" s="6"/>
      <c r="BU75" s="6"/>
      <c r="BV75" s="6"/>
      <c r="BW75" s="20"/>
    </row>
    <row r="76" spans="1:75" s="24" customFormat="1" ht="16" customHeight="1" x14ac:dyDescent="0.2">
      <c r="A76" s="6"/>
      <c r="B76" s="6"/>
      <c r="C76" s="6"/>
      <c r="D76" s="297"/>
      <c r="E76" s="297"/>
      <c r="F76" s="297"/>
      <c r="G76" s="297"/>
      <c r="H76" s="472"/>
      <c r="I76" s="472"/>
      <c r="J76" s="472"/>
      <c r="K76" s="472"/>
      <c r="L76" s="293"/>
      <c r="M76" s="294"/>
      <c r="N76" s="294"/>
      <c r="O76" s="294"/>
      <c r="P76" s="294"/>
      <c r="Q76" s="295"/>
      <c r="R76" s="472"/>
      <c r="S76" s="472"/>
      <c r="T76" s="487"/>
      <c r="U76" s="488"/>
      <c r="V76" s="488"/>
      <c r="W76" s="488"/>
      <c r="X76" s="488"/>
      <c r="Y76" s="488"/>
      <c r="Z76" s="584"/>
      <c r="AA76" s="584"/>
      <c r="AB76" s="488"/>
      <c r="AC76" s="488"/>
      <c r="AD76" s="488"/>
      <c r="AE76" s="488"/>
      <c r="AF76" s="488"/>
      <c r="AG76" s="488"/>
      <c r="AH76" s="488"/>
      <c r="AI76" s="489"/>
      <c r="AJ76" s="6"/>
      <c r="AK76" s="6"/>
      <c r="AL76" s="6"/>
      <c r="AM76" s="6"/>
      <c r="AN76" s="297"/>
      <c r="AO76" s="297"/>
      <c r="AP76" s="297"/>
      <c r="AQ76" s="297"/>
      <c r="AR76" s="472"/>
      <c r="AS76" s="472"/>
      <c r="AT76" s="472"/>
      <c r="AU76" s="472"/>
      <c r="AV76" s="293"/>
      <c r="AW76" s="294"/>
      <c r="AX76" s="294"/>
      <c r="AY76" s="294"/>
      <c r="AZ76" s="294"/>
      <c r="BA76" s="295"/>
      <c r="BB76" s="472"/>
      <c r="BC76" s="472"/>
      <c r="BD76" s="698"/>
      <c r="BE76" s="699"/>
      <c r="BF76" s="699"/>
      <c r="BG76" s="699"/>
      <c r="BH76" s="699"/>
      <c r="BI76" s="699"/>
      <c r="BJ76" s="699"/>
      <c r="BK76" s="699"/>
      <c r="BL76" s="699"/>
      <c r="BM76" s="699"/>
      <c r="BN76" s="699"/>
      <c r="BO76" s="699"/>
      <c r="BP76" s="699"/>
      <c r="BQ76" s="699"/>
      <c r="BR76" s="699"/>
      <c r="BS76" s="700"/>
      <c r="BT76" s="6"/>
      <c r="BU76" s="6"/>
      <c r="BV76" s="6"/>
      <c r="BW76" s="20"/>
    </row>
    <row r="77" spans="1:75" s="6" customFormat="1" ht="16" customHeight="1" x14ac:dyDescent="0.2">
      <c r="D77" s="296" t="s">
        <v>242</v>
      </c>
      <c r="E77" s="296"/>
      <c r="F77" s="296"/>
      <c r="G77" s="296"/>
      <c r="H77" s="298" t="s">
        <v>139</v>
      </c>
      <c r="I77" s="299"/>
      <c r="J77" s="302"/>
      <c r="K77" s="302"/>
      <c r="L77" s="302"/>
      <c r="M77" s="302"/>
      <c r="N77" s="304" t="s">
        <v>8</v>
      </c>
      <c r="O77" s="305"/>
      <c r="P77" s="245"/>
      <c r="Q77" s="245"/>
      <c r="R77" s="245"/>
      <c r="S77" s="245"/>
      <c r="T77" s="319" t="s">
        <v>56</v>
      </c>
      <c r="U77" s="320"/>
      <c r="V77" s="311"/>
      <c r="W77" s="312"/>
      <c r="X77" s="312"/>
      <c r="Y77" s="312"/>
      <c r="Z77" s="304" t="s">
        <v>6</v>
      </c>
      <c r="AA77" s="483"/>
      <c r="AB77" s="105"/>
      <c r="AC77" s="53"/>
      <c r="AD77" s="53"/>
      <c r="AE77" s="53"/>
      <c r="AF77" s="53"/>
      <c r="AG77" s="53"/>
      <c r="AH77" s="53"/>
      <c r="AI77" s="89"/>
      <c r="AN77" s="296" t="s">
        <v>242</v>
      </c>
      <c r="AO77" s="296"/>
      <c r="AP77" s="296"/>
      <c r="AQ77" s="296"/>
      <c r="AR77" s="298" t="s">
        <v>139</v>
      </c>
      <c r="AS77" s="299"/>
      <c r="AT77" s="712">
        <v>7</v>
      </c>
      <c r="AU77" s="712"/>
      <c r="AV77" s="712"/>
      <c r="AW77" s="712"/>
      <c r="AX77" s="304" t="s">
        <v>8</v>
      </c>
      <c r="AY77" s="305"/>
      <c r="AZ77" s="713">
        <v>10</v>
      </c>
      <c r="BA77" s="713"/>
      <c r="BB77" s="713"/>
      <c r="BC77" s="713"/>
      <c r="BD77" s="319" t="s">
        <v>56</v>
      </c>
      <c r="BE77" s="320"/>
      <c r="BF77" s="715">
        <v>1</v>
      </c>
      <c r="BG77" s="716"/>
      <c r="BH77" s="716"/>
      <c r="BI77" s="717"/>
      <c r="BJ77" s="215" t="s">
        <v>274</v>
      </c>
      <c r="BK77" s="761"/>
      <c r="BL77" s="2"/>
      <c r="BM77" s="53"/>
      <c r="BW77" s="3"/>
    </row>
    <row r="78" spans="1:75" s="6" customFormat="1" ht="16" customHeight="1" x14ac:dyDescent="0.2">
      <c r="D78" s="297"/>
      <c r="E78" s="297"/>
      <c r="F78" s="297"/>
      <c r="G78" s="297"/>
      <c r="H78" s="300"/>
      <c r="I78" s="301"/>
      <c r="J78" s="303"/>
      <c r="K78" s="303"/>
      <c r="L78" s="303"/>
      <c r="M78" s="303"/>
      <c r="N78" s="306"/>
      <c r="O78" s="307"/>
      <c r="P78" s="246"/>
      <c r="Q78" s="246"/>
      <c r="R78" s="246"/>
      <c r="S78" s="246"/>
      <c r="T78" s="317"/>
      <c r="U78" s="321"/>
      <c r="V78" s="314"/>
      <c r="W78" s="246"/>
      <c r="X78" s="246"/>
      <c r="Y78" s="246"/>
      <c r="Z78" s="317"/>
      <c r="AA78" s="321"/>
      <c r="AB78" s="106"/>
      <c r="AC78" s="52"/>
      <c r="AD78" s="52"/>
      <c r="AE78" s="52"/>
      <c r="AF78" s="52"/>
      <c r="AG78" s="52"/>
      <c r="AH78" s="52"/>
      <c r="AI78" s="90"/>
      <c r="AN78" s="297"/>
      <c r="AO78" s="297"/>
      <c r="AP78" s="297"/>
      <c r="AQ78" s="297"/>
      <c r="AR78" s="300"/>
      <c r="AS78" s="301"/>
      <c r="AT78" s="633"/>
      <c r="AU78" s="633"/>
      <c r="AV78" s="633"/>
      <c r="AW78" s="633"/>
      <c r="AX78" s="306"/>
      <c r="AY78" s="307"/>
      <c r="AZ78" s="714"/>
      <c r="BA78" s="714"/>
      <c r="BB78" s="714"/>
      <c r="BC78" s="714"/>
      <c r="BD78" s="317"/>
      <c r="BE78" s="321"/>
      <c r="BF78" s="718"/>
      <c r="BG78" s="714"/>
      <c r="BH78" s="714"/>
      <c r="BI78" s="719"/>
      <c r="BJ78" s="318"/>
      <c r="BK78" s="318"/>
      <c r="BL78" s="52"/>
      <c r="BM78" s="52"/>
      <c r="BW78" s="3"/>
    </row>
    <row r="79" spans="1:75" s="6" customFormat="1" ht="16" customHeight="1" x14ac:dyDescent="0.2">
      <c r="D79" s="479" t="s">
        <v>267</v>
      </c>
      <c r="E79" s="480"/>
      <c r="F79" s="480"/>
      <c r="G79" s="481"/>
      <c r="H79" s="316"/>
      <c r="I79" s="316"/>
      <c r="J79" s="316"/>
      <c r="K79" s="316"/>
      <c r="L79" s="316"/>
      <c r="M79" s="316"/>
      <c r="N79" s="316"/>
      <c r="O79" s="483"/>
      <c r="P79" s="298" t="s">
        <v>290</v>
      </c>
      <c r="Q79" s="759"/>
      <c r="R79" s="759"/>
      <c r="S79" s="759"/>
      <c r="T79" s="299"/>
      <c r="U79" s="482"/>
      <c r="V79" s="316"/>
      <c r="W79" s="316"/>
      <c r="X79" s="316"/>
      <c r="Y79" s="316"/>
      <c r="Z79" s="761"/>
      <c r="AA79" s="761"/>
      <c r="AB79" s="316"/>
      <c r="AC79" s="316"/>
      <c r="AD79" s="316"/>
      <c r="AE79" s="316"/>
      <c r="AF79" s="316"/>
      <c r="AG79" s="316"/>
      <c r="AH79" s="316"/>
      <c r="AI79" s="483"/>
      <c r="AN79" s="479" t="s">
        <v>267</v>
      </c>
      <c r="AO79" s="480"/>
      <c r="AP79" s="480"/>
      <c r="AQ79" s="481"/>
      <c r="AR79" s="867" t="s">
        <v>268</v>
      </c>
      <c r="AS79" s="867"/>
      <c r="AT79" s="867"/>
      <c r="AU79" s="867"/>
      <c r="AV79" s="867"/>
      <c r="AW79" s="867"/>
      <c r="AX79" s="867"/>
      <c r="AY79" s="868"/>
      <c r="AZ79" s="298" t="s">
        <v>290</v>
      </c>
      <c r="BA79" s="759"/>
      <c r="BB79" s="759"/>
      <c r="BC79" s="759"/>
      <c r="BD79" s="299"/>
      <c r="BE79" s="866" t="s">
        <v>269</v>
      </c>
      <c r="BF79" s="867"/>
      <c r="BG79" s="867"/>
      <c r="BH79" s="867"/>
      <c r="BI79" s="867"/>
      <c r="BJ79" s="867"/>
      <c r="BK79" s="867"/>
      <c r="BL79" s="867"/>
      <c r="BM79" s="867"/>
      <c r="BN79" s="867"/>
      <c r="BO79" s="867"/>
      <c r="BP79" s="867"/>
      <c r="BQ79" s="867"/>
      <c r="BR79" s="867"/>
      <c r="BS79" s="868"/>
      <c r="BW79" s="3"/>
    </row>
    <row r="80" spans="1:75" s="6" customFormat="1" ht="16" customHeight="1" x14ac:dyDescent="0.2">
      <c r="D80" s="479"/>
      <c r="E80" s="480"/>
      <c r="F80" s="480"/>
      <c r="G80" s="481"/>
      <c r="H80" s="318"/>
      <c r="I80" s="318"/>
      <c r="J80" s="318"/>
      <c r="K80" s="318"/>
      <c r="L80" s="318"/>
      <c r="M80" s="318"/>
      <c r="N80" s="318"/>
      <c r="O80" s="321"/>
      <c r="P80" s="300"/>
      <c r="Q80" s="760"/>
      <c r="R80" s="760"/>
      <c r="S80" s="760"/>
      <c r="T80" s="301"/>
      <c r="U80" s="317"/>
      <c r="V80" s="318"/>
      <c r="W80" s="318"/>
      <c r="X80" s="318"/>
      <c r="Y80" s="318"/>
      <c r="Z80" s="318"/>
      <c r="AA80" s="318"/>
      <c r="AB80" s="318"/>
      <c r="AC80" s="318"/>
      <c r="AD80" s="318"/>
      <c r="AE80" s="318"/>
      <c r="AF80" s="318"/>
      <c r="AG80" s="318"/>
      <c r="AH80" s="318"/>
      <c r="AI80" s="321"/>
      <c r="AN80" s="479"/>
      <c r="AO80" s="480"/>
      <c r="AP80" s="480"/>
      <c r="AQ80" s="481"/>
      <c r="AR80" s="870"/>
      <c r="AS80" s="870"/>
      <c r="AT80" s="870"/>
      <c r="AU80" s="870"/>
      <c r="AV80" s="870"/>
      <c r="AW80" s="870"/>
      <c r="AX80" s="870"/>
      <c r="AY80" s="871"/>
      <c r="AZ80" s="300"/>
      <c r="BA80" s="760"/>
      <c r="BB80" s="760"/>
      <c r="BC80" s="760"/>
      <c r="BD80" s="301"/>
      <c r="BE80" s="869"/>
      <c r="BF80" s="870"/>
      <c r="BG80" s="870"/>
      <c r="BH80" s="870"/>
      <c r="BI80" s="870"/>
      <c r="BJ80" s="870"/>
      <c r="BK80" s="870"/>
      <c r="BL80" s="870"/>
      <c r="BM80" s="870"/>
      <c r="BN80" s="870"/>
      <c r="BO80" s="870"/>
      <c r="BP80" s="870"/>
      <c r="BQ80" s="870"/>
      <c r="BR80" s="870"/>
      <c r="BS80" s="871"/>
      <c r="BW80" s="3"/>
    </row>
    <row r="81" spans="1:75" s="6" customFormat="1" ht="20.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W81" s="2"/>
    </row>
    <row r="82" spans="1:75" customFormat="1" ht="13.25" customHeight="1" x14ac:dyDescent="0.2">
      <c r="A82" s="6"/>
      <c r="B82" s="6"/>
      <c r="C82" s="6"/>
      <c r="D82" s="102">
        <v>6</v>
      </c>
      <c r="E82" s="7"/>
      <c r="F82" s="8" t="s">
        <v>64</v>
      </c>
      <c r="G82" s="7"/>
      <c r="H82" s="8"/>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55">
        <v>6</v>
      </c>
      <c r="AP82" s="6"/>
      <c r="AQ82" s="6" t="s">
        <v>64</v>
      </c>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1:75" s="6" customFormat="1" ht="25" customHeight="1" x14ac:dyDescent="0.2">
      <c r="D83" s="309" t="s">
        <v>65</v>
      </c>
      <c r="E83" s="309"/>
      <c r="F83" s="309"/>
      <c r="G83" s="309"/>
      <c r="H83" s="872"/>
      <c r="I83" s="872"/>
      <c r="J83" s="504" t="s">
        <v>184</v>
      </c>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6"/>
      <c r="AN83" s="309" t="s">
        <v>65</v>
      </c>
      <c r="AO83" s="309"/>
      <c r="AP83" s="309"/>
      <c r="AQ83" s="309"/>
      <c r="AR83" s="503"/>
      <c r="AS83" s="503"/>
      <c r="AT83" s="504" t="s">
        <v>184</v>
      </c>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6"/>
      <c r="BW83" s="3"/>
    </row>
    <row r="84" spans="1:75" s="6" customFormat="1" ht="25" customHeight="1" x14ac:dyDescent="0.2">
      <c r="D84" s="309"/>
      <c r="E84" s="309"/>
      <c r="F84" s="309"/>
      <c r="G84" s="309"/>
      <c r="H84" s="872"/>
      <c r="I84" s="872"/>
      <c r="J84" s="504" t="s">
        <v>149</v>
      </c>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6"/>
      <c r="AN84" s="309"/>
      <c r="AO84" s="309"/>
      <c r="AP84" s="309"/>
      <c r="AQ84" s="309"/>
      <c r="AR84" s="503"/>
      <c r="AS84" s="503"/>
      <c r="AT84" s="504" t="s">
        <v>149</v>
      </c>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6"/>
      <c r="BW84" s="3"/>
    </row>
    <row r="85" spans="1:75" s="6" customFormat="1" ht="20" customHeight="1" x14ac:dyDescent="0.2">
      <c r="BW85" s="3"/>
    </row>
    <row r="86" spans="1:75" s="6" customFormat="1" ht="16" customHeight="1" x14ac:dyDescent="0.2">
      <c r="D86" s="189" t="s">
        <v>67</v>
      </c>
      <c r="E86" s="190"/>
      <c r="F86" s="190"/>
      <c r="G86" s="190"/>
      <c r="H86" s="190"/>
      <c r="I86" s="190"/>
      <c r="J86" s="191"/>
      <c r="K86" s="530"/>
      <c r="L86" s="531"/>
      <c r="M86" s="531"/>
      <c r="N86" s="531"/>
      <c r="O86" s="531"/>
      <c r="P86" s="531"/>
      <c r="Q86" s="531"/>
      <c r="R86" s="532"/>
      <c r="T86" s="283" t="s">
        <v>278</v>
      </c>
      <c r="U86" s="284"/>
      <c r="V86" s="284"/>
      <c r="W86" s="284"/>
      <c r="X86" s="284"/>
      <c r="Y86" s="284"/>
      <c r="Z86" s="284"/>
      <c r="AA86" s="284"/>
      <c r="AB86" s="284"/>
      <c r="AC86" s="284"/>
      <c r="AD86" s="284"/>
      <c r="AE86" s="284"/>
      <c r="AF86" s="284"/>
      <c r="AG86" s="284"/>
      <c r="AH86" s="284"/>
      <c r="AI86" s="285"/>
      <c r="AN86" s="189" t="s">
        <v>67</v>
      </c>
      <c r="AO86" s="190"/>
      <c r="AP86" s="190"/>
      <c r="AQ86" s="190"/>
      <c r="AR86" s="190"/>
      <c r="AS86" s="190"/>
      <c r="AT86" s="191"/>
      <c r="AU86" s="530" t="s">
        <v>150</v>
      </c>
      <c r="AV86" s="531"/>
      <c r="AW86" s="531"/>
      <c r="AX86" s="531"/>
      <c r="AY86" s="531"/>
      <c r="AZ86" s="531"/>
      <c r="BA86" s="531"/>
      <c r="BB86" s="532"/>
      <c r="BD86" s="283" t="s">
        <v>278</v>
      </c>
      <c r="BE86" s="284"/>
      <c r="BF86" s="284"/>
      <c r="BG86" s="284"/>
      <c r="BH86" s="284"/>
      <c r="BI86" s="284"/>
      <c r="BJ86" s="284"/>
      <c r="BK86" s="284"/>
      <c r="BL86" s="284"/>
      <c r="BM86" s="284"/>
      <c r="BN86" s="284"/>
      <c r="BO86" s="284"/>
      <c r="BP86" s="284"/>
      <c r="BQ86" s="284"/>
      <c r="BR86" s="284"/>
      <c r="BS86" s="285"/>
      <c r="BW86" s="3"/>
    </row>
    <row r="87" spans="1:75" s="6" customFormat="1" ht="16" customHeight="1" x14ac:dyDescent="0.2">
      <c r="D87" s="192"/>
      <c r="E87" s="193"/>
      <c r="F87" s="193"/>
      <c r="G87" s="193"/>
      <c r="H87" s="193"/>
      <c r="I87" s="193"/>
      <c r="J87" s="194"/>
      <c r="K87" s="533"/>
      <c r="L87" s="534"/>
      <c r="M87" s="534"/>
      <c r="N87" s="534"/>
      <c r="O87" s="534"/>
      <c r="P87" s="534"/>
      <c r="Q87" s="534"/>
      <c r="R87" s="535"/>
      <c r="T87" s="286"/>
      <c r="U87" s="287"/>
      <c r="V87" s="287"/>
      <c r="W87" s="287"/>
      <c r="X87" s="287"/>
      <c r="Y87" s="287"/>
      <c r="Z87" s="287"/>
      <c r="AA87" s="287"/>
      <c r="AB87" s="287"/>
      <c r="AC87" s="287"/>
      <c r="AD87" s="287"/>
      <c r="AE87" s="287"/>
      <c r="AF87" s="287"/>
      <c r="AG87" s="287"/>
      <c r="AH87" s="287"/>
      <c r="AI87" s="288"/>
      <c r="AN87" s="192"/>
      <c r="AO87" s="193"/>
      <c r="AP87" s="193"/>
      <c r="AQ87" s="193"/>
      <c r="AR87" s="193"/>
      <c r="AS87" s="193"/>
      <c r="AT87" s="194"/>
      <c r="AU87" s="533"/>
      <c r="AV87" s="534"/>
      <c r="AW87" s="534"/>
      <c r="AX87" s="534"/>
      <c r="AY87" s="534"/>
      <c r="AZ87" s="534"/>
      <c r="BA87" s="534"/>
      <c r="BB87" s="535"/>
      <c r="BD87" s="286"/>
      <c r="BE87" s="287"/>
      <c r="BF87" s="287"/>
      <c r="BG87" s="287"/>
      <c r="BH87" s="287"/>
      <c r="BI87" s="287"/>
      <c r="BJ87" s="287"/>
      <c r="BK87" s="287"/>
      <c r="BL87" s="287"/>
      <c r="BM87" s="287"/>
      <c r="BN87" s="287"/>
      <c r="BO87" s="287"/>
      <c r="BP87" s="287"/>
      <c r="BQ87" s="287"/>
      <c r="BR87" s="287"/>
      <c r="BS87" s="288"/>
    </row>
    <row r="88" spans="1:75" s="6" customFormat="1" ht="16" customHeight="1" x14ac:dyDescent="0.2">
      <c r="D88" s="189" t="s">
        <v>68</v>
      </c>
      <c r="E88" s="190"/>
      <c r="F88" s="190"/>
      <c r="G88" s="190"/>
      <c r="H88" s="190"/>
      <c r="I88" s="190"/>
      <c r="J88" s="191"/>
      <c r="K88" s="195"/>
      <c r="L88" s="196"/>
      <c r="M88" s="196"/>
      <c r="N88" s="196"/>
      <c r="O88" s="196"/>
      <c r="P88" s="197"/>
      <c r="Q88" s="201" t="s">
        <v>79</v>
      </c>
      <c r="R88" s="202"/>
      <c r="T88" s="31"/>
      <c r="V88" s="157"/>
      <c r="W88" s="158"/>
      <c r="X88" s="158"/>
      <c r="Y88" s="158"/>
      <c r="Z88" s="158"/>
      <c r="AA88" s="158"/>
      <c r="AB88" s="158"/>
      <c r="AC88" s="158"/>
      <c r="AD88" s="158"/>
      <c r="AE88" s="158"/>
      <c r="AF88" s="158"/>
      <c r="AG88" s="159"/>
      <c r="AI88" s="32"/>
      <c r="AN88" s="189" t="s">
        <v>68</v>
      </c>
      <c r="AO88" s="190"/>
      <c r="AP88" s="190"/>
      <c r="AQ88" s="190"/>
      <c r="AR88" s="190"/>
      <c r="AS88" s="190"/>
      <c r="AT88" s="191"/>
      <c r="AU88" s="722">
        <v>100</v>
      </c>
      <c r="AV88" s="723"/>
      <c r="AW88" s="723"/>
      <c r="AX88" s="723"/>
      <c r="AY88" s="723"/>
      <c r="AZ88" s="724"/>
      <c r="BA88" s="201" t="s">
        <v>79</v>
      </c>
      <c r="BB88" s="202"/>
      <c r="BD88" s="31"/>
      <c r="BF88" s="728">
        <v>20</v>
      </c>
      <c r="BG88" s="729"/>
      <c r="BH88" s="729"/>
      <c r="BI88" s="729"/>
      <c r="BJ88" s="729"/>
      <c r="BK88" s="729"/>
      <c r="BL88" s="729"/>
      <c r="BM88" s="729"/>
      <c r="BN88" s="729"/>
      <c r="BO88" s="729"/>
      <c r="BP88" s="729"/>
      <c r="BQ88" s="730"/>
      <c r="BS88" s="32"/>
    </row>
    <row r="89" spans="1:75" s="6" customFormat="1" ht="16" customHeight="1" x14ac:dyDescent="0.2">
      <c r="D89" s="192"/>
      <c r="E89" s="193"/>
      <c r="F89" s="193"/>
      <c r="G89" s="193"/>
      <c r="H89" s="193"/>
      <c r="I89" s="193"/>
      <c r="J89" s="194"/>
      <c r="K89" s="198"/>
      <c r="L89" s="199"/>
      <c r="M89" s="199"/>
      <c r="N89" s="199"/>
      <c r="O89" s="199"/>
      <c r="P89" s="200"/>
      <c r="Q89" s="203"/>
      <c r="R89" s="204"/>
      <c r="T89" s="31"/>
      <c r="V89" s="160"/>
      <c r="W89" s="161"/>
      <c r="X89" s="161"/>
      <c r="Y89" s="161"/>
      <c r="Z89" s="161"/>
      <c r="AA89" s="161"/>
      <c r="AB89" s="161"/>
      <c r="AC89" s="161"/>
      <c r="AD89" s="161"/>
      <c r="AE89" s="161"/>
      <c r="AF89" s="161"/>
      <c r="AG89" s="162"/>
      <c r="AH89" s="6" t="s">
        <v>126</v>
      </c>
      <c r="AI89" s="32"/>
      <c r="AN89" s="192"/>
      <c r="AO89" s="193"/>
      <c r="AP89" s="193"/>
      <c r="AQ89" s="193"/>
      <c r="AR89" s="193"/>
      <c r="AS89" s="193"/>
      <c r="AT89" s="194"/>
      <c r="AU89" s="725"/>
      <c r="AV89" s="726"/>
      <c r="AW89" s="726"/>
      <c r="AX89" s="726"/>
      <c r="AY89" s="726"/>
      <c r="AZ89" s="727"/>
      <c r="BA89" s="203"/>
      <c r="BB89" s="204"/>
      <c r="BD89" s="31"/>
      <c r="BF89" s="731"/>
      <c r="BG89" s="732"/>
      <c r="BH89" s="732"/>
      <c r="BI89" s="732"/>
      <c r="BJ89" s="732"/>
      <c r="BK89" s="732"/>
      <c r="BL89" s="732"/>
      <c r="BM89" s="732"/>
      <c r="BN89" s="732"/>
      <c r="BO89" s="732"/>
      <c r="BP89" s="732"/>
      <c r="BQ89" s="733"/>
      <c r="BR89" s="6" t="s">
        <v>126</v>
      </c>
      <c r="BS89" s="32"/>
    </row>
    <row r="90" spans="1:75" s="6" customFormat="1" ht="16" customHeight="1" x14ac:dyDescent="0.2">
      <c r="D90" s="189" t="s">
        <v>69</v>
      </c>
      <c r="E90" s="190"/>
      <c r="F90" s="190"/>
      <c r="G90" s="190"/>
      <c r="H90" s="190"/>
      <c r="I90" s="190"/>
      <c r="J90" s="191"/>
      <c r="K90" s="195"/>
      <c r="L90" s="196"/>
      <c r="M90" s="196"/>
      <c r="N90" s="196"/>
      <c r="O90" s="196"/>
      <c r="P90" s="197"/>
      <c r="Q90" s="201" t="s">
        <v>80</v>
      </c>
      <c r="R90" s="202"/>
      <c r="T90" s="31"/>
      <c r="U90" s="33" t="s">
        <v>78</v>
      </c>
      <c r="V90" s="34"/>
      <c r="W90" s="1"/>
      <c r="X90" s="1"/>
      <c r="Y90" s="1"/>
      <c r="Z90" s="1"/>
      <c r="AA90" s="1"/>
      <c r="AB90" s="1"/>
      <c r="AC90" s="1"/>
      <c r="AD90" s="1"/>
      <c r="AE90" s="1"/>
      <c r="AF90" s="1"/>
      <c r="AG90" s="1"/>
      <c r="AI90" s="32"/>
      <c r="AN90" s="189" t="s">
        <v>69</v>
      </c>
      <c r="AO90" s="190"/>
      <c r="AP90" s="190"/>
      <c r="AQ90" s="190"/>
      <c r="AR90" s="190"/>
      <c r="AS90" s="190"/>
      <c r="AT90" s="191"/>
      <c r="AU90" s="722">
        <v>50</v>
      </c>
      <c r="AV90" s="723"/>
      <c r="AW90" s="723"/>
      <c r="AX90" s="723"/>
      <c r="AY90" s="723"/>
      <c r="AZ90" s="724"/>
      <c r="BA90" s="201" t="s">
        <v>80</v>
      </c>
      <c r="BB90" s="202"/>
      <c r="BD90" s="31"/>
      <c r="BE90" s="33" t="s">
        <v>78</v>
      </c>
      <c r="BF90" s="34"/>
      <c r="BG90" s="1"/>
      <c r="BH90" s="1"/>
      <c r="BI90" s="1"/>
      <c r="BJ90" s="1"/>
      <c r="BK90" s="1"/>
      <c r="BL90" s="1"/>
      <c r="BM90" s="1"/>
      <c r="BN90" s="1"/>
      <c r="BO90" s="1"/>
      <c r="BP90" s="1"/>
      <c r="BQ90" s="1"/>
      <c r="BS90" s="32"/>
    </row>
    <row r="91" spans="1:75" s="6" customFormat="1" ht="16" customHeight="1" x14ac:dyDescent="0.2">
      <c r="D91" s="858"/>
      <c r="E91" s="859"/>
      <c r="F91" s="859"/>
      <c r="G91" s="859"/>
      <c r="H91" s="859"/>
      <c r="I91" s="859"/>
      <c r="J91" s="860"/>
      <c r="K91" s="861"/>
      <c r="L91" s="862"/>
      <c r="M91" s="862"/>
      <c r="N91" s="862"/>
      <c r="O91" s="862"/>
      <c r="P91" s="863"/>
      <c r="Q91" s="864"/>
      <c r="R91" s="865"/>
      <c r="T91" s="35"/>
      <c r="U91" s="36"/>
      <c r="V91" s="36"/>
      <c r="W91" s="36"/>
      <c r="X91" s="36"/>
      <c r="Y91" s="36"/>
      <c r="Z91" s="36"/>
      <c r="AA91" s="36"/>
      <c r="AB91" s="36"/>
      <c r="AC91" s="36"/>
      <c r="AD91" s="36"/>
      <c r="AE91" s="36"/>
      <c r="AF91" s="36"/>
      <c r="AG91" s="36"/>
      <c r="AH91" s="36"/>
      <c r="AI91" s="37"/>
      <c r="AN91" s="192"/>
      <c r="AO91" s="193"/>
      <c r="AP91" s="193"/>
      <c r="AQ91" s="193"/>
      <c r="AR91" s="193"/>
      <c r="AS91" s="193"/>
      <c r="AT91" s="194"/>
      <c r="AU91" s="725"/>
      <c r="AV91" s="726"/>
      <c r="AW91" s="726"/>
      <c r="AX91" s="726"/>
      <c r="AY91" s="726"/>
      <c r="AZ91" s="727"/>
      <c r="BA91" s="203"/>
      <c r="BB91" s="204"/>
      <c r="BD91" s="35"/>
      <c r="BE91" s="36"/>
      <c r="BF91" s="36"/>
      <c r="BG91" s="36"/>
      <c r="BH91" s="36"/>
      <c r="BI91" s="36"/>
      <c r="BJ91" s="36"/>
      <c r="BK91" s="36"/>
      <c r="BL91" s="36"/>
      <c r="BM91" s="36"/>
      <c r="BN91" s="36"/>
      <c r="BO91" s="36"/>
      <c r="BP91" s="36"/>
      <c r="BQ91" s="36"/>
      <c r="BR91" s="36"/>
      <c r="BS91" s="37"/>
    </row>
    <row r="92" spans="1:75" s="6" customFormat="1" ht="32" customHeight="1" x14ac:dyDescent="0.2">
      <c r="D92" s="853" t="s">
        <v>81</v>
      </c>
      <c r="E92" s="853"/>
      <c r="F92" s="853"/>
      <c r="G92" s="853"/>
      <c r="H92" s="853"/>
      <c r="I92" s="853"/>
      <c r="J92" s="854"/>
      <c r="K92" s="855" t="str">
        <f>IF(K88="","",IF(K90="","",IF(K86="運輸業その他",IF(K88&lt;=30000,"〇",IF(K90&lt;=300,"〇","×")),IF(K86="卸売業",IF(K88&lt;=10000,"〇",IF(K90&lt;=100,"〇","×")),IF(K86="サービス業",IF(K88&lt;=5000,"〇",IF(K90&lt;=100,"〇","×")),IF(K86="小売業",IF(K88&lt;=5000,"〇",IF(K90&lt;=50,"〇","×")),""))))))</f>
        <v/>
      </c>
      <c r="L92" s="855"/>
      <c r="M92" s="855"/>
      <c r="N92" s="855"/>
      <c r="O92" s="855"/>
      <c r="P92" s="855"/>
      <c r="Q92" s="855"/>
      <c r="R92" s="855"/>
      <c r="T92" s="853" t="s">
        <v>81</v>
      </c>
      <c r="U92" s="853"/>
      <c r="V92" s="853"/>
      <c r="W92" s="853"/>
      <c r="X92" s="853"/>
      <c r="Y92" s="853"/>
      <c r="Z92" s="853"/>
      <c r="AA92" s="856"/>
      <c r="AB92" s="845" t="str">
        <f>IF(V88&lt;200,"〇","×")</f>
        <v>〇</v>
      </c>
      <c r="AC92" s="846"/>
      <c r="AD92" s="846"/>
      <c r="AE92" s="846"/>
      <c r="AF92" s="846"/>
      <c r="AG92" s="846"/>
      <c r="AH92" s="846"/>
      <c r="AI92" s="847"/>
      <c r="AN92" s="205" t="s">
        <v>81</v>
      </c>
      <c r="AO92" s="205"/>
      <c r="AP92" s="205"/>
      <c r="AQ92" s="205"/>
      <c r="AR92" s="205"/>
      <c r="AS92" s="205"/>
      <c r="AT92" s="205"/>
      <c r="AU92" s="857" t="str">
        <f>IF(AU88="","",IF(AU90="","",IF(AU86="運輸業その他",IF(AU88&lt;=30000,"〇",IF(AU90&lt;=300,"〇","×")),IF(AU86="卸売業",IF(AU88&lt;=10000,"〇",IF(AU90&lt;=100,"〇","×")),IF(AU86="サービス業",IF(AU88&lt;=5000,"〇",IF(AU90&lt;=100,"〇","×")),IF(AU86="小売業",IF(AU88&lt;=5000,"〇",IF(AU90&lt;=50,"〇","×")),""))))))</f>
        <v>〇</v>
      </c>
      <c r="AV92" s="857"/>
      <c r="AW92" s="857"/>
      <c r="AX92" s="857"/>
      <c r="AY92" s="857"/>
      <c r="AZ92" s="857"/>
      <c r="BA92" s="857"/>
      <c r="BB92" s="857"/>
      <c r="BD92" s="205" t="s">
        <v>81</v>
      </c>
      <c r="BE92" s="205"/>
      <c r="BF92" s="205"/>
      <c r="BG92" s="205"/>
      <c r="BH92" s="205"/>
      <c r="BI92" s="205"/>
      <c r="BJ92" s="205"/>
      <c r="BK92" s="219"/>
      <c r="BL92" s="845" t="str">
        <f>IF(BF88&lt;200,"〇","×")</f>
        <v>〇</v>
      </c>
      <c r="BM92" s="846"/>
      <c r="BN92" s="846"/>
      <c r="BO92" s="846"/>
      <c r="BP92" s="846"/>
      <c r="BQ92" s="846"/>
      <c r="BR92" s="846"/>
      <c r="BS92" s="847"/>
      <c r="BW92" s="3"/>
    </row>
    <row r="93" spans="1:75" s="6" customFormat="1" ht="19.75" customHeight="1" x14ac:dyDescent="0.2">
      <c r="D93" s="848" t="s">
        <v>293</v>
      </c>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N93" s="848" t="s">
        <v>293</v>
      </c>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s="848"/>
      <c r="BK93" s="848"/>
      <c r="BL93" s="848"/>
      <c r="BM93" s="848"/>
      <c r="BN93" s="848"/>
      <c r="BO93" s="848"/>
      <c r="BP93" s="848"/>
      <c r="BQ93" s="848"/>
      <c r="BR93" s="848"/>
      <c r="BS93" s="848"/>
      <c r="BW93" s="3"/>
    </row>
    <row r="94" spans="1:75" s="6" customFormat="1" ht="18" customHeight="1" x14ac:dyDescent="0.2">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W94" s="3"/>
    </row>
    <row r="95" spans="1:75" s="6" customFormat="1" ht="13.5" customHeight="1" x14ac:dyDescent="0.2">
      <c r="D95" s="3" t="s">
        <v>66</v>
      </c>
      <c r="E95" s="3"/>
      <c r="F95" s="3"/>
      <c r="G95" s="3"/>
      <c r="H95" s="3"/>
      <c r="I95" s="3"/>
      <c r="J95" s="3"/>
      <c r="K95" s="3"/>
      <c r="L95" s="3"/>
      <c r="M95" s="3"/>
      <c r="N95" s="3"/>
      <c r="O95" s="3"/>
      <c r="P95" s="3"/>
      <c r="Q95" s="3"/>
      <c r="R95" s="3"/>
      <c r="S95" s="3"/>
      <c r="T95" s="3"/>
      <c r="U95" s="3"/>
      <c r="V95" s="3"/>
      <c r="AN95" s="3" t="s">
        <v>66</v>
      </c>
      <c r="AO95" s="3"/>
      <c r="AP95" s="3"/>
      <c r="AQ95" s="3"/>
      <c r="AR95" s="3"/>
      <c r="AS95" s="3"/>
      <c r="AT95" s="3"/>
      <c r="AU95" s="3"/>
      <c r="AV95" s="3"/>
      <c r="AW95" s="3"/>
      <c r="AX95" s="3"/>
      <c r="AY95" s="3"/>
      <c r="AZ95" s="3"/>
      <c r="BA95" s="3"/>
      <c r="BB95" s="3"/>
      <c r="BC95" s="3"/>
      <c r="BD95" s="3"/>
      <c r="BE95" s="3"/>
      <c r="BF95" s="3"/>
      <c r="BW95" s="3"/>
    </row>
    <row r="96" spans="1:75" s="6" customFormat="1" ht="14.4" customHeight="1" x14ac:dyDescent="0.2">
      <c r="D96" s="3" t="s">
        <v>157</v>
      </c>
      <c r="E96" s="3"/>
      <c r="F96" s="3"/>
      <c r="G96" s="3"/>
      <c r="H96" s="3"/>
      <c r="I96" s="3"/>
      <c r="J96" s="3"/>
      <c r="K96" s="3"/>
      <c r="L96" s="3"/>
      <c r="M96" s="3"/>
      <c r="N96" s="3"/>
      <c r="O96" s="3"/>
      <c r="P96" s="3"/>
      <c r="Q96" s="3"/>
      <c r="R96" s="3"/>
      <c r="S96" s="3"/>
      <c r="T96" s="3"/>
      <c r="U96" s="3"/>
      <c r="V96" s="3"/>
      <c r="AN96" s="3" t="s">
        <v>157</v>
      </c>
      <c r="AO96" s="3"/>
      <c r="AP96" s="3"/>
      <c r="AQ96" s="3"/>
      <c r="AR96" s="3"/>
      <c r="AS96" s="3"/>
      <c r="AT96" s="3"/>
      <c r="AU96" s="3"/>
      <c r="AV96" s="3"/>
      <c r="AW96" s="3"/>
      <c r="AX96" s="3"/>
      <c r="AY96" s="3"/>
      <c r="AZ96" s="3"/>
      <c r="BA96" s="3"/>
      <c r="BB96" s="3"/>
      <c r="BC96" s="3"/>
      <c r="BD96" s="3"/>
      <c r="BE96" s="3"/>
      <c r="BF96" s="3"/>
      <c r="BW96" s="3"/>
    </row>
    <row r="97" spans="4:84" s="6" customFormat="1" ht="16" customHeight="1" x14ac:dyDescent="0.2">
      <c r="D97" s="508" t="s">
        <v>67</v>
      </c>
      <c r="E97" s="168"/>
      <c r="F97" s="168"/>
      <c r="G97" s="168"/>
      <c r="H97" s="168"/>
      <c r="I97" s="168"/>
      <c r="J97" s="168"/>
      <c r="K97" s="168"/>
      <c r="L97" s="168"/>
      <c r="M97" s="179"/>
      <c r="N97" s="167" t="s">
        <v>68</v>
      </c>
      <c r="O97" s="168"/>
      <c r="P97" s="168"/>
      <c r="Q97" s="168"/>
      <c r="R97" s="168"/>
      <c r="S97" s="179"/>
      <c r="T97" s="167" t="s">
        <v>69</v>
      </c>
      <c r="U97" s="168"/>
      <c r="V97" s="168"/>
      <c r="W97" s="168"/>
      <c r="X97" s="168"/>
      <c r="Y97" s="169"/>
      <c r="AN97" s="508" t="s">
        <v>67</v>
      </c>
      <c r="AO97" s="168"/>
      <c r="AP97" s="168"/>
      <c r="AQ97" s="168"/>
      <c r="AR97" s="168"/>
      <c r="AS97" s="168"/>
      <c r="AT97" s="168"/>
      <c r="AU97" s="168"/>
      <c r="AV97" s="168"/>
      <c r="AW97" s="179"/>
      <c r="AX97" s="167" t="s">
        <v>68</v>
      </c>
      <c r="AY97" s="168"/>
      <c r="AZ97" s="168"/>
      <c r="BA97" s="168"/>
      <c r="BB97" s="168"/>
      <c r="BC97" s="179"/>
      <c r="BD97" s="167" t="s">
        <v>69</v>
      </c>
      <c r="BE97" s="168"/>
      <c r="BF97" s="168"/>
      <c r="BG97" s="168"/>
      <c r="BH97" s="168"/>
      <c r="BI97" s="169"/>
      <c r="BW97" s="3"/>
    </row>
    <row r="98" spans="4:84" s="6" customFormat="1" ht="16" customHeight="1" x14ac:dyDescent="0.2">
      <c r="D98" s="310" t="s">
        <v>150</v>
      </c>
      <c r="E98" s="171"/>
      <c r="F98" s="171"/>
      <c r="G98" s="171"/>
      <c r="H98" s="171"/>
      <c r="I98" s="171"/>
      <c r="J98" s="171"/>
      <c r="K98" s="171"/>
      <c r="L98" s="171"/>
      <c r="M98" s="180"/>
      <c r="N98" s="170" t="s">
        <v>70</v>
      </c>
      <c r="O98" s="171"/>
      <c r="P98" s="171"/>
      <c r="Q98" s="171"/>
      <c r="R98" s="171"/>
      <c r="S98" s="180"/>
      <c r="T98" s="170" t="s">
        <v>71</v>
      </c>
      <c r="U98" s="171"/>
      <c r="V98" s="171"/>
      <c r="W98" s="171"/>
      <c r="X98" s="171"/>
      <c r="Y98" s="172"/>
      <c r="AN98" s="310" t="s">
        <v>150</v>
      </c>
      <c r="AO98" s="171"/>
      <c r="AP98" s="171"/>
      <c r="AQ98" s="171"/>
      <c r="AR98" s="171"/>
      <c r="AS98" s="171"/>
      <c r="AT98" s="171"/>
      <c r="AU98" s="171"/>
      <c r="AV98" s="171"/>
      <c r="AW98" s="180"/>
      <c r="AX98" s="170" t="s">
        <v>70</v>
      </c>
      <c r="AY98" s="171"/>
      <c r="AZ98" s="171"/>
      <c r="BA98" s="171"/>
      <c r="BB98" s="171"/>
      <c r="BC98" s="180"/>
      <c r="BD98" s="170" t="s">
        <v>71</v>
      </c>
      <c r="BE98" s="171"/>
      <c r="BF98" s="171"/>
      <c r="BG98" s="171"/>
      <c r="BH98" s="171"/>
      <c r="BI98" s="172"/>
      <c r="BW98" s="3"/>
    </row>
    <row r="99" spans="4:84" s="6" customFormat="1" ht="16" customHeight="1" x14ac:dyDescent="0.2">
      <c r="D99" s="289" t="s">
        <v>72</v>
      </c>
      <c r="E99" s="174"/>
      <c r="F99" s="174"/>
      <c r="G99" s="174"/>
      <c r="H99" s="174"/>
      <c r="I99" s="174"/>
      <c r="J99" s="174"/>
      <c r="K99" s="174"/>
      <c r="L99" s="174"/>
      <c r="M99" s="247"/>
      <c r="N99" s="173" t="s">
        <v>73</v>
      </c>
      <c r="O99" s="174"/>
      <c r="P99" s="174"/>
      <c r="Q99" s="174"/>
      <c r="R99" s="174"/>
      <c r="S99" s="247"/>
      <c r="T99" s="173" t="s">
        <v>74</v>
      </c>
      <c r="U99" s="174"/>
      <c r="V99" s="174"/>
      <c r="W99" s="174"/>
      <c r="X99" s="174"/>
      <c r="Y99" s="175"/>
      <c r="AN99" s="289" t="s">
        <v>72</v>
      </c>
      <c r="AO99" s="174"/>
      <c r="AP99" s="174"/>
      <c r="AQ99" s="174"/>
      <c r="AR99" s="174"/>
      <c r="AS99" s="174"/>
      <c r="AT99" s="174"/>
      <c r="AU99" s="174"/>
      <c r="AV99" s="174"/>
      <c r="AW99" s="247"/>
      <c r="AX99" s="173" t="s">
        <v>73</v>
      </c>
      <c r="AY99" s="174"/>
      <c r="AZ99" s="174"/>
      <c r="BA99" s="174"/>
      <c r="BB99" s="174"/>
      <c r="BC99" s="247"/>
      <c r="BD99" s="173" t="s">
        <v>74</v>
      </c>
      <c r="BE99" s="174"/>
      <c r="BF99" s="174"/>
      <c r="BG99" s="174"/>
      <c r="BH99" s="174"/>
      <c r="BI99" s="175"/>
      <c r="BW99" s="3"/>
    </row>
    <row r="100" spans="4:84" s="6" customFormat="1" ht="16" customHeight="1" x14ac:dyDescent="0.2">
      <c r="D100" s="289" t="s">
        <v>82</v>
      </c>
      <c r="E100" s="174"/>
      <c r="F100" s="174"/>
      <c r="G100" s="174"/>
      <c r="H100" s="174"/>
      <c r="I100" s="174"/>
      <c r="J100" s="174"/>
      <c r="K100" s="174"/>
      <c r="L100" s="174"/>
      <c r="M100" s="247"/>
      <c r="N100" s="173" t="s">
        <v>75</v>
      </c>
      <c r="O100" s="174"/>
      <c r="P100" s="174"/>
      <c r="Q100" s="174"/>
      <c r="R100" s="174"/>
      <c r="S100" s="247"/>
      <c r="T100" s="173" t="s">
        <v>74</v>
      </c>
      <c r="U100" s="174"/>
      <c r="V100" s="174"/>
      <c r="W100" s="174"/>
      <c r="X100" s="174"/>
      <c r="Y100" s="175"/>
      <c r="AN100" s="289" t="s">
        <v>82</v>
      </c>
      <c r="AO100" s="174"/>
      <c r="AP100" s="174"/>
      <c r="AQ100" s="174"/>
      <c r="AR100" s="174"/>
      <c r="AS100" s="174"/>
      <c r="AT100" s="174"/>
      <c r="AU100" s="174"/>
      <c r="AV100" s="174"/>
      <c r="AW100" s="247"/>
      <c r="AX100" s="173" t="s">
        <v>75</v>
      </c>
      <c r="AY100" s="174"/>
      <c r="AZ100" s="174"/>
      <c r="BA100" s="174"/>
      <c r="BB100" s="174"/>
      <c r="BC100" s="247"/>
      <c r="BD100" s="173" t="s">
        <v>74</v>
      </c>
      <c r="BE100" s="174"/>
      <c r="BF100" s="174"/>
      <c r="BG100" s="174"/>
      <c r="BH100" s="174"/>
      <c r="BI100" s="175"/>
      <c r="BW100" s="3"/>
    </row>
    <row r="101" spans="4:84" s="6" customFormat="1" ht="16" customHeight="1" x14ac:dyDescent="0.2">
      <c r="D101" s="507" t="s">
        <v>76</v>
      </c>
      <c r="E101" s="177"/>
      <c r="F101" s="177"/>
      <c r="G101" s="177"/>
      <c r="H101" s="177"/>
      <c r="I101" s="177"/>
      <c r="J101" s="177"/>
      <c r="K101" s="177"/>
      <c r="L101" s="177"/>
      <c r="M101" s="248"/>
      <c r="N101" s="176" t="s">
        <v>75</v>
      </c>
      <c r="O101" s="177"/>
      <c r="P101" s="177"/>
      <c r="Q101" s="177"/>
      <c r="R101" s="177"/>
      <c r="S101" s="248"/>
      <c r="T101" s="176" t="s">
        <v>77</v>
      </c>
      <c r="U101" s="177"/>
      <c r="V101" s="177"/>
      <c r="W101" s="177"/>
      <c r="X101" s="177"/>
      <c r="Y101" s="178"/>
      <c r="AN101" s="507" t="s">
        <v>76</v>
      </c>
      <c r="AO101" s="177"/>
      <c r="AP101" s="177"/>
      <c r="AQ101" s="177"/>
      <c r="AR101" s="177"/>
      <c r="AS101" s="177"/>
      <c r="AT101" s="177"/>
      <c r="AU101" s="177"/>
      <c r="AV101" s="177"/>
      <c r="AW101" s="248"/>
      <c r="AX101" s="176" t="s">
        <v>75</v>
      </c>
      <c r="AY101" s="177"/>
      <c r="AZ101" s="177"/>
      <c r="BA101" s="177"/>
      <c r="BB101" s="177"/>
      <c r="BC101" s="248"/>
      <c r="BD101" s="176" t="s">
        <v>77</v>
      </c>
      <c r="BE101" s="177"/>
      <c r="BF101" s="177"/>
      <c r="BG101" s="177"/>
      <c r="BH101" s="177"/>
      <c r="BI101" s="178"/>
      <c r="BW101" s="3"/>
    </row>
    <row r="102" spans="4:84" s="6" customFormat="1" ht="20.5" customHeight="1" x14ac:dyDescent="0.2">
      <c r="BW102" s="3"/>
    </row>
    <row r="103" spans="4:84" s="6" customFormat="1" ht="12.65" customHeight="1" x14ac:dyDescent="0.2">
      <c r="D103" s="102">
        <v>7</v>
      </c>
      <c r="E103" s="8"/>
      <c r="F103" s="103" t="s">
        <v>357</v>
      </c>
      <c r="K103" s="16" t="s">
        <v>154</v>
      </c>
      <c r="AO103" s="55">
        <v>7</v>
      </c>
      <c r="AQ103" s="6" t="s">
        <v>127</v>
      </c>
      <c r="AU103" s="16" t="s">
        <v>154</v>
      </c>
      <c r="BW103" s="3"/>
    </row>
    <row r="104" spans="4:84" s="6" customFormat="1" ht="16" customHeight="1" x14ac:dyDescent="0.2">
      <c r="D104" s="217" t="s">
        <v>20</v>
      </c>
      <c r="E104" s="187" t="s">
        <v>178</v>
      </c>
      <c r="F104" s="187"/>
      <c r="G104" s="187"/>
      <c r="H104" s="187"/>
      <c r="I104" s="187"/>
      <c r="J104" s="187"/>
      <c r="K104" s="244"/>
      <c r="L104" s="244"/>
      <c r="M104" s="244"/>
      <c r="N104" s="244"/>
      <c r="O104" s="244"/>
      <c r="P104" s="244"/>
      <c r="Q104" s="244"/>
      <c r="R104" s="244"/>
      <c r="S104" s="244"/>
      <c r="T104" s="781" t="s">
        <v>133</v>
      </c>
      <c r="U104" s="849" t="s">
        <v>352</v>
      </c>
      <c r="V104" s="850"/>
      <c r="W104" s="850"/>
      <c r="X104" s="850"/>
      <c r="Y104" s="850"/>
      <c r="Z104" s="850"/>
      <c r="AA104" s="851">
        <f>ROUNDDOWN(IF(K112="〇",K110,K110*1/2),-3)</f>
        <v>0</v>
      </c>
      <c r="AB104" s="851"/>
      <c r="AC104" s="851"/>
      <c r="AD104" s="851"/>
      <c r="AE104" s="851"/>
      <c r="AF104" s="851"/>
      <c r="AG104" s="851"/>
      <c r="AH104" s="851"/>
      <c r="AI104" s="851"/>
      <c r="AN104" s="217" t="s">
        <v>20</v>
      </c>
      <c r="AO104" s="187" t="s">
        <v>178</v>
      </c>
      <c r="AP104" s="187"/>
      <c r="AQ104" s="187"/>
      <c r="AR104" s="187"/>
      <c r="AS104" s="187"/>
      <c r="AT104" s="187"/>
      <c r="AU104" s="734">
        <v>30000000</v>
      </c>
      <c r="AV104" s="734"/>
      <c r="AW104" s="734"/>
      <c r="AX104" s="734"/>
      <c r="AY104" s="734"/>
      <c r="AZ104" s="734"/>
      <c r="BA104" s="734"/>
      <c r="BB104" s="734"/>
      <c r="BC104" s="734"/>
      <c r="BD104" s="781" t="s">
        <v>133</v>
      </c>
      <c r="BE104" s="849" t="s">
        <v>352</v>
      </c>
      <c r="BF104" s="850"/>
      <c r="BG104" s="850"/>
      <c r="BH104" s="850"/>
      <c r="BI104" s="850"/>
      <c r="BJ104" s="850"/>
      <c r="BK104" s="851">
        <f>ROUNDDOWN(IF(AU112="〇",AU110,AU110*1/2),-3)</f>
        <v>2250000</v>
      </c>
      <c r="BL104" s="851"/>
      <c r="BM104" s="851"/>
      <c r="BN104" s="851"/>
      <c r="BO104" s="851"/>
      <c r="BP104" s="851"/>
      <c r="BQ104" s="851"/>
      <c r="BR104" s="851"/>
      <c r="BS104" s="851"/>
      <c r="BW104" s="3"/>
    </row>
    <row r="105" spans="4:84" s="6" customFormat="1" ht="16" customHeight="1" thickBot="1" x14ac:dyDescent="0.25">
      <c r="D105" s="218"/>
      <c r="E105" s="187"/>
      <c r="F105" s="187"/>
      <c r="G105" s="187"/>
      <c r="H105" s="187"/>
      <c r="I105" s="187"/>
      <c r="J105" s="187"/>
      <c r="K105" s="244"/>
      <c r="L105" s="244"/>
      <c r="M105" s="244"/>
      <c r="N105" s="244"/>
      <c r="O105" s="244"/>
      <c r="P105" s="244"/>
      <c r="Q105" s="244"/>
      <c r="R105" s="244"/>
      <c r="S105" s="244"/>
      <c r="T105" s="782"/>
      <c r="U105" s="217"/>
      <c r="V105" s="217"/>
      <c r="W105" s="217"/>
      <c r="X105" s="217"/>
      <c r="Y105" s="217"/>
      <c r="Z105" s="217"/>
      <c r="AA105" s="852"/>
      <c r="AB105" s="852"/>
      <c r="AC105" s="852"/>
      <c r="AD105" s="852"/>
      <c r="AE105" s="852"/>
      <c r="AF105" s="852"/>
      <c r="AG105" s="852"/>
      <c r="AH105" s="852"/>
      <c r="AI105" s="852"/>
      <c r="AN105" s="218"/>
      <c r="AO105" s="187"/>
      <c r="AP105" s="187"/>
      <c r="AQ105" s="187"/>
      <c r="AR105" s="187"/>
      <c r="AS105" s="187"/>
      <c r="AT105" s="187"/>
      <c r="AU105" s="734"/>
      <c r="AV105" s="734"/>
      <c r="AW105" s="734"/>
      <c r="AX105" s="734"/>
      <c r="AY105" s="734"/>
      <c r="AZ105" s="734"/>
      <c r="BA105" s="734"/>
      <c r="BB105" s="734"/>
      <c r="BC105" s="734"/>
      <c r="BD105" s="782"/>
      <c r="BE105" s="217"/>
      <c r="BF105" s="217"/>
      <c r="BG105" s="217"/>
      <c r="BH105" s="217"/>
      <c r="BI105" s="217"/>
      <c r="BJ105" s="217"/>
      <c r="BK105" s="852"/>
      <c r="BL105" s="852"/>
      <c r="BM105" s="852"/>
      <c r="BN105" s="852"/>
      <c r="BO105" s="852"/>
      <c r="BP105" s="852"/>
      <c r="BQ105" s="852"/>
      <c r="BR105" s="852"/>
      <c r="BS105" s="852"/>
      <c r="BW105" s="3"/>
    </row>
    <row r="106" spans="4:84" s="6" customFormat="1" ht="32" customHeight="1" x14ac:dyDescent="0.2">
      <c r="D106" s="69" t="s">
        <v>21</v>
      </c>
      <c r="E106" s="212" t="s">
        <v>260</v>
      </c>
      <c r="F106" s="213"/>
      <c r="G106" s="213"/>
      <c r="H106" s="213"/>
      <c r="I106" s="213"/>
      <c r="J106" s="214"/>
      <c r="K106" s="842"/>
      <c r="L106" s="843"/>
      <c r="M106" s="843"/>
      <c r="N106" s="843"/>
      <c r="O106" s="843"/>
      <c r="P106" s="843"/>
      <c r="Q106" s="843"/>
      <c r="R106" s="843"/>
      <c r="S106" s="844"/>
      <c r="T106" s="230" t="s">
        <v>294</v>
      </c>
      <c r="U106" s="163" t="s">
        <v>130</v>
      </c>
      <c r="V106" s="164"/>
      <c r="W106" s="164"/>
      <c r="X106" s="164"/>
      <c r="Y106" s="164"/>
      <c r="Z106" s="164"/>
      <c r="AA106" s="181">
        <f>MIN(AA104,2500000)</f>
        <v>0</v>
      </c>
      <c r="AB106" s="182"/>
      <c r="AC106" s="182"/>
      <c r="AD106" s="182"/>
      <c r="AE106" s="182"/>
      <c r="AF106" s="182"/>
      <c r="AG106" s="182"/>
      <c r="AH106" s="182"/>
      <c r="AI106" s="183"/>
      <c r="AN106" s="69" t="s">
        <v>21</v>
      </c>
      <c r="AO106" s="212" t="s">
        <v>260</v>
      </c>
      <c r="AP106" s="213"/>
      <c r="AQ106" s="213"/>
      <c r="AR106" s="213"/>
      <c r="AS106" s="213"/>
      <c r="AT106" s="214"/>
      <c r="AU106" s="735">
        <v>2250000</v>
      </c>
      <c r="AV106" s="735"/>
      <c r="AW106" s="735"/>
      <c r="AX106" s="735"/>
      <c r="AY106" s="735"/>
      <c r="AZ106" s="735"/>
      <c r="BA106" s="735"/>
      <c r="BB106" s="735"/>
      <c r="BC106" s="735"/>
      <c r="BD106" s="781" t="s">
        <v>294</v>
      </c>
      <c r="BE106" s="163" t="s">
        <v>130</v>
      </c>
      <c r="BF106" s="164"/>
      <c r="BG106" s="164"/>
      <c r="BH106" s="164"/>
      <c r="BI106" s="164"/>
      <c r="BJ106" s="164"/>
      <c r="BK106" s="181">
        <f>MIN(BK104,2500000)</f>
        <v>2250000</v>
      </c>
      <c r="BL106" s="182"/>
      <c r="BM106" s="182"/>
      <c r="BN106" s="182"/>
      <c r="BO106" s="182"/>
      <c r="BP106" s="182"/>
      <c r="BQ106" s="182"/>
      <c r="BR106" s="182"/>
      <c r="BS106" s="183"/>
      <c r="BW106" s="3"/>
    </row>
    <row r="107" spans="4:84" s="6" customFormat="1" ht="32" customHeight="1" thickBot="1" x14ac:dyDescent="0.25">
      <c r="D107" s="59" t="s">
        <v>22</v>
      </c>
      <c r="E107" s="836" t="s">
        <v>259</v>
      </c>
      <c r="F107" s="837"/>
      <c r="G107" s="837"/>
      <c r="H107" s="837"/>
      <c r="I107" s="837"/>
      <c r="J107" s="838"/>
      <c r="K107" s="839">
        <f>K106*2</f>
        <v>0</v>
      </c>
      <c r="L107" s="840"/>
      <c r="M107" s="840"/>
      <c r="N107" s="840"/>
      <c r="O107" s="840"/>
      <c r="P107" s="840"/>
      <c r="Q107" s="840"/>
      <c r="R107" s="840"/>
      <c r="S107" s="841"/>
      <c r="T107" s="231"/>
      <c r="U107" s="165"/>
      <c r="V107" s="166"/>
      <c r="W107" s="166"/>
      <c r="X107" s="166"/>
      <c r="Y107" s="166"/>
      <c r="Z107" s="166"/>
      <c r="AA107" s="184"/>
      <c r="AB107" s="185"/>
      <c r="AC107" s="185"/>
      <c r="AD107" s="185"/>
      <c r="AE107" s="185"/>
      <c r="AF107" s="185"/>
      <c r="AG107" s="185"/>
      <c r="AH107" s="185"/>
      <c r="AI107" s="186"/>
      <c r="AN107" s="59" t="s">
        <v>22</v>
      </c>
      <c r="AO107" s="836" t="s">
        <v>259</v>
      </c>
      <c r="AP107" s="837"/>
      <c r="AQ107" s="837"/>
      <c r="AR107" s="837"/>
      <c r="AS107" s="837"/>
      <c r="AT107" s="838"/>
      <c r="AU107" s="447">
        <f>AU106*2</f>
        <v>4500000</v>
      </c>
      <c r="AV107" s="447"/>
      <c r="AW107" s="447"/>
      <c r="AX107" s="447"/>
      <c r="AY107" s="447"/>
      <c r="AZ107" s="447"/>
      <c r="BA107" s="447"/>
      <c r="BB107" s="447"/>
      <c r="BC107" s="447"/>
      <c r="BD107" s="888"/>
      <c r="BE107" s="165"/>
      <c r="BF107" s="166"/>
      <c r="BG107" s="166"/>
      <c r="BH107" s="166"/>
      <c r="BI107" s="166"/>
      <c r="BJ107" s="166"/>
      <c r="BK107" s="184"/>
      <c r="BL107" s="185"/>
      <c r="BM107" s="185"/>
      <c r="BN107" s="185"/>
      <c r="BO107" s="185"/>
      <c r="BP107" s="185"/>
      <c r="BQ107" s="185"/>
      <c r="BR107" s="185"/>
      <c r="BS107" s="186"/>
      <c r="BW107" s="3"/>
    </row>
    <row r="108" spans="4:84" s="6" customFormat="1" ht="28" customHeight="1" x14ac:dyDescent="0.2">
      <c r="D108" s="217" t="s">
        <v>261</v>
      </c>
      <c r="E108" s="785" t="s">
        <v>298</v>
      </c>
      <c r="F108" s="786"/>
      <c r="G108" s="786"/>
      <c r="H108" s="786"/>
      <c r="I108" s="786"/>
      <c r="J108" s="787"/>
      <c r="K108" s="791"/>
      <c r="L108" s="792"/>
      <c r="M108" s="792"/>
      <c r="N108" s="792"/>
      <c r="O108" s="792"/>
      <c r="P108" s="792"/>
      <c r="Q108" s="792"/>
      <c r="R108" s="792"/>
      <c r="S108" s="793"/>
      <c r="T108" s="232"/>
      <c r="U108" s="226" t="s">
        <v>131</v>
      </c>
      <c r="V108" s="227"/>
      <c r="W108" s="227"/>
      <c r="X108" s="227"/>
      <c r="Y108" s="227"/>
      <c r="Z108" s="227"/>
      <c r="AA108" s="448" t="s">
        <v>132</v>
      </c>
      <c r="AB108" s="449"/>
      <c r="AC108" s="449"/>
      <c r="AD108" s="450"/>
      <c r="AE108" s="206">
        <f>K112</f>
        <v>0</v>
      </c>
      <c r="AF108" s="207"/>
      <c r="AG108" s="207"/>
      <c r="AH108" s="207"/>
      <c r="AI108" s="208"/>
      <c r="AN108" s="217" t="s">
        <v>261</v>
      </c>
      <c r="AO108" s="187" t="s">
        <v>298</v>
      </c>
      <c r="AP108" s="187"/>
      <c r="AQ108" s="187"/>
      <c r="AR108" s="187"/>
      <c r="AS108" s="187"/>
      <c r="AT108" s="187"/>
      <c r="AU108" s="736">
        <v>2250000</v>
      </c>
      <c r="AV108" s="736"/>
      <c r="AW108" s="736"/>
      <c r="AX108" s="736"/>
      <c r="AY108" s="736"/>
      <c r="AZ108" s="736"/>
      <c r="BA108" s="736"/>
      <c r="BB108" s="736"/>
      <c r="BC108" s="736"/>
      <c r="BD108" s="888"/>
      <c r="BE108" s="226" t="s">
        <v>131</v>
      </c>
      <c r="BF108" s="227"/>
      <c r="BG108" s="227"/>
      <c r="BH108" s="227"/>
      <c r="BI108" s="227"/>
      <c r="BJ108" s="227"/>
      <c r="BK108" s="448" t="s">
        <v>132</v>
      </c>
      <c r="BL108" s="449"/>
      <c r="BM108" s="449"/>
      <c r="BN108" s="450"/>
      <c r="BO108" s="206" t="str">
        <f>AU112</f>
        <v>〇</v>
      </c>
      <c r="BP108" s="207"/>
      <c r="BQ108" s="207"/>
      <c r="BR108" s="207"/>
      <c r="BS108" s="208"/>
      <c r="BW108" s="3"/>
    </row>
    <row r="109" spans="4:84" s="6" customFormat="1" ht="28" customHeight="1" x14ac:dyDescent="0.2">
      <c r="D109" s="218"/>
      <c r="E109" s="788"/>
      <c r="F109" s="789"/>
      <c r="G109" s="789"/>
      <c r="H109" s="789"/>
      <c r="I109" s="789"/>
      <c r="J109" s="790"/>
      <c r="K109" s="794"/>
      <c r="L109" s="795"/>
      <c r="M109" s="795"/>
      <c r="N109" s="795"/>
      <c r="O109" s="795"/>
      <c r="P109" s="795"/>
      <c r="Q109" s="795"/>
      <c r="R109" s="795"/>
      <c r="S109" s="796"/>
      <c r="T109" s="233"/>
      <c r="U109" s="228"/>
      <c r="V109" s="229"/>
      <c r="W109" s="229"/>
      <c r="X109" s="229"/>
      <c r="Y109" s="229"/>
      <c r="Z109" s="229"/>
      <c r="AA109" s="451"/>
      <c r="AB109" s="452"/>
      <c r="AC109" s="452"/>
      <c r="AD109" s="226"/>
      <c r="AE109" s="209"/>
      <c r="AF109" s="210"/>
      <c r="AG109" s="210"/>
      <c r="AH109" s="210"/>
      <c r="AI109" s="211"/>
      <c r="AN109" s="218"/>
      <c r="AO109" s="187"/>
      <c r="AP109" s="187"/>
      <c r="AQ109" s="187"/>
      <c r="AR109" s="187"/>
      <c r="AS109" s="187"/>
      <c r="AT109" s="187"/>
      <c r="AU109" s="736"/>
      <c r="AV109" s="736"/>
      <c r="AW109" s="736"/>
      <c r="AX109" s="736"/>
      <c r="AY109" s="736"/>
      <c r="AZ109" s="736"/>
      <c r="BA109" s="736"/>
      <c r="BB109" s="736"/>
      <c r="BC109" s="736"/>
      <c r="BD109" s="782"/>
      <c r="BE109" s="228"/>
      <c r="BF109" s="229"/>
      <c r="BG109" s="229"/>
      <c r="BH109" s="229"/>
      <c r="BI109" s="229"/>
      <c r="BJ109" s="229"/>
      <c r="BK109" s="451"/>
      <c r="BL109" s="452"/>
      <c r="BM109" s="452"/>
      <c r="BN109" s="226"/>
      <c r="BO109" s="209"/>
      <c r="BP109" s="210"/>
      <c r="BQ109" s="210"/>
      <c r="BR109" s="210"/>
      <c r="BS109" s="211"/>
      <c r="BW109" s="3"/>
    </row>
    <row r="110" spans="4:84" s="6" customFormat="1" ht="32" customHeight="1" x14ac:dyDescent="0.2">
      <c r="D110" s="217" t="s">
        <v>23</v>
      </c>
      <c r="E110" s="785" t="s">
        <v>277</v>
      </c>
      <c r="F110" s="786"/>
      <c r="G110" s="786"/>
      <c r="H110" s="786"/>
      <c r="I110" s="786"/>
      <c r="J110" s="787"/>
      <c r="K110" s="830">
        <f>K107-K108</f>
        <v>0</v>
      </c>
      <c r="L110" s="831"/>
      <c r="M110" s="831"/>
      <c r="N110" s="831"/>
      <c r="O110" s="831"/>
      <c r="P110" s="831"/>
      <c r="Q110" s="831"/>
      <c r="R110" s="831"/>
      <c r="S110" s="832"/>
      <c r="U110" s="784" t="s">
        <v>359</v>
      </c>
      <c r="V110" s="784"/>
      <c r="W110" s="784"/>
      <c r="X110" s="784"/>
      <c r="Y110" s="784"/>
      <c r="Z110" s="784"/>
      <c r="AA110" s="784"/>
      <c r="AB110" s="784"/>
      <c r="AC110" s="784"/>
      <c r="AD110" s="784"/>
      <c r="AE110" s="784"/>
      <c r="AF110" s="784"/>
      <c r="AG110" s="784"/>
      <c r="AH110" s="784"/>
      <c r="AI110" s="784"/>
      <c r="AN110" s="217" t="s">
        <v>23</v>
      </c>
      <c r="AO110" s="187" t="s">
        <v>299</v>
      </c>
      <c r="AP110" s="187"/>
      <c r="AQ110" s="187"/>
      <c r="AR110" s="187"/>
      <c r="AS110" s="187"/>
      <c r="AT110" s="187"/>
      <c r="AU110" s="156">
        <f>AU107-AU108</f>
        <v>2250000</v>
      </c>
      <c r="AV110" s="156"/>
      <c r="AW110" s="156"/>
      <c r="AX110" s="156"/>
      <c r="AY110" s="156"/>
      <c r="AZ110" s="156"/>
      <c r="BA110" s="156"/>
      <c r="BB110" s="156"/>
      <c r="BC110" s="156"/>
      <c r="BE110" s="784" t="s">
        <v>359</v>
      </c>
      <c r="BF110" s="784"/>
      <c r="BG110" s="784"/>
      <c r="BH110" s="784"/>
      <c r="BI110" s="784"/>
      <c r="BJ110" s="784"/>
      <c r="BK110" s="784"/>
      <c r="BL110" s="784"/>
      <c r="BM110" s="784"/>
      <c r="BN110" s="784"/>
      <c r="BO110" s="784"/>
      <c r="BP110" s="784"/>
      <c r="BQ110" s="784"/>
      <c r="BR110" s="784"/>
      <c r="BS110" s="784"/>
      <c r="BW110" s="3"/>
    </row>
    <row r="111" spans="4:84" s="6" customFormat="1" ht="32" customHeight="1" x14ac:dyDescent="0.2">
      <c r="D111" s="218"/>
      <c r="E111" s="788"/>
      <c r="F111" s="789"/>
      <c r="G111" s="789"/>
      <c r="H111" s="789"/>
      <c r="I111" s="789"/>
      <c r="J111" s="790"/>
      <c r="K111" s="833"/>
      <c r="L111" s="834"/>
      <c r="M111" s="834"/>
      <c r="N111" s="834"/>
      <c r="O111" s="834"/>
      <c r="P111" s="834"/>
      <c r="Q111" s="834"/>
      <c r="R111" s="834"/>
      <c r="S111" s="835"/>
      <c r="U111" s="309" t="s">
        <v>134</v>
      </c>
      <c r="V111" s="309"/>
      <c r="W111" s="309"/>
      <c r="X111" s="309"/>
      <c r="Y111" s="309"/>
      <c r="Z111" s="309"/>
      <c r="AA111" s="783" t="s">
        <v>354</v>
      </c>
      <c r="AB111" s="309"/>
      <c r="AC111" s="309"/>
      <c r="AD111" s="309"/>
      <c r="AE111" s="309"/>
      <c r="AF111" s="309"/>
      <c r="AG111" s="309"/>
      <c r="AH111" s="309"/>
      <c r="AI111" s="309"/>
      <c r="AN111" s="218"/>
      <c r="AO111" s="187"/>
      <c r="AP111" s="187"/>
      <c r="AQ111" s="187"/>
      <c r="AR111" s="187"/>
      <c r="AS111" s="187"/>
      <c r="AT111" s="187"/>
      <c r="AU111" s="156"/>
      <c r="AV111" s="156"/>
      <c r="AW111" s="156"/>
      <c r="AX111" s="156"/>
      <c r="AY111" s="156"/>
      <c r="AZ111" s="156"/>
      <c r="BA111" s="156"/>
      <c r="BB111" s="156"/>
      <c r="BC111" s="156"/>
      <c r="BD111" s="73"/>
      <c r="BE111" s="309" t="s">
        <v>134</v>
      </c>
      <c r="BF111" s="309"/>
      <c r="BG111" s="309"/>
      <c r="BH111" s="309"/>
      <c r="BI111" s="309"/>
      <c r="BJ111" s="309"/>
      <c r="BK111" s="783" t="s">
        <v>354</v>
      </c>
      <c r="BL111" s="309"/>
      <c r="BM111" s="309"/>
      <c r="BN111" s="309"/>
      <c r="BO111" s="309"/>
      <c r="BP111" s="309"/>
      <c r="BQ111" s="309"/>
      <c r="BR111" s="309"/>
      <c r="BS111" s="309"/>
      <c r="BW111" s="3"/>
      <c r="CF111" s="6" t="s">
        <v>300</v>
      </c>
    </row>
    <row r="112" spans="4:84" s="6" customFormat="1" ht="32" customHeight="1" x14ac:dyDescent="0.2">
      <c r="D112" s="82" t="s">
        <v>58</v>
      </c>
      <c r="E112" s="212" t="s">
        <v>128</v>
      </c>
      <c r="F112" s="213"/>
      <c r="G112" s="213"/>
      <c r="H112" s="213"/>
      <c r="I112" s="213"/>
      <c r="J112" s="214"/>
      <c r="K112" s="827"/>
      <c r="L112" s="828"/>
      <c r="M112" s="828"/>
      <c r="N112" s="828"/>
      <c r="O112" s="828"/>
      <c r="P112" s="828"/>
      <c r="Q112" s="828"/>
      <c r="R112" s="828"/>
      <c r="S112" s="829"/>
      <c r="U112" s="309" t="s">
        <v>135</v>
      </c>
      <c r="V112" s="309"/>
      <c r="W112" s="309"/>
      <c r="X112" s="309"/>
      <c r="Y112" s="309"/>
      <c r="Z112" s="309"/>
      <c r="AA112" s="309"/>
      <c r="AB112" s="309"/>
      <c r="AC112" s="309"/>
      <c r="AD112" s="309"/>
      <c r="AE112" s="309"/>
      <c r="AF112" s="309"/>
      <c r="AG112" s="309"/>
      <c r="AH112" s="309"/>
      <c r="AI112" s="309"/>
      <c r="AN112" s="82" t="s">
        <v>58</v>
      </c>
      <c r="AO112" s="187" t="s">
        <v>128</v>
      </c>
      <c r="AP112" s="187"/>
      <c r="AQ112" s="187"/>
      <c r="AR112" s="187"/>
      <c r="AS112" s="187"/>
      <c r="AT112" s="187"/>
      <c r="AU112" s="736" t="s">
        <v>59</v>
      </c>
      <c r="AV112" s="736"/>
      <c r="AW112" s="736"/>
      <c r="AX112" s="736"/>
      <c r="AY112" s="736"/>
      <c r="AZ112" s="736"/>
      <c r="BA112" s="736"/>
      <c r="BB112" s="736"/>
      <c r="BC112" s="736"/>
      <c r="BD112" s="73"/>
      <c r="BE112" s="309" t="s">
        <v>135</v>
      </c>
      <c r="BF112" s="309"/>
      <c r="BG112" s="309"/>
      <c r="BH112" s="309"/>
      <c r="BI112" s="309"/>
      <c r="BJ112" s="309"/>
      <c r="BK112" s="309"/>
      <c r="BL112" s="309"/>
      <c r="BM112" s="309"/>
      <c r="BN112" s="309"/>
      <c r="BO112" s="309"/>
      <c r="BP112" s="309"/>
      <c r="BQ112" s="309"/>
      <c r="BR112" s="309"/>
      <c r="BS112" s="309"/>
      <c r="BW112" s="3"/>
    </row>
    <row r="113" spans="1:110" s="6" customFormat="1" ht="32" customHeight="1" x14ac:dyDescent="0.2">
      <c r="D113" s="82" t="s">
        <v>129</v>
      </c>
      <c r="E113" s="149" t="s">
        <v>381</v>
      </c>
      <c r="F113" s="149"/>
      <c r="G113" s="149"/>
      <c r="H113" s="149"/>
      <c r="I113" s="149"/>
      <c r="J113" s="149"/>
      <c r="K113" s="156">
        <f>ROUNDDOWN(IF(K112="〇",K110,K110*1/2),-3)</f>
        <v>0</v>
      </c>
      <c r="L113" s="156"/>
      <c r="M113" s="156"/>
      <c r="N113" s="156"/>
      <c r="O113" s="156"/>
      <c r="P113" s="156"/>
      <c r="Q113" s="156"/>
      <c r="R113" s="156"/>
      <c r="S113" s="156"/>
      <c r="U113" s="73" t="s">
        <v>153</v>
      </c>
      <c r="V113" s="74"/>
      <c r="W113" s="74"/>
      <c r="X113" s="74"/>
      <c r="Y113" s="74"/>
      <c r="Z113" s="73"/>
      <c r="AA113" s="73"/>
      <c r="AB113" s="73"/>
      <c r="AC113" s="73"/>
      <c r="AD113" s="74"/>
      <c r="AE113" s="74"/>
      <c r="AF113" s="74"/>
      <c r="AG113" s="74"/>
      <c r="AH113" s="74"/>
      <c r="AI113" s="74"/>
      <c r="AN113" s="82" t="s">
        <v>129</v>
      </c>
      <c r="AO113" s="149" t="s">
        <v>381</v>
      </c>
      <c r="AP113" s="149"/>
      <c r="AQ113" s="149"/>
      <c r="AR113" s="149"/>
      <c r="AS113" s="149"/>
      <c r="AT113" s="149"/>
      <c r="AU113" s="156">
        <f>ROUNDDOWN(IF(AU112="〇",AU110,AU110*1/2),-3)</f>
        <v>2250000</v>
      </c>
      <c r="AV113" s="156"/>
      <c r="AW113" s="156"/>
      <c r="AX113" s="156"/>
      <c r="AY113" s="156"/>
      <c r="AZ113" s="156"/>
      <c r="BA113" s="156"/>
      <c r="BB113" s="156"/>
      <c r="BC113" s="156"/>
      <c r="BD113" s="73"/>
      <c r="BE113" s="73" t="s">
        <v>153</v>
      </c>
      <c r="BF113" s="74"/>
      <c r="BG113" s="74"/>
      <c r="BH113" s="74"/>
      <c r="BI113" s="74"/>
      <c r="BJ113" s="73"/>
      <c r="BK113" s="73"/>
      <c r="BL113" s="73"/>
      <c r="BM113" s="73"/>
      <c r="BN113" s="74"/>
      <c r="BO113" s="74"/>
      <c r="BP113" s="74"/>
      <c r="BQ113" s="74"/>
      <c r="BR113" s="74"/>
      <c r="BS113" s="74"/>
      <c r="BW113" s="3"/>
    </row>
    <row r="114" spans="1:110" s="6" customFormat="1" ht="28" customHeight="1" x14ac:dyDescent="0.2">
      <c r="D114" s="15"/>
      <c r="E114" s="108"/>
      <c r="F114" s="108"/>
      <c r="G114" s="108"/>
      <c r="H114" s="108"/>
      <c r="I114" s="108"/>
      <c r="J114" s="108"/>
      <c r="K114" s="67"/>
      <c r="L114" s="67"/>
      <c r="M114" s="67"/>
      <c r="N114" s="67"/>
      <c r="O114" s="67"/>
      <c r="P114" s="67"/>
      <c r="Q114" s="67"/>
      <c r="R114" s="67"/>
      <c r="S114" s="67"/>
      <c r="U114" s="75" t="s">
        <v>302</v>
      </c>
      <c r="V114" s="73"/>
      <c r="W114" s="73"/>
      <c r="X114" s="73"/>
      <c r="Y114" s="73"/>
      <c r="Z114" s="73"/>
      <c r="AA114" s="73"/>
      <c r="AB114" s="73"/>
      <c r="AC114" s="73"/>
      <c r="AD114" s="73"/>
      <c r="AE114" s="73"/>
      <c r="AF114" s="73"/>
      <c r="AG114" s="73"/>
      <c r="AH114" s="73"/>
      <c r="AI114" s="73"/>
      <c r="AN114" s="15"/>
      <c r="AO114" s="108"/>
      <c r="AP114" s="108"/>
      <c r="AQ114" s="108"/>
      <c r="AR114" s="108"/>
      <c r="AS114" s="108"/>
      <c r="AT114" s="108"/>
      <c r="AU114" s="67"/>
      <c r="AV114" s="67"/>
      <c r="AW114" s="67"/>
      <c r="AX114" s="67"/>
      <c r="AY114" s="67"/>
      <c r="AZ114" s="67"/>
      <c r="BA114" s="67"/>
      <c r="BB114" s="67"/>
      <c r="BC114" s="67"/>
      <c r="BD114" s="73"/>
      <c r="BE114" s="75" t="s">
        <v>302</v>
      </c>
      <c r="BF114" s="73"/>
      <c r="BG114" s="73"/>
      <c r="BH114" s="73"/>
      <c r="BI114" s="73"/>
      <c r="BJ114" s="73"/>
      <c r="BK114" s="73"/>
      <c r="BL114" s="73"/>
      <c r="BM114" s="73"/>
      <c r="BN114" s="73"/>
      <c r="BO114" s="73"/>
      <c r="BP114" s="73"/>
      <c r="BQ114" s="73"/>
      <c r="BR114" s="73"/>
      <c r="BS114" s="73"/>
      <c r="BW114" s="3"/>
    </row>
    <row r="115" spans="1:110" ht="19.25" customHeight="1" x14ac:dyDescent="0.2">
      <c r="A115" s="6"/>
      <c r="B115" s="6"/>
      <c r="C115" s="6"/>
      <c r="D115" s="3"/>
      <c r="E115" s="63"/>
      <c r="F115" s="63"/>
      <c r="G115" s="63"/>
      <c r="H115" s="63"/>
      <c r="I115" s="63"/>
      <c r="J115" s="63"/>
      <c r="K115" s="64"/>
      <c r="L115" s="64"/>
      <c r="M115" s="64"/>
      <c r="N115" s="64"/>
      <c r="O115" s="64"/>
      <c r="P115" s="64"/>
      <c r="Q115" s="64"/>
      <c r="R115" s="64"/>
      <c r="S115" s="64"/>
      <c r="T115" s="43"/>
      <c r="U115" s="43"/>
      <c r="V115" s="43"/>
      <c r="W115" s="43"/>
      <c r="X115" s="43"/>
      <c r="Y115" s="43"/>
      <c r="Z115" s="43"/>
      <c r="AA115" s="43"/>
      <c r="AB115" s="43"/>
      <c r="AC115" s="43"/>
      <c r="AD115" s="43"/>
      <c r="AE115" s="43"/>
      <c r="AF115" s="43"/>
      <c r="AG115" s="43"/>
      <c r="AH115" s="43"/>
      <c r="AI115" s="43"/>
      <c r="AJ115" s="6"/>
      <c r="AK115" s="6"/>
      <c r="AL115" s="6"/>
      <c r="AM115" s="6"/>
      <c r="AN115" s="3"/>
      <c r="AO115" s="63"/>
      <c r="AP115" s="63"/>
      <c r="AQ115" s="63"/>
      <c r="AR115" s="63"/>
      <c r="AS115" s="63"/>
      <c r="AT115" s="63"/>
      <c r="AU115" s="64"/>
      <c r="AV115" s="64"/>
      <c r="AW115" s="64"/>
      <c r="AX115" s="64"/>
      <c r="AY115" s="64"/>
      <c r="AZ115" s="64"/>
      <c r="BA115" s="64"/>
      <c r="BB115" s="64"/>
      <c r="BC115" s="64"/>
      <c r="BD115" s="3"/>
      <c r="BF115" s="73"/>
      <c r="BG115" s="73"/>
      <c r="BH115" s="73"/>
      <c r="BI115" s="73"/>
      <c r="BJ115" s="73"/>
      <c r="BK115" s="73"/>
      <c r="BL115" s="73"/>
      <c r="BM115" s="73"/>
      <c r="BN115" s="73"/>
      <c r="BO115" s="73"/>
      <c r="BP115" s="73"/>
      <c r="BQ115" s="73"/>
      <c r="BR115" s="73"/>
      <c r="BS115" s="73"/>
      <c r="BT115" s="6"/>
      <c r="BU115" s="6"/>
    </row>
    <row r="116" spans="1:110" ht="19.25" customHeight="1" x14ac:dyDescent="0.2">
      <c r="A116" s="6"/>
      <c r="B116" s="6"/>
      <c r="C116" s="6"/>
      <c r="D116" s="3"/>
      <c r="E116" s="63"/>
      <c r="F116" s="63"/>
      <c r="G116" s="63"/>
      <c r="H116" s="63"/>
      <c r="I116" s="63"/>
      <c r="J116" s="63"/>
      <c r="K116" s="64"/>
      <c r="L116" s="64"/>
      <c r="M116" s="64"/>
      <c r="N116" s="64"/>
      <c r="O116" s="64"/>
      <c r="P116" s="64"/>
      <c r="Q116" s="64"/>
      <c r="R116" s="64"/>
      <c r="S116" s="64"/>
      <c r="T116" s="43"/>
      <c r="U116" s="43"/>
      <c r="V116" s="43"/>
      <c r="W116" s="43"/>
      <c r="X116" s="43"/>
      <c r="Y116" s="43"/>
      <c r="Z116" s="43"/>
      <c r="AA116" s="43"/>
      <c r="AB116" s="43"/>
      <c r="AC116" s="43"/>
      <c r="AD116" s="43"/>
      <c r="AE116" s="43"/>
      <c r="AF116" s="43"/>
      <c r="AG116" s="43"/>
      <c r="AH116" s="3" t="s">
        <v>379</v>
      </c>
      <c r="AJ116" s="6"/>
      <c r="AK116" s="6"/>
      <c r="AL116" s="6"/>
      <c r="AM116" s="6"/>
      <c r="AN116" s="3"/>
      <c r="AO116" s="63"/>
      <c r="AP116" s="63"/>
      <c r="AQ116" s="63"/>
      <c r="AR116" s="63"/>
      <c r="AS116" s="63"/>
      <c r="AT116" s="63"/>
      <c r="AU116" s="64"/>
      <c r="AV116" s="64"/>
      <c r="AW116" s="64"/>
      <c r="AX116" s="64"/>
      <c r="AY116" s="64"/>
      <c r="AZ116" s="64"/>
      <c r="BA116" s="64"/>
      <c r="BB116" s="64"/>
      <c r="BC116" s="64"/>
      <c r="BD116" s="3"/>
      <c r="BF116" s="73"/>
      <c r="BG116" s="73"/>
      <c r="BH116" s="73"/>
      <c r="BI116" s="73"/>
      <c r="BJ116" s="73"/>
      <c r="BK116" s="73"/>
      <c r="BL116" s="73"/>
      <c r="BM116" s="73"/>
      <c r="BN116" s="73"/>
      <c r="BO116" s="73"/>
      <c r="BP116" s="73"/>
      <c r="BQ116" s="73"/>
      <c r="BR116" s="73"/>
      <c r="BS116" s="3" t="s">
        <v>379</v>
      </c>
      <c r="BT116" s="6"/>
      <c r="BU116" s="6"/>
    </row>
    <row r="117" spans="1:110" ht="19.25" customHeight="1" x14ac:dyDescent="0.2">
      <c r="A117" s="6"/>
      <c r="B117" s="6"/>
      <c r="C117" s="6"/>
      <c r="D117" s="3"/>
      <c r="E117" s="63"/>
      <c r="F117" s="63"/>
      <c r="G117" s="63"/>
      <c r="H117" s="63"/>
      <c r="I117" s="63"/>
      <c r="J117" s="63"/>
      <c r="K117" s="64"/>
      <c r="L117" s="64"/>
      <c r="M117" s="64"/>
      <c r="N117" s="64"/>
      <c r="O117" s="64"/>
      <c r="P117" s="64"/>
      <c r="Q117" s="64"/>
      <c r="R117" s="64"/>
      <c r="S117" s="64"/>
      <c r="T117" s="43"/>
      <c r="U117" s="43"/>
      <c r="V117" s="43"/>
      <c r="W117" s="43"/>
      <c r="X117" s="43"/>
      <c r="Y117" s="43"/>
      <c r="Z117" s="43"/>
      <c r="AA117" s="43"/>
      <c r="AB117" s="43"/>
      <c r="AC117" s="43"/>
      <c r="AD117" s="43"/>
      <c r="AE117" s="43"/>
      <c r="AF117" s="43"/>
      <c r="AG117" s="43"/>
      <c r="AH117" s="3"/>
      <c r="AJ117" s="6"/>
      <c r="AK117" s="6"/>
      <c r="AL117" s="6"/>
      <c r="AM117" s="6"/>
      <c r="AN117" s="3"/>
      <c r="AO117" s="63"/>
      <c r="AP117" s="63"/>
      <c r="AQ117" s="63"/>
      <c r="AR117" s="63"/>
      <c r="AS117" s="63"/>
      <c r="AT117" s="63"/>
      <c r="AU117" s="64"/>
      <c r="AV117" s="64"/>
      <c r="AW117" s="64"/>
      <c r="AX117" s="64"/>
      <c r="AY117" s="64"/>
      <c r="AZ117" s="64"/>
      <c r="BA117" s="64"/>
      <c r="BB117" s="64"/>
      <c r="BC117" s="64"/>
      <c r="BD117" s="3"/>
      <c r="BF117" s="73"/>
      <c r="BG117" s="73"/>
      <c r="BH117" s="73"/>
      <c r="BI117" s="73"/>
      <c r="BJ117" s="73"/>
      <c r="BK117" s="73"/>
      <c r="BL117" s="73"/>
      <c r="BM117" s="73"/>
      <c r="BN117" s="73"/>
      <c r="BO117" s="73"/>
      <c r="BP117" s="73"/>
      <c r="BQ117" s="73"/>
      <c r="BR117" s="73"/>
      <c r="BS117" s="3"/>
      <c r="BT117" s="6"/>
      <c r="BU117" s="6"/>
    </row>
    <row r="118" spans="1:110" ht="19.25" customHeight="1" x14ac:dyDescent="0.2">
      <c r="A118" s="6"/>
      <c r="B118" s="6"/>
      <c r="C118" s="43"/>
      <c r="D118" s="104">
        <v>8</v>
      </c>
      <c r="E118" s="76"/>
      <c r="F118" s="45" t="s">
        <v>358</v>
      </c>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6"/>
      <c r="AK118" s="6"/>
      <c r="AL118" s="6"/>
      <c r="AM118" s="6"/>
      <c r="AN118" s="104">
        <v>8</v>
      </c>
      <c r="AO118" s="76"/>
      <c r="AP118" s="45" t="s">
        <v>358</v>
      </c>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6"/>
      <c r="BU118" s="6"/>
    </row>
    <row r="119" spans="1:110" s="24" customFormat="1" ht="20" customHeight="1" x14ac:dyDescent="0.2">
      <c r="C119" s="43"/>
      <c r="D119" s="770" t="s">
        <v>167</v>
      </c>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2"/>
      <c r="AJ119" s="6"/>
      <c r="AK119" s="6"/>
      <c r="AM119" s="12"/>
      <c r="AN119" s="770" t="s">
        <v>167</v>
      </c>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2"/>
      <c r="BT119" s="6"/>
      <c r="BU119" s="6"/>
      <c r="BV119" s="20"/>
      <c r="BW119" s="20"/>
    </row>
    <row r="120" spans="1:110" s="44" customFormat="1" ht="20" customHeight="1" x14ac:dyDescent="0.2">
      <c r="A120" s="43"/>
      <c r="B120" s="43"/>
      <c r="C120" s="43"/>
      <c r="D120" s="824" t="s">
        <v>303</v>
      </c>
      <c r="E120" s="825"/>
      <c r="F120" s="825"/>
      <c r="G120" s="825"/>
      <c r="H120" s="825"/>
      <c r="I120" s="825"/>
      <c r="J120" s="825"/>
      <c r="K120" s="826"/>
      <c r="L120" s="815" t="s">
        <v>168</v>
      </c>
      <c r="M120" s="816"/>
      <c r="N120" s="816"/>
      <c r="O120" s="816"/>
      <c r="P120" s="816"/>
      <c r="Q120" s="816"/>
      <c r="R120" s="816"/>
      <c r="S120" s="816"/>
      <c r="T120" s="816"/>
      <c r="U120" s="816"/>
      <c r="V120" s="816"/>
      <c r="W120" s="816"/>
      <c r="X120" s="816"/>
      <c r="Y120" s="816"/>
      <c r="Z120" s="816"/>
      <c r="AA120" s="816"/>
      <c r="AB120" s="816"/>
      <c r="AC120" s="816"/>
      <c r="AD120" s="816"/>
      <c r="AE120" s="816"/>
      <c r="AF120" s="816"/>
      <c r="AG120" s="816"/>
      <c r="AH120" s="816"/>
      <c r="AI120" s="817"/>
      <c r="AJ120" s="43"/>
      <c r="AK120" s="43"/>
      <c r="AL120" s="43"/>
      <c r="AM120" s="43"/>
      <c r="AN120" s="824" t="s">
        <v>303</v>
      </c>
      <c r="AO120" s="825"/>
      <c r="AP120" s="825"/>
      <c r="AQ120" s="825"/>
      <c r="AR120" s="825"/>
      <c r="AS120" s="825"/>
      <c r="AT120" s="825"/>
      <c r="AU120" s="826"/>
      <c r="AV120" s="815" t="s">
        <v>168</v>
      </c>
      <c r="AW120" s="816"/>
      <c r="AX120" s="816"/>
      <c r="AY120" s="816"/>
      <c r="AZ120" s="816"/>
      <c r="BA120" s="816"/>
      <c r="BB120" s="816"/>
      <c r="BC120" s="816"/>
      <c r="BD120" s="816"/>
      <c r="BE120" s="816"/>
      <c r="BF120" s="816"/>
      <c r="BG120" s="816"/>
      <c r="BH120" s="816"/>
      <c r="BI120" s="816"/>
      <c r="BJ120" s="816"/>
      <c r="BK120" s="816"/>
      <c r="BL120" s="816"/>
      <c r="BM120" s="816"/>
      <c r="BN120" s="816"/>
      <c r="BO120" s="816"/>
      <c r="BP120" s="816"/>
      <c r="BQ120" s="816"/>
      <c r="BR120" s="816"/>
      <c r="BS120" s="817"/>
      <c r="BT120" s="43"/>
      <c r="BU120" s="43"/>
      <c r="BV120" s="43"/>
      <c r="BW120" s="43"/>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row>
    <row r="121" spans="1:110" s="44" customFormat="1" ht="16" customHeight="1" x14ac:dyDescent="0.2">
      <c r="A121" s="43"/>
      <c r="B121" s="43"/>
      <c r="C121" s="43"/>
      <c r="D121" s="775"/>
      <c r="E121" s="776"/>
      <c r="F121" s="804"/>
      <c r="G121" s="804"/>
      <c r="H121" s="804"/>
      <c r="I121" s="804"/>
      <c r="J121" s="804"/>
      <c r="K121" s="804"/>
      <c r="L121" s="775"/>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776"/>
      <c r="AK121" s="43"/>
      <c r="AL121" s="43"/>
      <c r="AM121" s="43"/>
      <c r="AN121" s="818">
        <v>0</v>
      </c>
      <c r="AO121" s="819"/>
      <c r="AP121" s="818">
        <v>0</v>
      </c>
      <c r="AQ121" s="819"/>
      <c r="AR121" s="818">
        <v>0</v>
      </c>
      <c r="AS121" s="819"/>
      <c r="AT121" s="818">
        <v>0</v>
      </c>
      <c r="AU121" s="819"/>
      <c r="AV121" s="818" t="s">
        <v>365</v>
      </c>
      <c r="AW121" s="822"/>
      <c r="AX121" s="822"/>
      <c r="AY121" s="822"/>
      <c r="AZ121" s="822"/>
      <c r="BA121" s="822"/>
      <c r="BB121" s="822"/>
      <c r="BC121" s="822"/>
      <c r="BD121" s="822"/>
      <c r="BE121" s="822"/>
      <c r="BF121" s="822"/>
      <c r="BG121" s="822"/>
      <c r="BH121" s="822"/>
      <c r="BI121" s="822"/>
      <c r="BJ121" s="822"/>
      <c r="BK121" s="822"/>
      <c r="BL121" s="822"/>
      <c r="BM121" s="822"/>
      <c r="BN121" s="822"/>
      <c r="BO121" s="822"/>
      <c r="BP121" s="822"/>
      <c r="BQ121" s="822"/>
      <c r="BR121" s="822"/>
      <c r="BS121" s="819"/>
      <c r="BT121" s="43"/>
      <c r="BU121" s="43"/>
    </row>
    <row r="122" spans="1:110" s="44" customFormat="1" ht="16" customHeight="1" x14ac:dyDescent="0.2">
      <c r="A122" s="43"/>
      <c r="B122" s="43"/>
      <c r="C122" s="43"/>
      <c r="D122" s="777"/>
      <c r="E122" s="778"/>
      <c r="F122" s="804"/>
      <c r="G122" s="804"/>
      <c r="H122" s="804"/>
      <c r="I122" s="804"/>
      <c r="J122" s="804"/>
      <c r="K122" s="804"/>
      <c r="L122" s="777"/>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I122" s="778"/>
      <c r="AJ122" s="43"/>
      <c r="AK122" s="43"/>
      <c r="AL122" s="43"/>
      <c r="AM122" s="43"/>
      <c r="AN122" s="820"/>
      <c r="AO122" s="821"/>
      <c r="AP122" s="820"/>
      <c r="AQ122" s="821"/>
      <c r="AR122" s="820"/>
      <c r="AS122" s="821"/>
      <c r="AT122" s="820"/>
      <c r="AU122" s="821"/>
      <c r="AV122" s="820"/>
      <c r="AW122" s="823"/>
      <c r="AX122" s="823"/>
      <c r="AY122" s="823"/>
      <c r="AZ122" s="823"/>
      <c r="BA122" s="823"/>
      <c r="BB122" s="823"/>
      <c r="BC122" s="823"/>
      <c r="BD122" s="823"/>
      <c r="BE122" s="823"/>
      <c r="BF122" s="823"/>
      <c r="BG122" s="823"/>
      <c r="BH122" s="823"/>
      <c r="BI122" s="823"/>
      <c r="BJ122" s="823"/>
      <c r="BK122" s="823"/>
      <c r="BL122" s="823"/>
      <c r="BM122" s="823"/>
      <c r="BN122" s="823"/>
      <c r="BO122" s="823"/>
      <c r="BP122" s="823"/>
      <c r="BQ122" s="823"/>
      <c r="BR122" s="823"/>
      <c r="BS122" s="821"/>
      <c r="BT122" s="43"/>
      <c r="BU122" s="43"/>
    </row>
    <row r="123" spans="1:110" s="44" customFormat="1" ht="20" customHeight="1" x14ac:dyDescent="0.2">
      <c r="A123" s="43"/>
      <c r="B123" s="43"/>
      <c r="C123" s="43"/>
      <c r="D123" s="815" t="s">
        <v>304</v>
      </c>
      <c r="E123" s="816"/>
      <c r="F123" s="816"/>
      <c r="G123" s="816"/>
      <c r="H123" s="816"/>
      <c r="I123" s="816"/>
      <c r="J123" s="816"/>
      <c r="K123" s="817"/>
      <c r="L123" s="815" t="s">
        <v>169</v>
      </c>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7"/>
      <c r="AJ123" s="43"/>
      <c r="AK123" s="43"/>
      <c r="AL123" s="43"/>
      <c r="AM123" s="43"/>
      <c r="AN123" s="815" t="s">
        <v>304</v>
      </c>
      <c r="AO123" s="816"/>
      <c r="AP123" s="816"/>
      <c r="AQ123" s="816"/>
      <c r="AR123" s="816"/>
      <c r="AS123" s="816"/>
      <c r="AT123" s="816"/>
      <c r="AU123" s="817"/>
      <c r="AV123" s="815" t="s">
        <v>169</v>
      </c>
      <c r="AW123" s="816"/>
      <c r="AX123" s="816"/>
      <c r="AY123" s="816"/>
      <c r="AZ123" s="816"/>
      <c r="BA123" s="816"/>
      <c r="BB123" s="816"/>
      <c r="BC123" s="816"/>
      <c r="BD123" s="816"/>
      <c r="BE123" s="816"/>
      <c r="BF123" s="816"/>
      <c r="BG123" s="816"/>
      <c r="BH123" s="816"/>
      <c r="BI123" s="816"/>
      <c r="BJ123" s="816"/>
      <c r="BK123" s="816"/>
      <c r="BL123" s="816"/>
      <c r="BM123" s="816"/>
      <c r="BN123" s="816"/>
      <c r="BO123" s="816"/>
      <c r="BP123" s="816"/>
      <c r="BQ123" s="816"/>
      <c r="BR123" s="816"/>
      <c r="BS123" s="817"/>
      <c r="BT123" s="43"/>
      <c r="BU123" s="43"/>
    </row>
    <row r="124" spans="1:110" s="44" customFormat="1" ht="16" customHeight="1" x14ac:dyDescent="0.2">
      <c r="A124" s="43"/>
      <c r="B124" s="43"/>
      <c r="C124" s="43"/>
      <c r="D124" s="775"/>
      <c r="E124" s="776"/>
      <c r="F124" s="804"/>
      <c r="G124" s="804"/>
      <c r="H124" s="804"/>
      <c r="I124" s="804"/>
      <c r="J124" s="805"/>
      <c r="K124" s="805"/>
      <c r="L124" s="775"/>
      <c r="M124" s="806"/>
      <c r="N124" s="806"/>
      <c r="O124" s="806"/>
      <c r="P124" s="806"/>
      <c r="Q124" s="806"/>
      <c r="R124" s="806"/>
      <c r="S124" s="806"/>
      <c r="T124" s="806"/>
      <c r="U124" s="806"/>
      <c r="V124" s="806"/>
      <c r="W124" s="806"/>
      <c r="X124" s="806"/>
      <c r="Y124" s="806"/>
      <c r="Z124" s="806"/>
      <c r="AA124" s="806"/>
      <c r="AB124" s="806"/>
      <c r="AC124" s="806"/>
      <c r="AD124" s="806"/>
      <c r="AE124" s="806"/>
      <c r="AF124" s="806"/>
      <c r="AG124" s="806"/>
      <c r="AH124" s="806"/>
      <c r="AI124" s="776"/>
      <c r="AJ124" s="43"/>
      <c r="AK124" s="43"/>
      <c r="AL124" s="43"/>
      <c r="AM124" s="43"/>
      <c r="AN124" s="818">
        <v>1</v>
      </c>
      <c r="AO124" s="819"/>
      <c r="AP124" s="887">
        <v>2</v>
      </c>
      <c r="AQ124" s="887"/>
      <c r="AR124" s="887">
        <v>3</v>
      </c>
      <c r="AS124" s="887"/>
      <c r="AT124" s="805"/>
      <c r="AU124" s="805"/>
      <c r="AV124" s="818" t="s">
        <v>366</v>
      </c>
      <c r="AW124" s="822"/>
      <c r="AX124" s="822"/>
      <c r="AY124" s="822"/>
      <c r="AZ124" s="822"/>
      <c r="BA124" s="822"/>
      <c r="BB124" s="822"/>
      <c r="BC124" s="822"/>
      <c r="BD124" s="822"/>
      <c r="BE124" s="822"/>
      <c r="BF124" s="822"/>
      <c r="BG124" s="822"/>
      <c r="BH124" s="822"/>
      <c r="BI124" s="822"/>
      <c r="BJ124" s="822"/>
      <c r="BK124" s="822"/>
      <c r="BL124" s="822"/>
      <c r="BM124" s="822"/>
      <c r="BN124" s="822"/>
      <c r="BO124" s="822"/>
      <c r="BP124" s="822"/>
      <c r="BQ124" s="822"/>
      <c r="BR124" s="822"/>
      <c r="BS124" s="819"/>
      <c r="BT124" s="43"/>
      <c r="BU124" s="43"/>
    </row>
    <row r="125" spans="1:110" s="44" customFormat="1" ht="16" customHeight="1" x14ac:dyDescent="0.2">
      <c r="A125" s="43"/>
      <c r="B125" s="43"/>
      <c r="C125" s="43"/>
      <c r="D125" s="777"/>
      <c r="E125" s="778"/>
      <c r="F125" s="804"/>
      <c r="G125" s="804"/>
      <c r="H125" s="804"/>
      <c r="I125" s="804"/>
      <c r="J125" s="805"/>
      <c r="K125" s="805"/>
      <c r="L125" s="777"/>
      <c r="M125" s="807"/>
      <c r="N125" s="807"/>
      <c r="O125" s="807"/>
      <c r="P125" s="807"/>
      <c r="Q125" s="807"/>
      <c r="R125" s="807"/>
      <c r="S125" s="807"/>
      <c r="T125" s="807"/>
      <c r="U125" s="807"/>
      <c r="V125" s="807"/>
      <c r="W125" s="807"/>
      <c r="X125" s="807"/>
      <c r="Y125" s="807"/>
      <c r="Z125" s="807"/>
      <c r="AA125" s="807"/>
      <c r="AB125" s="807"/>
      <c r="AC125" s="807"/>
      <c r="AD125" s="807"/>
      <c r="AE125" s="807"/>
      <c r="AF125" s="807"/>
      <c r="AG125" s="807"/>
      <c r="AH125" s="807"/>
      <c r="AI125" s="778"/>
      <c r="AJ125" s="43"/>
      <c r="AK125" s="43"/>
      <c r="AL125" s="43"/>
      <c r="AM125" s="43"/>
      <c r="AN125" s="820"/>
      <c r="AO125" s="821"/>
      <c r="AP125" s="887"/>
      <c r="AQ125" s="887"/>
      <c r="AR125" s="887"/>
      <c r="AS125" s="887"/>
      <c r="AT125" s="805"/>
      <c r="AU125" s="805"/>
      <c r="AV125" s="820"/>
      <c r="AW125" s="823"/>
      <c r="AX125" s="823"/>
      <c r="AY125" s="823"/>
      <c r="AZ125" s="823"/>
      <c r="BA125" s="823"/>
      <c r="BB125" s="823"/>
      <c r="BC125" s="823"/>
      <c r="BD125" s="823"/>
      <c r="BE125" s="823"/>
      <c r="BF125" s="823"/>
      <c r="BG125" s="823"/>
      <c r="BH125" s="823"/>
      <c r="BI125" s="823"/>
      <c r="BJ125" s="823"/>
      <c r="BK125" s="823"/>
      <c r="BL125" s="823"/>
      <c r="BM125" s="823"/>
      <c r="BN125" s="823"/>
      <c r="BO125" s="823"/>
      <c r="BP125" s="823"/>
      <c r="BQ125" s="823"/>
      <c r="BR125" s="823"/>
      <c r="BS125" s="821"/>
      <c r="BT125" s="43"/>
      <c r="BU125" s="43"/>
    </row>
    <row r="126" spans="1:110" s="44" customFormat="1" ht="13.5" customHeight="1" x14ac:dyDescent="0.2">
      <c r="A126" s="43"/>
      <c r="B126" s="43"/>
      <c r="C126" s="43"/>
      <c r="D126" s="808" t="s">
        <v>305</v>
      </c>
      <c r="E126" s="809"/>
      <c r="F126" s="809"/>
      <c r="G126" s="809"/>
      <c r="H126" s="809"/>
      <c r="I126" s="809"/>
      <c r="J126" s="809"/>
      <c r="K126" s="810"/>
      <c r="L126" s="808" t="s">
        <v>170</v>
      </c>
      <c r="M126" s="809"/>
      <c r="N126" s="809"/>
      <c r="O126" s="809"/>
      <c r="P126" s="809"/>
      <c r="Q126" s="809"/>
      <c r="R126" s="809"/>
      <c r="S126" s="809"/>
      <c r="T126" s="809"/>
      <c r="U126" s="809"/>
      <c r="V126" s="809"/>
      <c r="W126" s="809"/>
      <c r="X126" s="809"/>
      <c r="Y126" s="810"/>
      <c r="Z126" s="814"/>
      <c r="AA126" s="814"/>
      <c r="AB126" s="814"/>
      <c r="AC126" s="814"/>
      <c r="AD126" s="814"/>
      <c r="AE126" s="814"/>
      <c r="AF126" s="814"/>
      <c r="AG126" s="814"/>
      <c r="AH126" s="814"/>
      <c r="AI126" s="814"/>
      <c r="AJ126" s="43"/>
      <c r="AK126" s="43"/>
      <c r="AL126" s="43"/>
      <c r="AM126" s="43"/>
      <c r="AN126" s="808" t="s">
        <v>305</v>
      </c>
      <c r="AO126" s="809"/>
      <c r="AP126" s="809"/>
      <c r="AQ126" s="809"/>
      <c r="AR126" s="809"/>
      <c r="AS126" s="809"/>
      <c r="AT126" s="809"/>
      <c r="AU126" s="810"/>
      <c r="AV126" s="808" t="s">
        <v>170</v>
      </c>
      <c r="AW126" s="809"/>
      <c r="AX126" s="809"/>
      <c r="AY126" s="809"/>
      <c r="AZ126" s="809"/>
      <c r="BA126" s="809"/>
      <c r="BB126" s="809"/>
      <c r="BC126" s="809"/>
      <c r="BD126" s="809"/>
      <c r="BE126" s="809"/>
      <c r="BF126" s="809"/>
      <c r="BG126" s="809"/>
      <c r="BH126" s="809"/>
      <c r="BI126" s="810"/>
      <c r="BJ126" s="814"/>
      <c r="BK126" s="814"/>
      <c r="BL126" s="814"/>
      <c r="BM126" s="814"/>
      <c r="BN126" s="814"/>
      <c r="BO126" s="814"/>
      <c r="BP126" s="814"/>
      <c r="BQ126" s="814"/>
      <c r="BR126" s="814"/>
      <c r="BS126" s="814"/>
      <c r="BT126" s="43"/>
      <c r="BU126" s="43"/>
    </row>
    <row r="127" spans="1:110" s="44" customFormat="1" ht="13.5" customHeight="1" x14ac:dyDescent="0.2">
      <c r="A127" s="43"/>
      <c r="B127" s="43"/>
      <c r="C127" s="43"/>
      <c r="D127" s="811"/>
      <c r="E127" s="812"/>
      <c r="F127" s="812"/>
      <c r="G127" s="812"/>
      <c r="H127" s="812"/>
      <c r="I127" s="812"/>
      <c r="J127" s="812"/>
      <c r="K127" s="813"/>
      <c r="L127" s="811"/>
      <c r="M127" s="812"/>
      <c r="N127" s="812"/>
      <c r="O127" s="812"/>
      <c r="P127" s="812"/>
      <c r="Q127" s="812"/>
      <c r="R127" s="812"/>
      <c r="S127" s="812"/>
      <c r="T127" s="812"/>
      <c r="U127" s="812"/>
      <c r="V127" s="812"/>
      <c r="W127" s="812"/>
      <c r="X127" s="812"/>
      <c r="Y127" s="813"/>
      <c r="Z127" s="814"/>
      <c r="AA127" s="814"/>
      <c r="AB127" s="814"/>
      <c r="AC127" s="814"/>
      <c r="AD127" s="814"/>
      <c r="AE127" s="814"/>
      <c r="AF127" s="814"/>
      <c r="AG127" s="814"/>
      <c r="AH127" s="814"/>
      <c r="AI127" s="814"/>
      <c r="AJ127" s="43"/>
      <c r="AK127" s="43"/>
      <c r="AL127" s="43"/>
      <c r="AM127" s="43"/>
      <c r="AN127" s="811"/>
      <c r="AO127" s="812"/>
      <c r="AP127" s="812"/>
      <c r="AQ127" s="812"/>
      <c r="AR127" s="812"/>
      <c r="AS127" s="812"/>
      <c r="AT127" s="812"/>
      <c r="AU127" s="813"/>
      <c r="AV127" s="811"/>
      <c r="AW127" s="812"/>
      <c r="AX127" s="812"/>
      <c r="AY127" s="812"/>
      <c r="AZ127" s="812"/>
      <c r="BA127" s="812"/>
      <c r="BB127" s="812"/>
      <c r="BC127" s="812"/>
      <c r="BD127" s="812"/>
      <c r="BE127" s="812"/>
      <c r="BF127" s="812"/>
      <c r="BG127" s="812"/>
      <c r="BH127" s="812"/>
      <c r="BI127" s="813"/>
      <c r="BJ127" s="814"/>
      <c r="BK127" s="814"/>
      <c r="BL127" s="814"/>
      <c r="BM127" s="814"/>
      <c r="BN127" s="814"/>
      <c r="BO127" s="814"/>
      <c r="BP127" s="814"/>
      <c r="BQ127" s="814"/>
      <c r="BR127" s="814"/>
      <c r="BS127" s="814"/>
      <c r="BT127" s="43"/>
      <c r="BU127" s="43"/>
    </row>
    <row r="128" spans="1:110" s="44" customFormat="1" ht="23" customHeight="1" x14ac:dyDescent="0.2">
      <c r="A128" s="43"/>
      <c r="B128" s="43"/>
      <c r="C128" s="43"/>
      <c r="D128" s="78"/>
      <c r="E128" s="801" t="s">
        <v>171</v>
      </c>
      <c r="F128" s="801"/>
      <c r="G128" s="801"/>
      <c r="H128" s="79"/>
      <c r="I128" s="802" t="s">
        <v>172</v>
      </c>
      <c r="J128" s="802"/>
      <c r="K128" s="803"/>
      <c r="L128" s="775"/>
      <c r="M128" s="776"/>
      <c r="N128" s="775"/>
      <c r="O128" s="776"/>
      <c r="P128" s="775"/>
      <c r="Q128" s="776"/>
      <c r="R128" s="775"/>
      <c r="S128" s="776"/>
      <c r="T128" s="775"/>
      <c r="U128" s="776"/>
      <c r="V128" s="775"/>
      <c r="W128" s="776"/>
      <c r="X128" s="775"/>
      <c r="Y128" s="776"/>
      <c r="Z128" s="814"/>
      <c r="AA128" s="814"/>
      <c r="AB128" s="814"/>
      <c r="AC128" s="814"/>
      <c r="AD128" s="814"/>
      <c r="AE128" s="814"/>
      <c r="AF128" s="814"/>
      <c r="AG128" s="814"/>
      <c r="AH128" s="814"/>
      <c r="AI128" s="814"/>
      <c r="AJ128" s="43"/>
      <c r="AK128" s="43"/>
      <c r="AL128" s="43"/>
      <c r="AM128" s="43"/>
      <c r="AN128" s="78"/>
      <c r="AO128" s="801" t="s">
        <v>171</v>
      </c>
      <c r="AP128" s="801"/>
      <c r="AQ128" s="801"/>
      <c r="AR128" s="79"/>
      <c r="AS128" s="802" t="s">
        <v>172</v>
      </c>
      <c r="AT128" s="802"/>
      <c r="AU128" s="803"/>
      <c r="AV128" s="818">
        <v>1</v>
      </c>
      <c r="AW128" s="819"/>
      <c r="AX128" s="818">
        <v>2</v>
      </c>
      <c r="AY128" s="819"/>
      <c r="AZ128" s="818">
        <v>3</v>
      </c>
      <c r="BA128" s="819"/>
      <c r="BB128" s="818">
        <v>4</v>
      </c>
      <c r="BC128" s="819"/>
      <c r="BD128" s="818">
        <v>5</v>
      </c>
      <c r="BE128" s="819"/>
      <c r="BF128" s="818">
        <v>6</v>
      </c>
      <c r="BG128" s="819"/>
      <c r="BH128" s="818">
        <v>7</v>
      </c>
      <c r="BI128" s="819"/>
      <c r="BJ128" s="814"/>
      <c r="BK128" s="814"/>
      <c r="BL128" s="814"/>
      <c r="BM128" s="814"/>
      <c r="BN128" s="814"/>
      <c r="BO128" s="814"/>
      <c r="BP128" s="814"/>
      <c r="BQ128" s="814"/>
      <c r="BR128" s="814"/>
      <c r="BS128" s="814"/>
      <c r="BT128" s="43"/>
      <c r="BU128" s="43"/>
    </row>
    <row r="129" spans="1:73 16384:16384" s="44" customFormat="1" ht="23" customHeight="1" x14ac:dyDescent="0.2">
      <c r="A129" s="43"/>
      <c r="B129" s="43"/>
      <c r="C129" s="43"/>
      <c r="D129" s="80"/>
      <c r="E129" s="779" t="s">
        <v>307</v>
      </c>
      <c r="F129" s="779"/>
      <c r="G129" s="779"/>
      <c r="H129" s="779"/>
      <c r="I129" s="779"/>
      <c r="J129" s="779"/>
      <c r="K129" s="780"/>
      <c r="L129" s="777"/>
      <c r="M129" s="778"/>
      <c r="N129" s="777"/>
      <c r="O129" s="778"/>
      <c r="P129" s="777"/>
      <c r="Q129" s="778"/>
      <c r="R129" s="777"/>
      <c r="S129" s="778"/>
      <c r="T129" s="777"/>
      <c r="U129" s="778"/>
      <c r="V129" s="777"/>
      <c r="W129" s="778"/>
      <c r="X129" s="777"/>
      <c r="Y129" s="778"/>
      <c r="Z129" s="814"/>
      <c r="AA129" s="814"/>
      <c r="AB129" s="814"/>
      <c r="AC129" s="814"/>
      <c r="AD129" s="814"/>
      <c r="AE129" s="814"/>
      <c r="AF129" s="814"/>
      <c r="AG129" s="814"/>
      <c r="AH129" s="814"/>
      <c r="AI129" s="814"/>
      <c r="AJ129" s="43"/>
      <c r="AK129" s="43"/>
      <c r="AL129" s="43"/>
      <c r="AM129" s="43"/>
      <c r="AN129" s="80"/>
      <c r="AO129" s="779" t="s">
        <v>307</v>
      </c>
      <c r="AP129" s="779"/>
      <c r="AQ129" s="779"/>
      <c r="AR129" s="779"/>
      <c r="AS129" s="779"/>
      <c r="AT129" s="779"/>
      <c r="AU129" s="780"/>
      <c r="AV129" s="820"/>
      <c r="AW129" s="821"/>
      <c r="AX129" s="820"/>
      <c r="AY129" s="821"/>
      <c r="AZ129" s="820"/>
      <c r="BA129" s="821"/>
      <c r="BB129" s="820"/>
      <c r="BC129" s="821"/>
      <c r="BD129" s="820"/>
      <c r="BE129" s="821"/>
      <c r="BF129" s="820"/>
      <c r="BG129" s="821"/>
      <c r="BH129" s="820"/>
      <c r="BI129" s="821"/>
      <c r="BJ129" s="814"/>
      <c r="BK129" s="814"/>
      <c r="BL129" s="814"/>
      <c r="BM129" s="814"/>
      <c r="BN129" s="814"/>
      <c r="BO129" s="814"/>
      <c r="BP129" s="814"/>
      <c r="BQ129" s="814"/>
      <c r="BR129" s="814"/>
      <c r="BS129" s="814"/>
      <c r="BT129" s="43"/>
      <c r="BU129" s="43"/>
    </row>
    <row r="130" spans="1:73 16384:16384" s="44" customFormat="1" ht="20" customHeight="1" x14ac:dyDescent="0.2">
      <c r="A130" s="43"/>
      <c r="B130" s="43"/>
      <c r="C130" s="43"/>
      <c r="D130" s="770" t="s">
        <v>175</v>
      </c>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2"/>
      <c r="AJ130" s="43"/>
      <c r="AK130" s="43"/>
      <c r="AL130" s="43"/>
      <c r="AM130" s="43"/>
      <c r="AN130" s="770" t="s">
        <v>175</v>
      </c>
      <c r="AO130" s="771"/>
      <c r="AP130" s="771"/>
      <c r="AQ130" s="771"/>
      <c r="AR130" s="771"/>
      <c r="AS130" s="771"/>
      <c r="AT130" s="771"/>
      <c r="AU130" s="771"/>
      <c r="AV130" s="771"/>
      <c r="AW130" s="771"/>
      <c r="AX130" s="771"/>
      <c r="AY130" s="771"/>
      <c r="AZ130" s="771"/>
      <c r="BA130" s="771"/>
      <c r="BB130" s="771"/>
      <c r="BC130" s="771"/>
      <c r="BD130" s="771"/>
      <c r="BE130" s="771"/>
      <c r="BF130" s="771"/>
      <c r="BG130" s="771"/>
      <c r="BH130" s="771"/>
      <c r="BI130" s="771"/>
      <c r="BJ130" s="771"/>
      <c r="BK130" s="771"/>
      <c r="BL130" s="771"/>
      <c r="BM130" s="771"/>
      <c r="BN130" s="771"/>
      <c r="BO130" s="771"/>
      <c r="BP130" s="771"/>
      <c r="BQ130" s="771"/>
      <c r="BR130" s="771"/>
      <c r="BS130" s="772"/>
      <c r="BT130" s="43"/>
      <c r="BU130" s="43"/>
    </row>
    <row r="131" spans="1:73 16384:16384" s="44" customFormat="1" ht="16" customHeight="1" x14ac:dyDescent="0.2">
      <c r="A131" s="43"/>
      <c r="B131" s="43"/>
      <c r="C131" s="43"/>
      <c r="D131" s="799"/>
      <c r="E131" s="800"/>
      <c r="F131" s="773"/>
      <c r="G131" s="800"/>
      <c r="H131" s="773"/>
      <c r="I131" s="773"/>
      <c r="J131" s="773"/>
      <c r="K131" s="773"/>
      <c r="L131" s="773"/>
      <c r="M131" s="773"/>
      <c r="N131" s="773"/>
      <c r="O131" s="773"/>
      <c r="P131" s="773"/>
      <c r="Q131" s="773"/>
      <c r="R131" s="773"/>
      <c r="S131" s="773"/>
      <c r="T131" s="773"/>
      <c r="U131" s="773"/>
      <c r="V131" s="773"/>
      <c r="W131" s="773"/>
      <c r="X131" s="773"/>
      <c r="Y131" s="773"/>
      <c r="Z131" s="773"/>
      <c r="AA131" s="773"/>
      <c r="AB131" s="773"/>
      <c r="AC131" s="773"/>
      <c r="AD131" s="773"/>
      <c r="AE131" s="773"/>
      <c r="AF131" s="773"/>
      <c r="AG131" s="773"/>
      <c r="AH131" s="773"/>
      <c r="AI131" s="930"/>
      <c r="AJ131" s="43"/>
      <c r="AK131" s="43"/>
      <c r="AL131" s="43"/>
      <c r="AM131" s="43"/>
      <c r="AN131" s="889" t="s">
        <v>367</v>
      </c>
      <c r="AO131" s="890" t="s">
        <v>368</v>
      </c>
      <c r="AP131" s="797" t="s">
        <v>367</v>
      </c>
      <c r="AQ131" s="890" t="s">
        <v>368</v>
      </c>
      <c r="AR131" s="797" t="s">
        <v>369</v>
      </c>
      <c r="AS131" s="797" t="s">
        <v>370</v>
      </c>
      <c r="AT131" s="797" t="s">
        <v>371</v>
      </c>
      <c r="AU131" s="797" t="s">
        <v>369</v>
      </c>
      <c r="AV131" s="797" t="s">
        <v>373</v>
      </c>
      <c r="AW131" s="797" t="s">
        <v>372</v>
      </c>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928"/>
      <c r="BT131" s="43"/>
      <c r="BU131" s="43"/>
      <c r="XFD131" s="773"/>
    </row>
    <row r="132" spans="1:73 16384:16384" s="44" customFormat="1" ht="16" customHeight="1" x14ac:dyDescent="0.2">
      <c r="A132" s="43"/>
      <c r="B132" s="43"/>
      <c r="C132" s="43"/>
      <c r="D132" s="799"/>
      <c r="E132" s="800"/>
      <c r="F132" s="774"/>
      <c r="G132" s="800"/>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931"/>
      <c r="AJ132" s="43"/>
      <c r="AK132" s="43"/>
      <c r="AL132" s="43"/>
      <c r="AM132" s="43"/>
      <c r="AN132" s="889"/>
      <c r="AO132" s="890"/>
      <c r="AP132" s="798"/>
      <c r="AQ132" s="890"/>
      <c r="AR132" s="798"/>
      <c r="AS132" s="798"/>
      <c r="AT132" s="798"/>
      <c r="AU132" s="798"/>
      <c r="AV132" s="798"/>
      <c r="AW132" s="798"/>
      <c r="AX132" s="798"/>
      <c r="AY132" s="798"/>
      <c r="AZ132" s="798"/>
      <c r="BA132" s="798"/>
      <c r="BB132" s="798"/>
      <c r="BC132" s="798"/>
      <c r="BD132" s="798"/>
      <c r="BE132" s="798"/>
      <c r="BF132" s="798"/>
      <c r="BG132" s="798"/>
      <c r="BH132" s="798"/>
      <c r="BI132" s="798"/>
      <c r="BJ132" s="798"/>
      <c r="BK132" s="798"/>
      <c r="BL132" s="798"/>
      <c r="BM132" s="798"/>
      <c r="BN132" s="798"/>
      <c r="BO132" s="798"/>
      <c r="BP132" s="798"/>
      <c r="BQ132" s="798"/>
      <c r="BR132" s="798"/>
      <c r="BS132" s="929"/>
      <c r="BT132" s="43"/>
      <c r="BU132" s="43"/>
      <c r="XFD132" s="773"/>
    </row>
    <row r="133" spans="1:73 16384:16384" s="44" customFormat="1" ht="20" customHeight="1" x14ac:dyDescent="0.2">
      <c r="A133" s="43"/>
      <c r="B133" s="43"/>
      <c r="C133" s="43"/>
      <c r="D133" s="770" t="s">
        <v>159</v>
      </c>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2"/>
      <c r="AJ133" s="43"/>
      <c r="AK133" s="43"/>
      <c r="AL133" s="43"/>
      <c r="AM133" s="43"/>
      <c r="AN133" s="770" t="s">
        <v>159</v>
      </c>
      <c r="AO133" s="771"/>
      <c r="AP133" s="771"/>
      <c r="AQ133" s="771"/>
      <c r="AR133" s="771"/>
      <c r="AS133" s="771"/>
      <c r="AT133" s="771"/>
      <c r="AU133" s="771"/>
      <c r="AV133" s="771"/>
      <c r="AW133" s="771"/>
      <c r="AX133" s="771"/>
      <c r="AY133" s="771"/>
      <c r="AZ133" s="771"/>
      <c r="BA133" s="771"/>
      <c r="BB133" s="771"/>
      <c r="BC133" s="771"/>
      <c r="BD133" s="771"/>
      <c r="BE133" s="771"/>
      <c r="BF133" s="771"/>
      <c r="BG133" s="771"/>
      <c r="BH133" s="771"/>
      <c r="BI133" s="771"/>
      <c r="BJ133" s="771"/>
      <c r="BK133" s="771"/>
      <c r="BL133" s="771"/>
      <c r="BM133" s="771"/>
      <c r="BN133" s="771"/>
      <c r="BO133" s="771"/>
      <c r="BP133" s="771"/>
      <c r="BQ133" s="771"/>
      <c r="BR133" s="771"/>
      <c r="BS133" s="772"/>
      <c r="BT133" s="43"/>
      <c r="BU133" s="43"/>
    </row>
    <row r="134" spans="1:73 16384:16384" s="44" customFormat="1" ht="32" customHeight="1" x14ac:dyDescent="0.2">
      <c r="A134" s="43"/>
      <c r="B134" s="43"/>
      <c r="C134" s="43"/>
      <c r="D134" s="891"/>
      <c r="E134" s="892"/>
      <c r="F134" s="892"/>
      <c r="G134" s="892"/>
      <c r="H134" s="892"/>
      <c r="I134" s="892"/>
      <c r="J134" s="892"/>
      <c r="K134" s="892"/>
      <c r="L134" s="892"/>
      <c r="M134" s="892"/>
      <c r="N134" s="892"/>
      <c r="O134" s="892"/>
      <c r="P134" s="892"/>
      <c r="Q134" s="892"/>
      <c r="R134" s="892"/>
      <c r="S134" s="892"/>
      <c r="T134" s="892"/>
      <c r="U134" s="892"/>
      <c r="V134" s="892"/>
      <c r="W134" s="892"/>
      <c r="X134" s="892"/>
      <c r="Y134" s="892"/>
      <c r="Z134" s="892"/>
      <c r="AA134" s="892"/>
      <c r="AB134" s="892"/>
      <c r="AC134" s="892"/>
      <c r="AD134" s="892"/>
      <c r="AE134" s="892"/>
      <c r="AF134" s="892"/>
      <c r="AG134" s="892"/>
      <c r="AH134" s="892"/>
      <c r="AI134" s="893"/>
      <c r="AJ134" s="43"/>
      <c r="AK134" s="43"/>
      <c r="AL134" s="43"/>
      <c r="AM134" s="43"/>
      <c r="AN134" s="903" t="s">
        <v>374</v>
      </c>
      <c r="AO134" s="904"/>
      <c r="AP134" s="904"/>
      <c r="AQ134" s="904"/>
      <c r="AR134" s="904"/>
      <c r="AS134" s="904"/>
      <c r="AT134" s="904"/>
      <c r="AU134" s="904"/>
      <c r="AV134" s="904"/>
      <c r="AW134" s="904"/>
      <c r="AX134" s="904"/>
      <c r="AY134" s="904"/>
      <c r="AZ134" s="904"/>
      <c r="BA134" s="904"/>
      <c r="BB134" s="904"/>
      <c r="BC134" s="904"/>
      <c r="BD134" s="904"/>
      <c r="BE134" s="904"/>
      <c r="BF134" s="904"/>
      <c r="BG134" s="904"/>
      <c r="BH134" s="904"/>
      <c r="BI134" s="904"/>
      <c r="BJ134" s="904"/>
      <c r="BK134" s="904"/>
      <c r="BL134" s="904"/>
      <c r="BM134" s="904"/>
      <c r="BN134" s="904"/>
      <c r="BO134" s="904"/>
      <c r="BP134" s="904"/>
      <c r="BQ134" s="904"/>
      <c r="BR134" s="904"/>
      <c r="BS134" s="905"/>
      <c r="BT134" s="43"/>
      <c r="BU134" s="43"/>
    </row>
    <row r="135" spans="1:73 16384:16384" s="44" customFormat="1" ht="20" customHeight="1" x14ac:dyDescent="0.2">
      <c r="A135" s="43"/>
      <c r="B135" s="43"/>
      <c r="C135" s="6"/>
      <c r="D135" s="45" t="s">
        <v>360</v>
      </c>
      <c r="E135" s="63"/>
      <c r="G135" s="43"/>
      <c r="H135" s="45"/>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5" t="s">
        <v>360</v>
      </c>
      <c r="AO135" s="63"/>
      <c r="AQ135" s="43"/>
      <c r="AR135" s="45"/>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row>
    <row r="136" spans="1:73 16384:16384" s="44" customFormat="1" ht="30.65" customHeight="1" thickBot="1" x14ac:dyDescent="0.25">
      <c r="A136" s="43"/>
      <c r="B136" s="43"/>
      <c r="C136" s="6"/>
      <c r="D136" s="3"/>
      <c r="E136" s="63"/>
      <c r="F136" s="45"/>
      <c r="G136" s="43"/>
      <c r="H136" s="45"/>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3"/>
      <c r="AO136" s="63"/>
      <c r="AP136" s="45"/>
      <c r="AQ136" s="43"/>
      <c r="AR136" s="45"/>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row>
    <row r="137" spans="1:73 16384:16384" s="6" customFormat="1" ht="19.25" customHeight="1" thickTop="1" x14ac:dyDescent="0.2">
      <c r="D137" s="894" t="s">
        <v>375</v>
      </c>
      <c r="E137" s="895"/>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6"/>
      <c r="AJ137" s="43"/>
      <c r="AN137" s="894" t="s">
        <v>375</v>
      </c>
      <c r="AO137" s="895"/>
      <c r="AP137" s="895"/>
      <c r="AQ137" s="895"/>
      <c r="AR137" s="895"/>
      <c r="AS137" s="895"/>
      <c r="AT137" s="895"/>
      <c r="AU137" s="895"/>
      <c r="AV137" s="895"/>
      <c r="AW137" s="895"/>
      <c r="AX137" s="895"/>
      <c r="AY137" s="895"/>
      <c r="AZ137" s="895"/>
      <c r="BA137" s="895"/>
      <c r="BB137" s="895"/>
      <c r="BC137" s="895"/>
      <c r="BD137" s="895"/>
      <c r="BE137" s="895"/>
      <c r="BF137" s="895"/>
      <c r="BG137" s="895"/>
      <c r="BH137" s="895"/>
      <c r="BI137" s="895"/>
      <c r="BJ137" s="895"/>
      <c r="BK137" s="895"/>
      <c r="BL137" s="895"/>
      <c r="BM137" s="895"/>
      <c r="BN137" s="895"/>
      <c r="BO137" s="895"/>
      <c r="BP137" s="895"/>
      <c r="BQ137" s="895"/>
      <c r="BR137" s="895"/>
      <c r="BS137" s="896"/>
      <c r="BT137" s="43"/>
      <c r="BU137" s="43"/>
    </row>
    <row r="138" spans="1:73 16384:16384" s="6" customFormat="1" ht="19.25" customHeight="1" x14ac:dyDescent="0.2">
      <c r="C138" s="7"/>
      <c r="D138" s="897"/>
      <c r="E138" s="898"/>
      <c r="F138" s="898"/>
      <c r="G138" s="898"/>
      <c r="H138" s="898"/>
      <c r="I138" s="898"/>
      <c r="J138" s="898"/>
      <c r="K138" s="898"/>
      <c r="L138" s="898"/>
      <c r="M138" s="898"/>
      <c r="N138" s="898"/>
      <c r="O138" s="898"/>
      <c r="P138" s="898"/>
      <c r="Q138" s="898"/>
      <c r="R138" s="898"/>
      <c r="S138" s="898"/>
      <c r="T138" s="898"/>
      <c r="U138" s="898"/>
      <c r="V138" s="898"/>
      <c r="W138" s="898"/>
      <c r="X138" s="898"/>
      <c r="Y138" s="898"/>
      <c r="Z138" s="898"/>
      <c r="AA138" s="898"/>
      <c r="AB138" s="898"/>
      <c r="AC138" s="898"/>
      <c r="AD138" s="898"/>
      <c r="AE138" s="898"/>
      <c r="AF138" s="898"/>
      <c r="AG138" s="898"/>
      <c r="AH138" s="898"/>
      <c r="AI138" s="899"/>
      <c r="AJ138" s="43"/>
      <c r="AN138" s="897"/>
      <c r="AO138" s="898"/>
      <c r="AP138" s="898"/>
      <c r="AQ138" s="898"/>
      <c r="AR138" s="898"/>
      <c r="AS138" s="898"/>
      <c r="AT138" s="898"/>
      <c r="AU138" s="898"/>
      <c r="AV138" s="898"/>
      <c r="AW138" s="898"/>
      <c r="AX138" s="898"/>
      <c r="AY138" s="898"/>
      <c r="AZ138" s="898"/>
      <c r="BA138" s="898"/>
      <c r="BB138" s="898"/>
      <c r="BC138" s="898"/>
      <c r="BD138" s="898"/>
      <c r="BE138" s="898"/>
      <c r="BF138" s="898"/>
      <c r="BG138" s="898"/>
      <c r="BH138" s="898"/>
      <c r="BI138" s="898"/>
      <c r="BJ138" s="898"/>
      <c r="BK138" s="898"/>
      <c r="BL138" s="898"/>
      <c r="BM138" s="898"/>
      <c r="BN138" s="898"/>
      <c r="BO138" s="898"/>
      <c r="BP138" s="898"/>
      <c r="BQ138" s="898"/>
      <c r="BR138" s="898"/>
      <c r="BS138" s="899"/>
      <c r="BT138" s="43"/>
      <c r="BU138" s="43"/>
    </row>
    <row r="139" spans="1:73 16384:16384" ht="28.25" customHeight="1" x14ac:dyDescent="0.2">
      <c r="A139" s="6"/>
      <c r="B139" s="6"/>
      <c r="D139" s="897"/>
      <c r="E139" s="898"/>
      <c r="F139" s="898"/>
      <c r="G139" s="898"/>
      <c r="H139" s="898"/>
      <c r="I139" s="898"/>
      <c r="J139" s="898"/>
      <c r="K139" s="898"/>
      <c r="L139" s="898"/>
      <c r="M139" s="898"/>
      <c r="N139" s="898"/>
      <c r="O139" s="898"/>
      <c r="P139" s="898"/>
      <c r="Q139" s="898"/>
      <c r="R139" s="898"/>
      <c r="S139" s="898"/>
      <c r="T139" s="898"/>
      <c r="U139" s="898"/>
      <c r="V139" s="898"/>
      <c r="W139" s="898"/>
      <c r="X139" s="898"/>
      <c r="Y139" s="898"/>
      <c r="Z139" s="898"/>
      <c r="AA139" s="898"/>
      <c r="AB139" s="898"/>
      <c r="AC139" s="898"/>
      <c r="AD139" s="898"/>
      <c r="AE139" s="898"/>
      <c r="AF139" s="898"/>
      <c r="AG139" s="898"/>
      <c r="AH139" s="898"/>
      <c r="AI139" s="899"/>
      <c r="AJ139" s="6"/>
      <c r="AK139" s="6"/>
      <c r="AL139" s="6"/>
      <c r="AM139" s="12"/>
      <c r="AN139" s="897"/>
      <c r="AO139" s="898"/>
      <c r="AP139" s="898"/>
      <c r="AQ139" s="898"/>
      <c r="AR139" s="898"/>
      <c r="AS139" s="898"/>
      <c r="AT139" s="898"/>
      <c r="AU139" s="898"/>
      <c r="AV139" s="898"/>
      <c r="AW139" s="898"/>
      <c r="AX139" s="898"/>
      <c r="AY139" s="898"/>
      <c r="AZ139" s="898"/>
      <c r="BA139" s="898"/>
      <c r="BB139" s="898"/>
      <c r="BC139" s="898"/>
      <c r="BD139" s="898"/>
      <c r="BE139" s="898"/>
      <c r="BF139" s="898"/>
      <c r="BG139" s="898"/>
      <c r="BH139" s="898"/>
      <c r="BI139" s="898"/>
      <c r="BJ139" s="898"/>
      <c r="BK139" s="898"/>
      <c r="BL139" s="898"/>
      <c r="BM139" s="898"/>
      <c r="BN139" s="898"/>
      <c r="BO139" s="898"/>
      <c r="BP139" s="898"/>
      <c r="BQ139" s="898"/>
      <c r="BR139" s="898"/>
      <c r="BS139" s="899"/>
      <c r="BT139" s="81"/>
      <c r="BU139" s="6"/>
    </row>
    <row r="140" spans="1:73 16384:16384" ht="13.5" customHeight="1" x14ac:dyDescent="0.2">
      <c r="D140" s="897"/>
      <c r="E140" s="898"/>
      <c r="F140" s="898"/>
      <c r="G140" s="898"/>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9"/>
      <c r="AN140" s="897"/>
      <c r="AO140" s="898"/>
      <c r="AP140" s="898"/>
      <c r="AQ140" s="898"/>
      <c r="AR140" s="898"/>
      <c r="AS140" s="898"/>
      <c r="AT140" s="898"/>
      <c r="AU140" s="898"/>
      <c r="AV140" s="898"/>
      <c r="AW140" s="898"/>
      <c r="AX140" s="898"/>
      <c r="AY140" s="898"/>
      <c r="AZ140" s="898"/>
      <c r="BA140" s="898"/>
      <c r="BB140" s="898"/>
      <c r="BC140" s="898"/>
      <c r="BD140" s="898"/>
      <c r="BE140" s="898"/>
      <c r="BF140" s="898"/>
      <c r="BG140" s="898"/>
      <c r="BH140" s="898"/>
      <c r="BI140" s="898"/>
      <c r="BJ140" s="898"/>
      <c r="BK140" s="898"/>
      <c r="BL140" s="898"/>
      <c r="BM140" s="898"/>
      <c r="BN140" s="898"/>
      <c r="BO140" s="898"/>
      <c r="BP140" s="898"/>
      <c r="BQ140" s="898"/>
      <c r="BR140" s="898"/>
      <c r="BS140" s="899"/>
    </row>
    <row r="141" spans="1:73 16384:16384" ht="12.5" customHeight="1" x14ac:dyDescent="0.2">
      <c r="D141" s="897"/>
      <c r="E141" s="898"/>
      <c r="F141" s="898"/>
      <c r="G141" s="898"/>
      <c r="H141" s="898"/>
      <c r="I141" s="898"/>
      <c r="J141" s="898"/>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9"/>
      <c r="AN141" s="897"/>
      <c r="AO141" s="898"/>
      <c r="AP141" s="898"/>
      <c r="AQ141" s="898"/>
      <c r="AR141" s="898"/>
      <c r="AS141" s="898"/>
      <c r="AT141" s="898"/>
      <c r="AU141" s="898"/>
      <c r="AV141" s="898"/>
      <c r="AW141" s="898"/>
      <c r="AX141" s="898"/>
      <c r="AY141" s="898"/>
      <c r="AZ141" s="898"/>
      <c r="BA141" s="898"/>
      <c r="BB141" s="898"/>
      <c r="BC141" s="898"/>
      <c r="BD141" s="898"/>
      <c r="BE141" s="898"/>
      <c r="BF141" s="898"/>
      <c r="BG141" s="898"/>
      <c r="BH141" s="898"/>
      <c r="BI141" s="898"/>
      <c r="BJ141" s="898"/>
      <c r="BK141" s="898"/>
      <c r="BL141" s="898"/>
      <c r="BM141" s="898"/>
      <c r="BN141" s="898"/>
      <c r="BO141" s="898"/>
      <c r="BP141" s="898"/>
      <c r="BQ141" s="898"/>
      <c r="BR141" s="898"/>
      <c r="BS141" s="899"/>
    </row>
    <row r="142" spans="1:73 16384:16384" ht="12.5" customHeight="1" x14ac:dyDescent="0.2">
      <c r="D142" s="897"/>
      <c r="E142" s="898"/>
      <c r="F142" s="898"/>
      <c r="G142" s="898"/>
      <c r="H142" s="898"/>
      <c r="I142" s="898"/>
      <c r="J142" s="898"/>
      <c r="K142" s="898"/>
      <c r="L142" s="898"/>
      <c r="M142" s="898"/>
      <c r="N142" s="898"/>
      <c r="O142" s="898"/>
      <c r="P142" s="898"/>
      <c r="Q142" s="898"/>
      <c r="R142" s="898"/>
      <c r="S142" s="898"/>
      <c r="T142" s="898"/>
      <c r="U142" s="898"/>
      <c r="V142" s="898"/>
      <c r="W142" s="898"/>
      <c r="X142" s="898"/>
      <c r="Y142" s="898"/>
      <c r="Z142" s="898"/>
      <c r="AA142" s="898"/>
      <c r="AB142" s="898"/>
      <c r="AC142" s="898"/>
      <c r="AD142" s="898"/>
      <c r="AE142" s="898"/>
      <c r="AF142" s="898"/>
      <c r="AG142" s="898"/>
      <c r="AH142" s="898"/>
      <c r="AI142" s="899"/>
      <c r="AN142" s="897"/>
      <c r="AO142" s="898"/>
      <c r="AP142" s="898"/>
      <c r="AQ142" s="898"/>
      <c r="AR142" s="898"/>
      <c r="AS142" s="898"/>
      <c r="AT142" s="898"/>
      <c r="AU142" s="898"/>
      <c r="AV142" s="898"/>
      <c r="AW142" s="898"/>
      <c r="AX142" s="898"/>
      <c r="AY142" s="898"/>
      <c r="AZ142" s="898"/>
      <c r="BA142" s="898"/>
      <c r="BB142" s="898"/>
      <c r="BC142" s="898"/>
      <c r="BD142" s="898"/>
      <c r="BE142" s="898"/>
      <c r="BF142" s="898"/>
      <c r="BG142" s="898"/>
      <c r="BH142" s="898"/>
      <c r="BI142" s="898"/>
      <c r="BJ142" s="898"/>
      <c r="BK142" s="898"/>
      <c r="BL142" s="898"/>
      <c r="BM142" s="898"/>
      <c r="BN142" s="898"/>
      <c r="BO142" s="898"/>
      <c r="BP142" s="898"/>
      <c r="BQ142" s="898"/>
      <c r="BR142" s="898"/>
      <c r="BS142" s="899"/>
    </row>
    <row r="143" spans="1:73 16384:16384" ht="12.5" customHeight="1" x14ac:dyDescent="0.2">
      <c r="D143" s="897"/>
      <c r="E143" s="898"/>
      <c r="F143" s="898"/>
      <c r="G143" s="898"/>
      <c r="H143" s="898"/>
      <c r="I143" s="898"/>
      <c r="J143" s="898"/>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9"/>
      <c r="AN143" s="897"/>
      <c r="AO143" s="898"/>
      <c r="AP143" s="898"/>
      <c r="AQ143" s="898"/>
      <c r="AR143" s="898"/>
      <c r="AS143" s="898"/>
      <c r="AT143" s="898"/>
      <c r="AU143" s="898"/>
      <c r="AV143" s="898"/>
      <c r="AW143" s="898"/>
      <c r="AX143" s="898"/>
      <c r="AY143" s="898"/>
      <c r="AZ143" s="898"/>
      <c r="BA143" s="898"/>
      <c r="BB143" s="898"/>
      <c r="BC143" s="898"/>
      <c r="BD143" s="898"/>
      <c r="BE143" s="898"/>
      <c r="BF143" s="898"/>
      <c r="BG143" s="898"/>
      <c r="BH143" s="898"/>
      <c r="BI143" s="898"/>
      <c r="BJ143" s="898"/>
      <c r="BK143" s="898"/>
      <c r="BL143" s="898"/>
      <c r="BM143" s="898"/>
      <c r="BN143" s="898"/>
      <c r="BO143" s="898"/>
      <c r="BP143" s="898"/>
      <c r="BQ143" s="898"/>
      <c r="BR143" s="898"/>
      <c r="BS143" s="899"/>
    </row>
    <row r="144" spans="1:73 16384:16384" ht="12.5" customHeight="1" x14ac:dyDescent="0.2">
      <c r="D144" s="897"/>
      <c r="E144" s="898"/>
      <c r="F144" s="898"/>
      <c r="G144" s="898"/>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9"/>
      <c r="AN144" s="897"/>
      <c r="AO144" s="898"/>
      <c r="AP144" s="898"/>
      <c r="AQ144" s="898"/>
      <c r="AR144" s="898"/>
      <c r="AS144" s="898"/>
      <c r="AT144" s="898"/>
      <c r="AU144" s="898"/>
      <c r="AV144" s="898"/>
      <c r="AW144" s="898"/>
      <c r="AX144" s="898"/>
      <c r="AY144" s="898"/>
      <c r="AZ144" s="898"/>
      <c r="BA144" s="898"/>
      <c r="BB144" s="898"/>
      <c r="BC144" s="898"/>
      <c r="BD144" s="898"/>
      <c r="BE144" s="898"/>
      <c r="BF144" s="898"/>
      <c r="BG144" s="898"/>
      <c r="BH144" s="898"/>
      <c r="BI144" s="898"/>
      <c r="BJ144" s="898"/>
      <c r="BK144" s="898"/>
      <c r="BL144" s="898"/>
      <c r="BM144" s="898"/>
      <c r="BN144" s="898"/>
      <c r="BO144" s="898"/>
      <c r="BP144" s="898"/>
      <c r="BQ144" s="898"/>
      <c r="BR144" s="898"/>
      <c r="BS144" s="899"/>
    </row>
    <row r="145" spans="3:74" ht="12.5" customHeight="1" x14ac:dyDescent="0.2">
      <c r="D145" s="897"/>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9"/>
      <c r="AN145" s="897"/>
      <c r="AO145" s="898"/>
      <c r="AP145" s="898"/>
      <c r="AQ145" s="898"/>
      <c r="AR145" s="898"/>
      <c r="AS145" s="898"/>
      <c r="AT145" s="898"/>
      <c r="AU145" s="898"/>
      <c r="AV145" s="898"/>
      <c r="AW145" s="898"/>
      <c r="AX145" s="898"/>
      <c r="AY145" s="898"/>
      <c r="AZ145" s="898"/>
      <c r="BA145" s="898"/>
      <c r="BB145" s="898"/>
      <c r="BC145" s="898"/>
      <c r="BD145" s="898"/>
      <c r="BE145" s="898"/>
      <c r="BF145" s="898"/>
      <c r="BG145" s="898"/>
      <c r="BH145" s="898"/>
      <c r="BI145" s="898"/>
      <c r="BJ145" s="898"/>
      <c r="BK145" s="898"/>
      <c r="BL145" s="898"/>
      <c r="BM145" s="898"/>
      <c r="BN145" s="898"/>
      <c r="BO145" s="898"/>
      <c r="BP145" s="898"/>
      <c r="BQ145" s="898"/>
      <c r="BR145" s="898"/>
      <c r="BS145" s="899"/>
    </row>
    <row r="146" spans="3:74" ht="12.5" customHeight="1" thickBot="1" x14ac:dyDescent="0.25">
      <c r="D146" s="900"/>
      <c r="E146" s="901"/>
      <c r="F146" s="901"/>
      <c r="G146" s="901"/>
      <c r="H146" s="901"/>
      <c r="I146" s="901"/>
      <c r="J146" s="901"/>
      <c r="K146" s="901"/>
      <c r="L146" s="901"/>
      <c r="M146" s="901"/>
      <c r="N146" s="901"/>
      <c r="O146" s="901"/>
      <c r="P146" s="901"/>
      <c r="Q146" s="901"/>
      <c r="R146" s="901"/>
      <c r="S146" s="901"/>
      <c r="T146" s="901"/>
      <c r="U146" s="901"/>
      <c r="V146" s="901"/>
      <c r="W146" s="901"/>
      <c r="X146" s="901"/>
      <c r="Y146" s="901"/>
      <c r="Z146" s="901"/>
      <c r="AA146" s="901"/>
      <c r="AB146" s="901"/>
      <c r="AC146" s="901"/>
      <c r="AD146" s="901"/>
      <c r="AE146" s="901"/>
      <c r="AF146" s="901"/>
      <c r="AG146" s="901"/>
      <c r="AH146" s="901"/>
      <c r="AI146" s="902"/>
      <c r="AN146" s="900"/>
      <c r="AO146" s="901"/>
      <c r="AP146" s="901"/>
      <c r="AQ146" s="901"/>
      <c r="AR146" s="901"/>
      <c r="AS146" s="901"/>
      <c r="AT146" s="901"/>
      <c r="AU146" s="901"/>
      <c r="AV146" s="901"/>
      <c r="AW146" s="901"/>
      <c r="AX146" s="901"/>
      <c r="AY146" s="901"/>
      <c r="AZ146" s="901"/>
      <c r="BA146" s="901"/>
      <c r="BB146" s="901"/>
      <c r="BC146" s="901"/>
      <c r="BD146" s="901"/>
      <c r="BE146" s="901"/>
      <c r="BF146" s="901"/>
      <c r="BG146" s="901"/>
      <c r="BH146" s="901"/>
      <c r="BI146" s="901"/>
      <c r="BJ146" s="901"/>
      <c r="BK146" s="901"/>
      <c r="BL146" s="901"/>
      <c r="BM146" s="901"/>
      <c r="BN146" s="901"/>
      <c r="BO146" s="901"/>
      <c r="BP146" s="901"/>
      <c r="BQ146" s="901"/>
      <c r="BR146" s="901"/>
      <c r="BS146" s="902"/>
    </row>
    <row r="147" spans="3:74" ht="12.5" customHeight="1" thickTop="1" x14ac:dyDescent="0.2">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row>
    <row r="148" spans="3:74" ht="13" customHeight="1" x14ac:dyDescent="0.2">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row>
    <row r="150" spans="3:74" s="6" customFormat="1" ht="30.65" customHeight="1" x14ac:dyDescent="0.2">
      <c r="C150" s="12"/>
      <c r="D150" s="12"/>
      <c r="E150" s="12"/>
      <c r="F150" s="12"/>
      <c r="G150" s="12"/>
      <c r="S150" s="3"/>
      <c r="AM150" s="12"/>
      <c r="AN150" s="12"/>
      <c r="AO150" s="12"/>
      <c r="AP150" s="12"/>
      <c r="AQ150" s="12"/>
      <c r="BC150" s="3"/>
      <c r="BV150" s="3"/>
    </row>
  </sheetData>
  <sheetProtection formatCells="0"/>
  <dataConsolidate/>
  <mergeCells count="501">
    <mergeCell ref="XFD131:XFD132"/>
    <mergeCell ref="D133:AI133"/>
    <mergeCell ref="AN133:BS133"/>
    <mergeCell ref="D134:AI134"/>
    <mergeCell ref="AN134:BS134"/>
    <mergeCell ref="BL131:BL132"/>
    <mergeCell ref="BM131:BM132"/>
    <mergeCell ref="BN131:BN132"/>
    <mergeCell ref="BO131:BO132"/>
    <mergeCell ref="BP131:BP132"/>
    <mergeCell ref="BQ131:BQ132"/>
    <mergeCell ref="BF131:BF132"/>
    <mergeCell ref="BG131:BG132"/>
    <mergeCell ref="BH131:BH132"/>
    <mergeCell ref="BI131:BI132"/>
    <mergeCell ref="BJ131:BJ132"/>
    <mergeCell ref="BK131:BK132"/>
    <mergeCell ref="AZ131:AZ132"/>
    <mergeCell ref="BA131:BA132"/>
    <mergeCell ref="BB131:BB132"/>
    <mergeCell ref="BE131:BE132"/>
    <mergeCell ref="AT131:AT132"/>
    <mergeCell ref="AU131:AU132"/>
    <mergeCell ref="AV131:AV132"/>
    <mergeCell ref="D137:AI146"/>
    <mergeCell ref="AN137:BS146"/>
    <mergeCell ref="BR131:BR132"/>
    <mergeCell ref="BS131:BS132"/>
    <mergeCell ref="AS131:AS132"/>
    <mergeCell ref="AD131:AD132"/>
    <mergeCell ref="AE131:AE132"/>
    <mergeCell ref="AF131:AF132"/>
    <mergeCell ref="AG131:AG132"/>
    <mergeCell ref="AH131:AH132"/>
    <mergeCell ref="AI131:AI132"/>
    <mergeCell ref="BC131:BC132"/>
    <mergeCell ref="BD131:BD132"/>
    <mergeCell ref="T131:T132"/>
    <mergeCell ref="U131:U132"/>
    <mergeCell ref="V131:V132"/>
    <mergeCell ref="W131:W132"/>
    <mergeCell ref="AN131:AN132"/>
    <mergeCell ref="AO131:AO132"/>
    <mergeCell ref="AP131:AP132"/>
    <mergeCell ref="AQ131:AQ132"/>
    <mergeCell ref="L131:L132"/>
    <mergeCell ref="M131:M132"/>
    <mergeCell ref="N131:N132"/>
    <mergeCell ref="O131:O132"/>
    <mergeCell ref="P131:P132"/>
    <mergeCell ref="Q131:Q132"/>
    <mergeCell ref="D130:AI130"/>
    <mergeCell ref="AN130:BS130"/>
    <mergeCell ref="D131:D132"/>
    <mergeCell ref="E131:E132"/>
    <mergeCell ref="F131:F132"/>
    <mergeCell ref="G131:G132"/>
    <mergeCell ref="H131:H132"/>
    <mergeCell ref="I131:I132"/>
    <mergeCell ref="J131:J132"/>
    <mergeCell ref="K131:K132"/>
    <mergeCell ref="X131:X132"/>
    <mergeCell ref="Y131:Y132"/>
    <mergeCell ref="Z131:Z132"/>
    <mergeCell ref="AA131:AA132"/>
    <mergeCell ref="AB131:AB132"/>
    <mergeCell ref="AC131:AC132"/>
    <mergeCell ref="R131:R132"/>
    <mergeCell ref="AW131:AW132"/>
    <mergeCell ref="S131:S132"/>
    <mergeCell ref="AR131:AR132"/>
    <mergeCell ref="AX131:AX132"/>
    <mergeCell ref="AZ128:BA129"/>
    <mergeCell ref="BB128:BC129"/>
    <mergeCell ref="BD128:BE129"/>
    <mergeCell ref="BF128:BG129"/>
    <mergeCell ref="BH128:BI129"/>
    <mergeCell ref="T128:U129"/>
    <mergeCell ref="V128:W129"/>
    <mergeCell ref="X128:Y129"/>
    <mergeCell ref="AO128:AQ128"/>
    <mergeCell ref="AS128:AU128"/>
    <mergeCell ref="AV128:AW129"/>
    <mergeCell ref="AO129:AU129"/>
    <mergeCell ref="AX128:AY129"/>
    <mergeCell ref="AY131:AY132"/>
    <mergeCell ref="AT124:AU125"/>
    <mergeCell ref="AV124:BS125"/>
    <mergeCell ref="D126:K127"/>
    <mergeCell ref="L126:Y127"/>
    <mergeCell ref="Z126:AI129"/>
    <mergeCell ref="AN126:AU127"/>
    <mergeCell ref="AV126:BI127"/>
    <mergeCell ref="BJ126:BS129"/>
    <mergeCell ref="D124:E125"/>
    <mergeCell ref="F124:G125"/>
    <mergeCell ref="H124:I125"/>
    <mergeCell ref="J124:K125"/>
    <mergeCell ref="L124:AI125"/>
    <mergeCell ref="AN124:AO125"/>
    <mergeCell ref="E128:G128"/>
    <mergeCell ref="I128:K128"/>
    <mergeCell ref="L128:M129"/>
    <mergeCell ref="N128:O129"/>
    <mergeCell ref="P128:Q129"/>
    <mergeCell ref="R128:S129"/>
    <mergeCell ref="E129:K129"/>
    <mergeCell ref="AP124:AQ125"/>
    <mergeCell ref="AR124:AS125"/>
    <mergeCell ref="AP121:AQ122"/>
    <mergeCell ref="AR121:AS122"/>
    <mergeCell ref="AT121:AU122"/>
    <mergeCell ref="AV121:BS122"/>
    <mergeCell ref="D123:K123"/>
    <mergeCell ref="L123:AI123"/>
    <mergeCell ref="AN123:AU123"/>
    <mergeCell ref="AV123:BS123"/>
    <mergeCell ref="D120:K120"/>
    <mergeCell ref="L120:AI120"/>
    <mergeCell ref="AN120:AU120"/>
    <mergeCell ref="AV120:BS120"/>
    <mergeCell ref="D121:E122"/>
    <mergeCell ref="F121:G122"/>
    <mergeCell ref="H121:I122"/>
    <mergeCell ref="J121:K122"/>
    <mergeCell ref="L121:AI122"/>
    <mergeCell ref="AN121:AO122"/>
    <mergeCell ref="E113:J113"/>
    <mergeCell ref="K113:S113"/>
    <mergeCell ref="AO113:AT113"/>
    <mergeCell ref="AU113:BC113"/>
    <mergeCell ref="D119:AI119"/>
    <mergeCell ref="AN119:BS119"/>
    <mergeCell ref="E112:J112"/>
    <mergeCell ref="K112:S112"/>
    <mergeCell ref="U112:Z112"/>
    <mergeCell ref="AO112:AT112"/>
    <mergeCell ref="AU112:BC112"/>
    <mergeCell ref="BE112:BJ112"/>
    <mergeCell ref="AU110:BC111"/>
    <mergeCell ref="BE110:BS110"/>
    <mergeCell ref="U111:Z111"/>
    <mergeCell ref="AA111:AI112"/>
    <mergeCell ref="BE111:BJ111"/>
    <mergeCell ref="BK111:BS112"/>
    <mergeCell ref="AU108:BC109"/>
    <mergeCell ref="BE108:BJ109"/>
    <mergeCell ref="BK108:BN109"/>
    <mergeCell ref="BO108:BS109"/>
    <mergeCell ref="D110:D111"/>
    <mergeCell ref="E110:J111"/>
    <mergeCell ref="K110:S111"/>
    <mergeCell ref="U110:AI110"/>
    <mergeCell ref="AN110:AN111"/>
    <mergeCell ref="AO110:AT111"/>
    <mergeCell ref="D108:D109"/>
    <mergeCell ref="E108:J109"/>
    <mergeCell ref="K108:S109"/>
    <mergeCell ref="U108:Z109"/>
    <mergeCell ref="AA108:AD109"/>
    <mergeCell ref="AE108:AI109"/>
    <mergeCell ref="AU106:BC106"/>
    <mergeCell ref="BD106:BD109"/>
    <mergeCell ref="BE106:BJ107"/>
    <mergeCell ref="BK106:BS107"/>
    <mergeCell ref="E107:J107"/>
    <mergeCell ref="K107:S107"/>
    <mergeCell ref="AO107:AT107"/>
    <mergeCell ref="AU107:BC107"/>
    <mergeCell ref="AN108:AN109"/>
    <mergeCell ref="AO108:AT109"/>
    <mergeCell ref="E106:J106"/>
    <mergeCell ref="K106:S106"/>
    <mergeCell ref="T106:T109"/>
    <mergeCell ref="U106:Z107"/>
    <mergeCell ref="AA106:AI107"/>
    <mergeCell ref="AO106:AT106"/>
    <mergeCell ref="AN104:AN105"/>
    <mergeCell ref="AO104:AT105"/>
    <mergeCell ref="AU104:BC105"/>
    <mergeCell ref="BD104:BD105"/>
    <mergeCell ref="BE104:BJ105"/>
    <mergeCell ref="BK104:BS105"/>
    <mergeCell ref="D104:D105"/>
    <mergeCell ref="E104:J105"/>
    <mergeCell ref="K104:S105"/>
    <mergeCell ref="T104:T105"/>
    <mergeCell ref="U104:Z105"/>
    <mergeCell ref="AA104:AI105"/>
    <mergeCell ref="D101:M101"/>
    <mergeCell ref="N101:S101"/>
    <mergeCell ref="T101:Y101"/>
    <mergeCell ref="AN101:AW101"/>
    <mergeCell ref="AX101:BC101"/>
    <mergeCell ref="BD101:BI101"/>
    <mergeCell ref="D100:M100"/>
    <mergeCell ref="N100:S100"/>
    <mergeCell ref="T100:Y100"/>
    <mergeCell ref="AN100:AW100"/>
    <mergeCell ref="AX100:BC100"/>
    <mergeCell ref="BD100:BI100"/>
    <mergeCell ref="D99:M99"/>
    <mergeCell ref="N99:S99"/>
    <mergeCell ref="T99:Y99"/>
    <mergeCell ref="AN99:AW99"/>
    <mergeCell ref="AX99:BC99"/>
    <mergeCell ref="BD99:BI99"/>
    <mergeCell ref="D98:M98"/>
    <mergeCell ref="N98:S98"/>
    <mergeCell ref="T98:Y98"/>
    <mergeCell ref="AN98:AW98"/>
    <mergeCell ref="AX98:BC98"/>
    <mergeCell ref="BD98:BI98"/>
    <mergeCell ref="BD92:BK92"/>
    <mergeCell ref="BL92:BS92"/>
    <mergeCell ref="D93:AI93"/>
    <mergeCell ref="AN93:BS93"/>
    <mergeCell ref="D97:M97"/>
    <mergeCell ref="N97:S97"/>
    <mergeCell ref="T97:Y97"/>
    <mergeCell ref="AN97:AW97"/>
    <mergeCell ref="AX97:BC97"/>
    <mergeCell ref="BD97:BI97"/>
    <mergeCell ref="D92:J92"/>
    <mergeCell ref="K92:R92"/>
    <mergeCell ref="T92:AA92"/>
    <mergeCell ref="AB92:AI92"/>
    <mergeCell ref="AN92:AT92"/>
    <mergeCell ref="AU92:BB92"/>
    <mergeCell ref="AN79:AQ80"/>
    <mergeCell ref="AR79:AY80"/>
    <mergeCell ref="BA88:BB89"/>
    <mergeCell ref="BF88:BQ89"/>
    <mergeCell ref="D90:J91"/>
    <mergeCell ref="K90:P91"/>
    <mergeCell ref="Q90:R91"/>
    <mergeCell ref="AN90:AT91"/>
    <mergeCell ref="AU90:AZ91"/>
    <mergeCell ref="BA90:BB91"/>
    <mergeCell ref="D88:J89"/>
    <mergeCell ref="K88:P89"/>
    <mergeCell ref="Q88:R89"/>
    <mergeCell ref="V88:AG89"/>
    <mergeCell ref="AN88:AT89"/>
    <mergeCell ref="AU88:AZ89"/>
    <mergeCell ref="AV75:BA76"/>
    <mergeCell ref="BB75:BC76"/>
    <mergeCell ref="AR84:AS84"/>
    <mergeCell ref="AT84:BS84"/>
    <mergeCell ref="D86:J87"/>
    <mergeCell ref="K86:R87"/>
    <mergeCell ref="T86:AI87"/>
    <mergeCell ref="AN86:AT87"/>
    <mergeCell ref="AU86:BB87"/>
    <mergeCell ref="BD86:BS87"/>
    <mergeCell ref="AZ79:BD80"/>
    <mergeCell ref="BE79:BS80"/>
    <mergeCell ref="D83:G84"/>
    <mergeCell ref="H83:I83"/>
    <mergeCell ref="J83:AI83"/>
    <mergeCell ref="AN83:AQ84"/>
    <mergeCell ref="AR83:AS83"/>
    <mergeCell ref="AT83:BS83"/>
    <mergeCell ref="H84:I84"/>
    <mergeCell ref="J84:AI84"/>
    <mergeCell ref="D79:G80"/>
    <mergeCell ref="H79:O80"/>
    <mergeCell ref="P79:T80"/>
    <mergeCell ref="U79:AI80"/>
    <mergeCell ref="BD75:BS76"/>
    <mergeCell ref="D77:G78"/>
    <mergeCell ref="H77:I78"/>
    <mergeCell ref="J77:M78"/>
    <mergeCell ref="N77:O78"/>
    <mergeCell ref="P77:S78"/>
    <mergeCell ref="T77:U78"/>
    <mergeCell ref="D75:G76"/>
    <mergeCell ref="H75:K76"/>
    <mergeCell ref="L75:Q76"/>
    <mergeCell ref="R75:S76"/>
    <mergeCell ref="T75:AI76"/>
    <mergeCell ref="AN75:AQ76"/>
    <mergeCell ref="AZ77:BC78"/>
    <mergeCell ref="BD77:BE78"/>
    <mergeCell ref="BF77:BI78"/>
    <mergeCell ref="BJ77:BK78"/>
    <mergeCell ref="V77:Y78"/>
    <mergeCell ref="Z77:AA78"/>
    <mergeCell ref="AN77:AQ78"/>
    <mergeCell ref="AR77:AS78"/>
    <mergeCell ref="AT77:AW78"/>
    <mergeCell ref="AX77:AY78"/>
    <mergeCell ref="AR75:AU76"/>
    <mergeCell ref="D71:G72"/>
    <mergeCell ref="H71:AI72"/>
    <mergeCell ref="AN71:AQ72"/>
    <mergeCell ref="AR71:BS72"/>
    <mergeCell ref="D73:G74"/>
    <mergeCell ref="H73:AI74"/>
    <mergeCell ref="AN73:AQ74"/>
    <mergeCell ref="AR73:BS74"/>
    <mergeCell ref="BC63:BF64"/>
    <mergeCell ref="BG63:BR64"/>
    <mergeCell ref="C66:H66"/>
    <mergeCell ref="AM66:AR66"/>
    <mergeCell ref="D69:G70"/>
    <mergeCell ref="H69:AI70"/>
    <mergeCell ref="AN69:AQ70"/>
    <mergeCell ref="AR69:BS70"/>
    <mergeCell ref="E63:H64"/>
    <mergeCell ref="I63:R64"/>
    <mergeCell ref="S63:V64"/>
    <mergeCell ref="W63:AH64"/>
    <mergeCell ref="AO63:AR64"/>
    <mergeCell ref="AS63:BB64"/>
    <mergeCell ref="E57:H58"/>
    <mergeCell ref="I57:AH58"/>
    <mergeCell ref="AO57:AR58"/>
    <mergeCell ref="AS57:BR58"/>
    <mergeCell ref="E59:H60"/>
    <mergeCell ref="I59:AH60"/>
    <mergeCell ref="AO59:AR60"/>
    <mergeCell ref="AS59:BR60"/>
    <mergeCell ref="AW54:AX55"/>
    <mergeCell ref="AY54:BB55"/>
    <mergeCell ref="BC54:BD55"/>
    <mergeCell ref="BE54:BR55"/>
    <mergeCell ref="E56:H56"/>
    <mergeCell ref="I56:AH56"/>
    <mergeCell ref="AO56:AR56"/>
    <mergeCell ref="AS56:BR56"/>
    <mergeCell ref="I54:L55"/>
    <mergeCell ref="M54:N55"/>
    <mergeCell ref="O54:R55"/>
    <mergeCell ref="S54:T55"/>
    <mergeCell ref="U54:AH55"/>
    <mergeCell ref="AS54:AV55"/>
    <mergeCell ref="E53:H55"/>
    <mergeCell ref="J53:M53"/>
    <mergeCell ref="O53:T53"/>
    <mergeCell ref="U53:AH53"/>
    <mergeCell ref="AO53:AR55"/>
    <mergeCell ref="AT53:AW53"/>
    <mergeCell ref="AY53:BD53"/>
    <mergeCell ref="BE53:BR53"/>
    <mergeCell ref="E49:H50"/>
    <mergeCell ref="I49:R50"/>
    <mergeCell ref="S49:T50"/>
    <mergeCell ref="U49:AH50"/>
    <mergeCell ref="AO49:AR50"/>
    <mergeCell ref="AS49:BB50"/>
    <mergeCell ref="E47:H48"/>
    <mergeCell ref="I47:S48"/>
    <mergeCell ref="T47:W48"/>
    <mergeCell ref="X47:AH48"/>
    <mergeCell ref="AO47:AR48"/>
    <mergeCell ref="AS47:BC48"/>
    <mergeCell ref="BD47:BG48"/>
    <mergeCell ref="BH47:BR48"/>
    <mergeCell ref="BC49:BD50"/>
    <mergeCell ref="BE49:BR50"/>
    <mergeCell ref="E44:H46"/>
    <mergeCell ref="J44:M44"/>
    <mergeCell ref="O44:T44"/>
    <mergeCell ref="U44:AH44"/>
    <mergeCell ref="AO44:AR46"/>
    <mergeCell ref="AT44:AW44"/>
    <mergeCell ref="AY44:BD44"/>
    <mergeCell ref="BE44:BR44"/>
    <mergeCell ref="I45:L46"/>
    <mergeCell ref="M45:N46"/>
    <mergeCell ref="O45:R46"/>
    <mergeCell ref="S45:T46"/>
    <mergeCell ref="U45:AH46"/>
    <mergeCell ref="AS45:AV46"/>
    <mergeCell ref="AW45:AX46"/>
    <mergeCell ref="AY45:BB46"/>
    <mergeCell ref="BC45:BD46"/>
    <mergeCell ref="BE45:BR46"/>
    <mergeCell ref="BC36:BD37"/>
    <mergeCell ref="BE36:BR37"/>
    <mergeCell ref="E40:H43"/>
    <mergeCell ref="I40:T43"/>
    <mergeCell ref="U40:Y41"/>
    <mergeCell ref="Z40:AH41"/>
    <mergeCell ref="AO40:AR43"/>
    <mergeCell ref="AS40:BD43"/>
    <mergeCell ref="BE40:BI41"/>
    <mergeCell ref="BJ40:BR41"/>
    <mergeCell ref="E36:H37"/>
    <mergeCell ref="I36:R37"/>
    <mergeCell ref="S36:T37"/>
    <mergeCell ref="U36:AH37"/>
    <mergeCell ref="AO36:AR37"/>
    <mergeCell ref="AS36:BB37"/>
    <mergeCell ref="U42:Y43"/>
    <mergeCell ref="Z42:AH43"/>
    <mergeCell ref="BE42:BI43"/>
    <mergeCell ref="BJ42:BR43"/>
    <mergeCell ref="BC33:BD34"/>
    <mergeCell ref="BE33:BR34"/>
    <mergeCell ref="E35:H35"/>
    <mergeCell ref="I35:AH35"/>
    <mergeCell ref="AO35:AR35"/>
    <mergeCell ref="AS35:BR35"/>
    <mergeCell ref="AY32:BD32"/>
    <mergeCell ref="BE32:BR32"/>
    <mergeCell ref="I33:L34"/>
    <mergeCell ref="M33:N34"/>
    <mergeCell ref="O33:R34"/>
    <mergeCell ref="S33:T34"/>
    <mergeCell ref="U33:AH34"/>
    <mergeCell ref="AS33:AV34"/>
    <mergeCell ref="AW33:AX34"/>
    <mergeCell ref="AY33:BB34"/>
    <mergeCell ref="E32:H34"/>
    <mergeCell ref="J32:M32"/>
    <mergeCell ref="O32:T32"/>
    <mergeCell ref="U32:AH32"/>
    <mergeCell ref="AO32:AR34"/>
    <mergeCell ref="AT32:AW32"/>
    <mergeCell ref="BC30:BF31"/>
    <mergeCell ref="BG30:BR31"/>
    <mergeCell ref="E31:H31"/>
    <mergeCell ref="I31:R31"/>
    <mergeCell ref="AO31:AR31"/>
    <mergeCell ref="AS31:BB31"/>
    <mergeCell ref="E30:H30"/>
    <mergeCell ref="I30:R30"/>
    <mergeCell ref="S30:V31"/>
    <mergeCell ref="W30:AH31"/>
    <mergeCell ref="AO30:AR30"/>
    <mergeCell ref="AS30:BB30"/>
    <mergeCell ref="BC27:BD28"/>
    <mergeCell ref="BE27:BR28"/>
    <mergeCell ref="E29:H29"/>
    <mergeCell ref="I29:AH29"/>
    <mergeCell ref="AO29:AR29"/>
    <mergeCell ref="AS29:BR29"/>
    <mergeCell ref="AY26:BD26"/>
    <mergeCell ref="BE26:BR26"/>
    <mergeCell ref="I27:L28"/>
    <mergeCell ref="M27:N28"/>
    <mergeCell ref="O27:R28"/>
    <mergeCell ref="S27:T28"/>
    <mergeCell ref="U27:AH28"/>
    <mergeCell ref="AS27:AV28"/>
    <mergeCell ref="AW27:AX28"/>
    <mergeCell ref="AY27:BB28"/>
    <mergeCell ref="E26:H28"/>
    <mergeCell ref="J26:M26"/>
    <mergeCell ref="O26:T26"/>
    <mergeCell ref="U26:AH26"/>
    <mergeCell ref="AO26:AR28"/>
    <mergeCell ref="AT26:AW26"/>
    <mergeCell ref="BC23:BF25"/>
    <mergeCell ref="BG23:BR25"/>
    <mergeCell ref="E24:H25"/>
    <mergeCell ref="I24:R25"/>
    <mergeCell ref="AO24:AR25"/>
    <mergeCell ref="AS24:BB25"/>
    <mergeCell ref="E20:H22"/>
    <mergeCell ref="I20:AH22"/>
    <mergeCell ref="AO20:AR22"/>
    <mergeCell ref="AS20:BR22"/>
    <mergeCell ref="E23:H23"/>
    <mergeCell ref="I23:R23"/>
    <mergeCell ref="S23:V25"/>
    <mergeCell ref="W23:AH25"/>
    <mergeCell ref="AO23:AR23"/>
    <mergeCell ref="AS23:BB23"/>
    <mergeCell ref="E17:M17"/>
    <mergeCell ref="AO17:AW17"/>
    <mergeCell ref="E19:H19"/>
    <mergeCell ref="I19:AH19"/>
    <mergeCell ref="AO19:AR19"/>
    <mergeCell ref="AS19:BR19"/>
    <mergeCell ref="C8:AI8"/>
    <mergeCell ref="AM8:BS8"/>
    <mergeCell ref="E10:AH12"/>
    <mergeCell ref="AO10:BR12"/>
    <mergeCell ref="E15:H16"/>
    <mergeCell ref="I15:R16"/>
    <mergeCell ref="S15:Z16"/>
    <mergeCell ref="AO15:AR16"/>
    <mergeCell ref="AS15:BB16"/>
    <mergeCell ref="BC15:BJ16"/>
    <mergeCell ref="BF3:BH3"/>
    <mergeCell ref="BI3:BJ3"/>
    <mergeCell ref="BK3:BL3"/>
    <mergeCell ref="BN3:BO3"/>
    <mergeCell ref="BQ3:BR3"/>
    <mergeCell ref="C7:AI7"/>
    <mergeCell ref="AM7:BS7"/>
    <mergeCell ref="B2:G2"/>
    <mergeCell ref="AL2:AQ2"/>
    <mergeCell ref="V3:X3"/>
    <mergeCell ref="Y3:Z3"/>
    <mergeCell ref="AA3:AB3"/>
    <mergeCell ref="AD3:AE3"/>
    <mergeCell ref="AG3:AH3"/>
  </mergeCells>
  <phoneticPr fontId="9"/>
  <conditionalFormatting sqref="H79:O80">
    <cfRule type="expression" dxfId="15" priority="4">
      <formula>$D$79&lt;&gt;""</formula>
    </cfRule>
  </conditionalFormatting>
  <conditionalFormatting sqref="U79:AI80">
    <cfRule type="expression" dxfId="14" priority="3">
      <formula>$P$79&lt;&gt;""</formula>
    </cfRule>
  </conditionalFormatting>
  <conditionalFormatting sqref="AR79:AY80">
    <cfRule type="expression" dxfId="13" priority="2">
      <formula>$D$79&lt;&gt;""</formula>
    </cfRule>
  </conditionalFormatting>
  <conditionalFormatting sqref="BE79:BS80">
    <cfRule type="expression" dxfId="12" priority="1">
      <formula>$P$79&lt;&gt;""</formula>
    </cfRule>
  </conditionalFormatting>
  <dataValidations count="2">
    <dataValidation type="list" allowBlank="1" showInputMessage="1" showErrorMessage="1" sqref="K112:S112 AU112:BC112" xr:uid="{F9BED49E-75B9-42CF-B5EF-013FEBB1144C}">
      <formula1>"〇,×"</formula1>
    </dataValidation>
    <dataValidation type="list" allowBlank="1" showInputMessage="1" showErrorMessage="1" sqref="K86:R87 AU86:BB87" xr:uid="{BEF2E2BA-D598-46BD-86D9-A52E68FA4BAC}">
      <formula1>"運輸業その他,卸売業,サービス業,小売業"</formula1>
    </dataValidation>
  </dataValidations>
  <printOptions horizontalCentered="1"/>
  <pageMargins left="0.70866141732283461" right="0.70866141732283461" top="0.74803149606299213" bottom="0.74803149606299213" header="0.31496062992125984" footer="0.31496062992125984"/>
  <pageSetup paperSize="9" scale="72" fitToHeight="2" orientation="portrait" r:id="rId1"/>
  <headerFooter alignWithMargins="0"/>
  <rowBreaks count="2" manualBreakCount="2">
    <brk id="65" min="1" max="73" man="1"/>
    <brk id="115" min="1" max="73" man="1"/>
  </rowBreaks>
  <colBreaks count="1" manualBreakCount="1">
    <brk id="37" max="196" man="1"/>
  </col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locked="0" defaultSize="0" autoFill="0" autoLine="0" autoPict="0">
                <anchor moveWithCells="1">
                  <from>
                    <xdr:col>6</xdr:col>
                    <xdr:colOff>215900</xdr:colOff>
                    <xdr:row>122</xdr:row>
                    <xdr:rowOff>0</xdr:rowOff>
                  </from>
                  <to>
                    <xdr:col>6</xdr:col>
                    <xdr:colOff>222250</xdr:colOff>
                    <xdr:row>123</xdr:row>
                    <xdr:rowOff>63500</xdr:rowOff>
                  </to>
                </anchor>
              </controlPr>
            </control>
          </mc:Choice>
        </mc:AlternateContent>
        <mc:AlternateContent xmlns:mc="http://schemas.openxmlformats.org/markup-compatibility/2006">
          <mc:Choice Requires="x14">
            <control shapeId="114690" r:id="rId5" name="Check Box 2">
              <controlPr locked="0" defaultSize="0" autoFill="0" autoLine="0" autoPict="0">
                <anchor moveWithCells="1">
                  <from>
                    <xdr:col>6</xdr:col>
                    <xdr:colOff>215900</xdr:colOff>
                    <xdr:row>122</xdr:row>
                    <xdr:rowOff>0</xdr:rowOff>
                  </from>
                  <to>
                    <xdr:col>6</xdr:col>
                    <xdr:colOff>222250</xdr:colOff>
                    <xdr:row>123</xdr:row>
                    <xdr:rowOff>44450</xdr:rowOff>
                  </to>
                </anchor>
              </controlPr>
            </control>
          </mc:Choice>
        </mc:AlternateContent>
        <mc:AlternateContent xmlns:mc="http://schemas.openxmlformats.org/markup-compatibility/2006">
          <mc:Choice Requires="x14">
            <control shapeId="114691" r:id="rId6" name="Check Box 3">
              <controlPr locked="0" defaultSize="0" autoFill="0" autoLine="0" autoPict="0">
                <anchor moveWithCells="1">
                  <from>
                    <xdr:col>43</xdr:col>
                    <xdr:colOff>215900</xdr:colOff>
                    <xdr:row>124</xdr:row>
                    <xdr:rowOff>0</xdr:rowOff>
                  </from>
                  <to>
                    <xdr:col>43</xdr:col>
                    <xdr:colOff>222250</xdr:colOff>
                    <xdr:row>125</xdr:row>
                    <xdr:rowOff>120650</xdr:rowOff>
                  </to>
                </anchor>
              </controlPr>
            </control>
          </mc:Choice>
        </mc:AlternateContent>
        <mc:AlternateContent xmlns:mc="http://schemas.openxmlformats.org/markup-compatibility/2006">
          <mc:Choice Requires="x14">
            <control shapeId="114692" r:id="rId7" name="Check Box 4">
              <controlPr locked="0" defaultSize="0" autoFill="0" autoLine="0" autoPict="0">
                <anchor moveWithCells="1">
                  <from>
                    <xdr:col>43</xdr:col>
                    <xdr:colOff>215900</xdr:colOff>
                    <xdr:row>124</xdr:row>
                    <xdr:rowOff>0</xdr:rowOff>
                  </from>
                  <to>
                    <xdr:col>43</xdr:col>
                    <xdr:colOff>222250</xdr:colOff>
                    <xdr:row>125</xdr:row>
                    <xdr:rowOff>82550</xdr:rowOff>
                  </to>
                </anchor>
              </controlPr>
            </control>
          </mc:Choice>
        </mc:AlternateContent>
        <mc:AlternateContent xmlns:mc="http://schemas.openxmlformats.org/markup-compatibility/2006">
          <mc:Choice Requires="x14">
            <control shapeId="114693" r:id="rId8" name="Check Box 5">
              <controlPr locked="0" defaultSize="0" autoFill="0" autoLine="0" autoPict="0">
                <anchor moveWithCells="1">
                  <from>
                    <xdr:col>43</xdr:col>
                    <xdr:colOff>215900</xdr:colOff>
                    <xdr:row>124</xdr:row>
                    <xdr:rowOff>0</xdr:rowOff>
                  </from>
                  <to>
                    <xdr:col>43</xdr:col>
                    <xdr:colOff>222250</xdr:colOff>
                    <xdr:row>125</xdr:row>
                    <xdr:rowOff>120650</xdr:rowOff>
                  </to>
                </anchor>
              </controlPr>
            </control>
          </mc:Choice>
        </mc:AlternateContent>
        <mc:AlternateContent xmlns:mc="http://schemas.openxmlformats.org/markup-compatibility/2006">
          <mc:Choice Requires="x14">
            <control shapeId="114694" r:id="rId9" name="Check Box 6">
              <controlPr locked="0" defaultSize="0" autoFill="0" autoLine="0" autoPict="0">
                <anchor moveWithCells="1">
                  <from>
                    <xdr:col>43</xdr:col>
                    <xdr:colOff>215900</xdr:colOff>
                    <xdr:row>124</xdr:row>
                    <xdr:rowOff>0</xdr:rowOff>
                  </from>
                  <to>
                    <xdr:col>43</xdr:col>
                    <xdr:colOff>222250</xdr:colOff>
                    <xdr:row>125</xdr:row>
                    <xdr:rowOff>82550</xdr:rowOff>
                  </to>
                </anchor>
              </controlPr>
            </control>
          </mc:Choice>
        </mc:AlternateContent>
        <mc:AlternateContent xmlns:mc="http://schemas.openxmlformats.org/markup-compatibility/2006">
          <mc:Choice Requires="x14">
            <control shapeId="114695" r:id="rId10" name="Check Box 7">
              <controlPr locked="0" defaultSize="0" autoFill="0" autoLine="0" autoPict="0">
                <anchor moveWithCells="1">
                  <from>
                    <xdr:col>42</xdr:col>
                    <xdr:colOff>215900</xdr:colOff>
                    <xdr:row>124</xdr:row>
                    <xdr:rowOff>0</xdr:rowOff>
                  </from>
                  <to>
                    <xdr:col>42</xdr:col>
                    <xdr:colOff>222250</xdr:colOff>
                    <xdr:row>125</xdr:row>
                    <xdr:rowOff>120650</xdr:rowOff>
                  </to>
                </anchor>
              </controlPr>
            </control>
          </mc:Choice>
        </mc:AlternateContent>
        <mc:AlternateContent xmlns:mc="http://schemas.openxmlformats.org/markup-compatibility/2006">
          <mc:Choice Requires="x14">
            <control shapeId="114696" r:id="rId11" name="Check Box 8">
              <controlPr locked="0" defaultSize="0" autoFill="0" autoLine="0" autoPict="0">
                <anchor moveWithCells="1">
                  <from>
                    <xdr:col>42</xdr:col>
                    <xdr:colOff>215900</xdr:colOff>
                    <xdr:row>124</xdr:row>
                    <xdr:rowOff>0</xdr:rowOff>
                  </from>
                  <to>
                    <xdr:col>42</xdr:col>
                    <xdr:colOff>222250</xdr:colOff>
                    <xdr:row>125</xdr:row>
                    <xdr:rowOff>82550</xdr:rowOff>
                  </to>
                </anchor>
              </controlPr>
            </control>
          </mc:Choice>
        </mc:AlternateContent>
        <mc:AlternateContent xmlns:mc="http://schemas.openxmlformats.org/markup-compatibility/2006">
          <mc:Choice Requires="x14">
            <control shapeId="114697" r:id="rId12" name="Check Box 9">
              <controlPr defaultSize="0" autoFill="0" autoLine="0" autoPict="0">
                <anchor moveWithCells="1">
                  <from>
                    <xdr:col>29</xdr:col>
                    <xdr:colOff>101600</xdr:colOff>
                    <xdr:row>14</xdr:row>
                    <xdr:rowOff>44450</xdr:rowOff>
                  </from>
                  <to>
                    <xdr:col>30</xdr:col>
                    <xdr:colOff>88900</xdr:colOff>
                    <xdr:row>15</xdr:row>
                    <xdr:rowOff>101600</xdr:rowOff>
                  </to>
                </anchor>
              </controlPr>
            </control>
          </mc:Choice>
        </mc:AlternateContent>
        <mc:AlternateContent xmlns:mc="http://schemas.openxmlformats.org/markup-compatibility/2006">
          <mc:Choice Requires="x14">
            <control shapeId="114698" r:id="rId13" name="Check Box 10">
              <controlPr locked="0" defaultSize="0" autoFill="0" autoLine="0" autoPict="0">
                <anchor moveWithCells="1">
                  <from>
                    <xdr:col>42</xdr:col>
                    <xdr:colOff>215900</xdr:colOff>
                    <xdr:row>124</xdr:row>
                    <xdr:rowOff>0</xdr:rowOff>
                  </from>
                  <to>
                    <xdr:col>42</xdr:col>
                    <xdr:colOff>222250</xdr:colOff>
                    <xdr:row>125</xdr:row>
                    <xdr:rowOff>120650</xdr:rowOff>
                  </to>
                </anchor>
              </controlPr>
            </control>
          </mc:Choice>
        </mc:AlternateContent>
        <mc:AlternateContent xmlns:mc="http://schemas.openxmlformats.org/markup-compatibility/2006">
          <mc:Choice Requires="x14">
            <control shapeId="114699" r:id="rId14" name="Check Box 11">
              <controlPr locked="0" defaultSize="0" autoFill="0" autoLine="0" autoPict="0">
                <anchor moveWithCells="1">
                  <from>
                    <xdr:col>42</xdr:col>
                    <xdr:colOff>215900</xdr:colOff>
                    <xdr:row>124</xdr:row>
                    <xdr:rowOff>0</xdr:rowOff>
                  </from>
                  <to>
                    <xdr:col>42</xdr:col>
                    <xdr:colOff>222250</xdr:colOff>
                    <xdr:row>125</xdr:row>
                    <xdr:rowOff>82550</xdr:rowOff>
                  </to>
                </anchor>
              </controlPr>
            </control>
          </mc:Choice>
        </mc:AlternateContent>
        <mc:AlternateContent xmlns:mc="http://schemas.openxmlformats.org/markup-compatibility/2006">
          <mc:Choice Requires="x14">
            <control shapeId="114700" r:id="rId15" name="Check Box 12">
              <controlPr locked="0" defaultSize="0" autoFill="0" autoLine="0" autoPict="0">
                <anchor moveWithCells="1">
                  <from>
                    <xdr:col>42</xdr:col>
                    <xdr:colOff>215900</xdr:colOff>
                    <xdr:row>124</xdr:row>
                    <xdr:rowOff>0</xdr:rowOff>
                  </from>
                  <to>
                    <xdr:col>42</xdr:col>
                    <xdr:colOff>222250</xdr:colOff>
                    <xdr:row>125</xdr:row>
                    <xdr:rowOff>120650</xdr:rowOff>
                  </to>
                </anchor>
              </controlPr>
            </control>
          </mc:Choice>
        </mc:AlternateContent>
        <mc:AlternateContent xmlns:mc="http://schemas.openxmlformats.org/markup-compatibility/2006">
          <mc:Choice Requires="x14">
            <control shapeId="114701" r:id="rId16" name="Check Box 13">
              <controlPr locked="0" defaultSize="0" autoFill="0" autoLine="0" autoPict="0">
                <anchor moveWithCells="1">
                  <from>
                    <xdr:col>42</xdr:col>
                    <xdr:colOff>215900</xdr:colOff>
                    <xdr:row>124</xdr:row>
                    <xdr:rowOff>0</xdr:rowOff>
                  </from>
                  <to>
                    <xdr:col>42</xdr:col>
                    <xdr:colOff>222250</xdr:colOff>
                    <xdr:row>125</xdr:row>
                    <xdr:rowOff>82550</xdr:rowOff>
                  </to>
                </anchor>
              </controlPr>
            </control>
          </mc:Choice>
        </mc:AlternateContent>
        <mc:AlternateContent xmlns:mc="http://schemas.openxmlformats.org/markup-compatibility/2006">
          <mc:Choice Requires="x14">
            <control shapeId="114702" r:id="rId17" name="Check Box 14">
              <controlPr defaultSize="0" autoFill="0" autoLine="0" autoPict="0">
                <anchor moveWithCells="1">
                  <from>
                    <xdr:col>19</xdr:col>
                    <xdr:colOff>127000</xdr:colOff>
                    <xdr:row>62</xdr:row>
                    <xdr:rowOff>63500</xdr:rowOff>
                  </from>
                  <to>
                    <xdr:col>20</xdr:col>
                    <xdr:colOff>101600</xdr:colOff>
                    <xdr:row>63</xdr:row>
                    <xdr:rowOff>139700</xdr:rowOff>
                  </to>
                </anchor>
              </controlPr>
            </control>
          </mc:Choice>
        </mc:AlternateContent>
        <mc:AlternateContent xmlns:mc="http://schemas.openxmlformats.org/markup-compatibility/2006">
          <mc:Choice Requires="x14">
            <control shapeId="114703" r:id="rId18" name="Check Box 15">
              <controlPr defaultSize="0" autoFill="0" autoLine="0" autoPict="0">
                <anchor moveWithCells="1">
                  <from>
                    <xdr:col>5</xdr:col>
                    <xdr:colOff>139700</xdr:colOff>
                    <xdr:row>62</xdr:row>
                    <xdr:rowOff>63500</xdr:rowOff>
                  </from>
                  <to>
                    <xdr:col>6</xdr:col>
                    <xdr:colOff>101600</xdr:colOff>
                    <xdr:row>63</xdr:row>
                    <xdr:rowOff>139700</xdr:rowOff>
                  </to>
                </anchor>
              </controlPr>
            </control>
          </mc:Choice>
        </mc:AlternateContent>
        <mc:AlternateContent xmlns:mc="http://schemas.openxmlformats.org/markup-compatibility/2006">
          <mc:Choice Requires="x14">
            <control shapeId="114704" r:id="rId19" name="Check Box 16">
              <controlPr locked="0" defaultSize="0" autoFill="0" autoLine="0" autoPict="0">
                <anchor moveWithCells="1">
                  <from>
                    <xdr:col>42</xdr:col>
                    <xdr:colOff>215900</xdr:colOff>
                    <xdr:row>124</xdr:row>
                    <xdr:rowOff>0</xdr:rowOff>
                  </from>
                  <to>
                    <xdr:col>42</xdr:col>
                    <xdr:colOff>222250</xdr:colOff>
                    <xdr:row>125</xdr:row>
                    <xdr:rowOff>120650</xdr:rowOff>
                  </to>
                </anchor>
              </controlPr>
            </control>
          </mc:Choice>
        </mc:AlternateContent>
        <mc:AlternateContent xmlns:mc="http://schemas.openxmlformats.org/markup-compatibility/2006">
          <mc:Choice Requires="x14">
            <control shapeId="114705" r:id="rId20" name="Check Box 17">
              <controlPr locked="0" defaultSize="0" autoFill="0" autoLine="0" autoPict="0">
                <anchor moveWithCells="1">
                  <from>
                    <xdr:col>42</xdr:col>
                    <xdr:colOff>215900</xdr:colOff>
                    <xdr:row>124</xdr:row>
                    <xdr:rowOff>0</xdr:rowOff>
                  </from>
                  <to>
                    <xdr:col>42</xdr:col>
                    <xdr:colOff>222250</xdr:colOff>
                    <xdr:row>125</xdr:row>
                    <xdr:rowOff>82550</xdr:rowOff>
                  </to>
                </anchor>
              </controlPr>
            </control>
          </mc:Choice>
        </mc:AlternateContent>
        <mc:AlternateContent xmlns:mc="http://schemas.openxmlformats.org/markup-compatibility/2006">
          <mc:Choice Requires="x14">
            <control shapeId="114706" r:id="rId21" name="Check Box 18">
              <controlPr defaultSize="0" autoFill="0" autoLine="0" autoPict="0">
                <anchor moveWithCells="1">
                  <from>
                    <xdr:col>65</xdr:col>
                    <xdr:colOff>107950</xdr:colOff>
                    <xdr:row>14</xdr:row>
                    <xdr:rowOff>44450</xdr:rowOff>
                  </from>
                  <to>
                    <xdr:col>66</xdr:col>
                    <xdr:colOff>101600</xdr:colOff>
                    <xdr:row>15</xdr:row>
                    <xdr:rowOff>101600</xdr:rowOff>
                  </to>
                </anchor>
              </controlPr>
            </control>
          </mc:Choice>
        </mc:AlternateContent>
        <mc:AlternateContent xmlns:mc="http://schemas.openxmlformats.org/markup-compatibility/2006">
          <mc:Choice Requires="x14">
            <control shapeId="114707" r:id="rId22" name="Check Box 19">
              <controlPr defaultSize="0" autoFill="0" autoLine="0" autoPict="0">
                <anchor moveWithCells="1">
                  <from>
                    <xdr:col>55</xdr:col>
                    <xdr:colOff>146050</xdr:colOff>
                    <xdr:row>62</xdr:row>
                    <xdr:rowOff>63500</xdr:rowOff>
                  </from>
                  <to>
                    <xdr:col>56</xdr:col>
                    <xdr:colOff>120650</xdr:colOff>
                    <xdr:row>63</xdr:row>
                    <xdr:rowOff>139700</xdr:rowOff>
                  </to>
                </anchor>
              </controlPr>
            </control>
          </mc:Choice>
        </mc:AlternateContent>
        <mc:AlternateContent xmlns:mc="http://schemas.openxmlformats.org/markup-compatibility/2006">
          <mc:Choice Requires="x14">
            <control shapeId="114708" r:id="rId23" name="Check Box 20">
              <controlPr defaultSize="0" autoFill="0" autoLine="0" autoPict="0">
                <anchor moveWithCells="1">
                  <from>
                    <xdr:col>41</xdr:col>
                    <xdr:colOff>139700</xdr:colOff>
                    <xdr:row>62</xdr:row>
                    <xdr:rowOff>63500</xdr:rowOff>
                  </from>
                  <to>
                    <xdr:col>42</xdr:col>
                    <xdr:colOff>101600</xdr:colOff>
                    <xdr:row>63</xdr:row>
                    <xdr:rowOff>120650</xdr:rowOff>
                  </to>
                </anchor>
              </controlPr>
            </control>
          </mc:Choice>
        </mc:AlternateContent>
        <mc:AlternateContent xmlns:mc="http://schemas.openxmlformats.org/markup-compatibility/2006">
          <mc:Choice Requires="x14">
            <control shapeId="114709" r:id="rId24" name="Check Box 21">
              <controlPr locked="0" defaultSize="0" autoFill="0" autoLine="0" autoPict="0">
                <anchor moveWithCells="1">
                  <from>
                    <xdr:col>42</xdr:col>
                    <xdr:colOff>215900</xdr:colOff>
                    <xdr:row>124</xdr:row>
                    <xdr:rowOff>0</xdr:rowOff>
                  </from>
                  <to>
                    <xdr:col>42</xdr:col>
                    <xdr:colOff>222250</xdr:colOff>
                    <xdr:row>125</xdr:row>
                    <xdr:rowOff>120650</xdr:rowOff>
                  </to>
                </anchor>
              </controlPr>
            </control>
          </mc:Choice>
        </mc:AlternateContent>
        <mc:AlternateContent xmlns:mc="http://schemas.openxmlformats.org/markup-compatibility/2006">
          <mc:Choice Requires="x14">
            <control shapeId="114710" r:id="rId25" name="Check Box 22">
              <controlPr locked="0" defaultSize="0" autoFill="0" autoLine="0" autoPict="0">
                <anchor moveWithCells="1">
                  <from>
                    <xdr:col>42</xdr:col>
                    <xdr:colOff>215900</xdr:colOff>
                    <xdr:row>124</xdr:row>
                    <xdr:rowOff>0</xdr:rowOff>
                  </from>
                  <to>
                    <xdr:col>42</xdr:col>
                    <xdr:colOff>222250</xdr:colOff>
                    <xdr:row>125</xdr:row>
                    <xdr:rowOff>82550</xdr:rowOff>
                  </to>
                </anchor>
              </controlPr>
            </control>
          </mc:Choice>
        </mc:AlternateContent>
        <mc:AlternateContent xmlns:mc="http://schemas.openxmlformats.org/markup-compatibility/2006">
          <mc:Choice Requires="x14">
            <control shapeId="114711" r:id="rId26" name="Check Box 23">
              <controlPr locked="0" defaultSize="0" autoFill="0" autoLine="0" autoPict="0">
                <anchor moveWithCells="1">
                  <from>
                    <xdr:col>7</xdr:col>
                    <xdr:colOff>215900</xdr:colOff>
                    <xdr:row>114</xdr:row>
                    <xdr:rowOff>0</xdr:rowOff>
                  </from>
                  <to>
                    <xdr:col>7</xdr:col>
                    <xdr:colOff>222250</xdr:colOff>
                    <xdr:row>115</xdr:row>
                    <xdr:rowOff>82550</xdr:rowOff>
                  </to>
                </anchor>
              </controlPr>
            </control>
          </mc:Choice>
        </mc:AlternateContent>
        <mc:AlternateContent xmlns:mc="http://schemas.openxmlformats.org/markup-compatibility/2006">
          <mc:Choice Requires="x14">
            <control shapeId="114712" r:id="rId27" name="Check Box 24">
              <controlPr locked="0" defaultSize="0" autoFill="0" autoLine="0" autoPict="0">
                <anchor moveWithCells="1">
                  <from>
                    <xdr:col>7</xdr:col>
                    <xdr:colOff>215900</xdr:colOff>
                    <xdr:row>114</xdr:row>
                    <xdr:rowOff>0</xdr:rowOff>
                  </from>
                  <to>
                    <xdr:col>7</xdr:col>
                    <xdr:colOff>222250</xdr:colOff>
                    <xdr:row>115</xdr:row>
                    <xdr:rowOff>63500</xdr:rowOff>
                  </to>
                </anchor>
              </controlPr>
            </control>
          </mc:Choice>
        </mc:AlternateContent>
        <mc:AlternateContent xmlns:mc="http://schemas.openxmlformats.org/markup-compatibility/2006">
          <mc:Choice Requires="x14">
            <control shapeId="114713" r:id="rId28" name="Check Box 25">
              <controlPr locked="0" defaultSize="0" autoFill="0" autoLine="0" autoPict="0">
                <anchor moveWithCells="1">
                  <from>
                    <xdr:col>44</xdr:col>
                    <xdr:colOff>215900</xdr:colOff>
                    <xdr:row>114</xdr:row>
                    <xdr:rowOff>0</xdr:rowOff>
                  </from>
                  <to>
                    <xdr:col>44</xdr:col>
                    <xdr:colOff>222250</xdr:colOff>
                    <xdr:row>115</xdr:row>
                    <xdr:rowOff>82550</xdr:rowOff>
                  </to>
                </anchor>
              </controlPr>
            </control>
          </mc:Choice>
        </mc:AlternateContent>
        <mc:AlternateContent xmlns:mc="http://schemas.openxmlformats.org/markup-compatibility/2006">
          <mc:Choice Requires="x14">
            <control shapeId="114714" r:id="rId29" name="Check Box 26">
              <controlPr locked="0" defaultSize="0" autoFill="0" autoLine="0" autoPict="0">
                <anchor moveWithCells="1">
                  <from>
                    <xdr:col>44</xdr:col>
                    <xdr:colOff>215900</xdr:colOff>
                    <xdr:row>114</xdr:row>
                    <xdr:rowOff>0</xdr:rowOff>
                  </from>
                  <to>
                    <xdr:col>44</xdr:col>
                    <xdr:colOff>222250</xdr:colOff>
                    <xdr:row>115</xdr:row>
                    <xdr:rowOff>44450</xdr:rowOff>
                  </to>
                </anchor>
              </controlPr>
            </control>
          </mc:Choice>
        </mc:AlternateContent>
        <mc:AlternateContent xmlns:mc="http://schemas.openxmlformats.org/markup-compatibility/2006">
          <mc:Choice Requires="x14">
            <control shapeId="114715" r:id="rId30" name="Check Box 27">
              <controlPr locked="0" defaultSize="0" autoFill="0" autoLine="0" autoPict="0">
                <anchor moveWithCells="1">
                  <from>
                    <xdr:col>44</xdr:col>
                    <xdr:colOff>215900</xdr:colOff>
                    <xdr:row>114</xdr:row>
                    <xdr:rowOff>0</xdr:rowOff>
                  </from>
                  <to>
                    <xdr:col>44</xdr:col>
                    <xdr:colOff>222250</xdr:colOff>
                    <xdr:row>115</xdr:row>
                    <xdr:rowOff>82550</xdr:rowOff>
                  </to>
                </anchor>
              </controlPr>
            </control>
          </mc:Choice>
        </mc:AlternateContent>
        <mc:AlternateContent xmlns:mc="http://schemas.openxmlformats.org/markup-compatibility/2006">
          <mc:Choice Requires="x14">
            <control shapeId="114716" r:id="rId31" name="Check Box 28">
              <controlPr locked="0" defaultSize="0" autoFill="0" autoLine="0" autoPict="0">
                <anchor moveWithCells="1">
                  <from>
                    <xdr:col>44</xdr:col>
                    <xdr:colOff>215900</xdr:colOff>
                    <xdr:row>114</xdr:row>
                    <xdr:rowOff>0</xdr:rowOff>
                  </from>
                  <to>
                    <xdr:col>44</xdr:col>
                    <xdr:colOff>222250</xdr:colOff>
                    <xdr:row>115</xdr:row>
                    <xdr:rowOff>44450</xdr:rowOff>
                  </to>
                </anchor>
              </controlPr>
            </control>
          </mc:Choice>
        </mc:AlternateContent>
        <mc:AlternateContent xmlns:mc="http://schemas.openxmlformats.org/markup-compatibility/2006">
          <mc:Choice Requires="x14">
            <control shapeId="114717" r:id="rId32" name="Check Box 29">
              <controlPr locked="0" defaultSize="0" autoFill="0" autoLine="0" autoPict="0">
                <anchor moveWithCells="1">
                  <from>
                    <xdr:col>43</xdr:col>
                    <xdr:colOff>215900</xdr:colOff>
                    <xdr:row>114</xdr:row>
                    <xdr:rowOff>0</xdr:rowOff>
                  </from>
                  <to>
                    <xdr:col>43</xdr:col>
                    <xdr:colOff>222250</xdr:colOff>
                    <xdr:row>115</xdr:row>
                    <xdr:rowOff>82550</xdr:rowOff>
                  </to>
                </anchor>
              </controlPr>
            </control>
          </mc:Choice>
        </mc:AlternateContent>
        <mc:AlternateContent xmlns:mc="http://schemas.openxmlformats.org/markup-compatibility/2006">
          <mc:Choice Requires="x14">
            <control shapeId="114718" r:id="rId33" name="Check Box 30">
              <controlPr locked="0" defaultSize="0" autoFill="0" autoLine="0" autoPict="0">
                <anchor moveWithCells="1">
                  <from>
                    <xdr:col>43</xdr:col>
                    <xdr:colOff>215900</xdr:colOff>
                    <xdr:row>114</xdr:row>
                    <xdr:rowOff>0</xdr:rowOff>
                  </from>
                  <to>
                    <xdr:col>43</xdr:col>
                    <xdr:colOff>222250</xdr:colOff>
                    <xdr:row>115</xdr:row>
                    <xdr:rowOff>44450</xdr:rowOff>
                  </to>
                </anchor>
              </controlPr>
            </control>
          </mc:Choice>
        </mc:AlternateContent>
        <mc:AlternateContent xmlns:mc="http://schemas.openxmlformats.org/markup-compatibility/2006">
          <mc:Choice Requires="x14">
            <control shapeId="114719" r:id="rId34" name="Check Box 31">
              <controlPr defaultSize="0" autoFill="0" autoLine="0" autoPict="0">
                <anchor moveWithCells="1">
                  <from>
                    <xdr:col>7</xdr:col>
                    <xdr:colOff>139700</xdr:colOff>
                    <xdr:row>82</xdr:row>
                    <xdr:rowOff>50800</xdr:rowOff>
                  </from>
                  <to>
                    <xdr:col>8</xdr:col>
                    <xdr:colOff>120650</xdr:colOff>
                    <xdr:row>82</xdr:row>
                    <xdr:rowOff>292100</xdr:rowOff>
                  </to>
                </anchor>
              </controlPr>
            </control>
          </mc:Choice>
        </mc:AlternateContent>
        <mc:AlternateContent xmlns:mc="http://schemas.openxmlformats.org/markup-compatibility/2006">
          <mc:Choice Requires="x14">
            <control shapeId="114720" r:id="rId35" name="Check Box 32">
              <controlPr defaultSize="0" autoFill="0" autoLine="0" autoPict="0">
                <anchor moveWithCells="1">
                  <from>
                    <xdr:col>7</xdr:col>
                    <xdr:colOff>139700</xdr:colOff>
                    <xdr:row>83</xdr:row>
                    <xdr:rowOff>44450</xdr:rowOff>
                  </from>
                  <to>
                    <xdr:col>8</xdr:col>
                    <xdr:colOff>120650</xdr:colOff>
                    <xdr:row>83</xdr:row>
                    <xdr:rowOff>266700</xdr:rowOff>
                  </to>
                </anchor>
              </controlPr>
            </control>
          </mc:Choice>
        </mc:AlternateContent>
        <mc:AlternateContent xmlns:mc="http://schemas.openxmlformats.org/markup-compatibility/2006">
          <mc:Choice Requires="x14">
            <control shapeId="114721" r:id="rId36" name="Check Box 33">
              <controlPr locked="0" defaultSize="0" autoFill="0" autoLine="0" autoPict="0">
                <anchor moveWithCells="1">
                  <from>
                    <xdr:col>43</xdr:col>
                    <xdr:colOff>215900</xdr:colOff>
                    <xdr:row>114</xdr:row>
                    <xdr:rowOff>0</xdr:rowOff>
                  </from>
                  <to>
                    <xdr:col>43</xdr:col>
                    <xdr:colOff>222250</xdr:colOff>
                    <xdr:row>115</xdr:row>
                    <xdr:rowOff>82550</xdr:rowOff>
                  </to>
                </anchor>
              </controlPr>
            </control>
          </mc:Choice>
        </mc:AlternateContent>
        <mc:AlternateContent xmlns:mc="http://schemas.openxmlformats.org/markup-compatibility/2006">
          <mc:Choice Requires="x14">
            <control shapeId="114722" r:id="rId37" name="Check Box 34">
              <controlPr locked="0" defaultSize="0" autoFill="0" autoLine="0" autoPict="0">
                <anchor moveWithCells="1">
                  <from>
                    <xdr:col>43</xdr:col>
                    <xdr:colOff>215900</xdr:colOff>
                    <xdr:row>114</xdr:row>
                    <xdr:rowOff>0</xdr:rowOff>
                  </from>
                  <to>
                    <xdr:col>43</xdr:col>
                    <xdr:colOff>222250</xdr:colOff>
                    <xdr:row>115</xdr:row>
                    <xdr:rowOff>44450</xdr:rowOff>
                  </to>
                </anchor>
              </controlPr>
            </control>
          </mc:Choice>
        </mc:AlternateContent>
        <mc:AlternateContent xmlns:mc="http://schemas.openxmlformats.org/markup-compatibility/2006">
          <mc:Choice Requires="x14">
            <control shapeId="114723" r:id="rId38" name="Check Box 35">
              <controlPr locked="0" defaultSize="0" autoFill="0" autoLine="0" autoPict="0">
                <anchor moveWithCells="1">
                  <from>
                    <xdr:col>43</xdr:col>
                    <xdr:colOff>215900</xdr:colOff>
                    <xdr:row>114</xdr:row>
                    <xdr:rowOff>0</xdr:rowOff>
                  </from>
                  <to>
                    <xdr:col>43</xdr:col>
                    <xdr:colOff>222250</xdr:colOff>
                    <xdr:row>115</xdr:row>
                    <xdr:rowOff>82550</xdr:rowOff>
                  </to>
                </anchor>
              </controlPr>
            </control>
          </mc:Choice>
        </mc:AlternateContent>
        <mc:AlternateContent xmlns:mc="http://schemas.openxmlformats.org/markup-compatibility/2006">
          <mc:Choice Requires="x14">
            <control shapeId="114724" r:id="rId39" name="Check Box 36">
              <controlPr locked="0" defaultSize="0" autoFill="0" autoLine="0" autoPict="0">
                <anchor moveWithCells="1">
                  <from>
                    <xdr:col>43</xdr:col>
                    <xdr:colOff>215900</xdr:colOff>
                    <xdr:row>114</xdr:row>
                    <xdr:rowOff>0</xdr:rowOff>
                  </from>
                  <to>
                    <xdr:col>43</xdr:col>
                    <xdr:colOff>222250</xdr:colOff>
                    <xdr:row>115</xdr:row>
                    <xdr:rowOff>44450</xdr:rowOff>
                  </to>
                </anchor>
              </controlPr>
            </control>
          </mc:Choice>
        </mc:AlternateContent>
        <mc:AlternateContent xmlns:mc="http://schemas.openxmlformats.org/markup-compatibility/2006">
          <mc:Choice Requires="x14">
            <control shapeId="114725" r:id="rId40" name="Check Box 37">
              <controlPr locked="0" defaultSize="0" autoFill="0" autoLine="0" autoPict="0">
                <anchor moveWithCells="1">
                  <from>
                    <xdr:col>43</xdr:col>
                    <xdr:colOff>215900</xdr:colOff>
                    <xdr:row>114</xdr:row>
                    <xdr:rowOff>0</xdr:rowOff>
                  </from>
                  <to>
                    <xdr:col>43</xdr:col>
                    <xdr:colOff>222250</xdr:colOff>
                    <xdr:row>115</xdr:row>
                    <xdr:rowOff>82550</xdr:rowOff>
                  </to>
                </anchor>
              </controlPr>
            </control>
          </mc:Choice>
        </mc:AlternateContent>
        <mc:AlternateContent xmlns:mc="http://schemas.openxmlformats.org/markup-compatibility/2006">
          <mc:Choice Requires="x14">
            <control shapeId="114726" r:id="rId41" name="Check Box 38">
              <controlPr locked="0" defaultSize="0" autoFill="0" autoLine="0" autoPict="0">
                <anchor moveWithCells="1">
                  <from>
                    <xdr:col>43</xdr:col>
                    <xdr:colOff>215900</xdr:colOff>
                    <xdr:row>114</xdr:row>
                    <xdr:rowOff>0</xdr:rowOff>
                  </from>
                  <to>
                    <xdr:col>43</xdr:col>
                    <xdr:colOff>222250</xdr:colOff>
                    <xdr:row>115</xdr:row>
                    <xdr:rowOff>63500</xdr:rowOff>
                  </to>
                </anchor>
              </controlPr>
            </control>
          </mc:Choice>
        </mc:AlternateContent>
        <mc:AlternateContent xmlns:mc="http://schemas.openxmlformats.org/markup-compatibility/2006">
          <mc:Choice Requires="x14">
            <control shapeId="114727" r:id="rId42" name="Check Box 39">
              <controlPr defaultSize="0" autoFill="0" autoLine="0" autoPict="0">
                <anchor moveWithCells="1">
                  <from>
                    <xdr:col>43</xdr:col>
                    <xdr:colOff>139700</xdr:colOff>
                    <xdr:row>82</xdr:row>
                    <xdr:rowOff>50800</xdr:rowOff>
                  </from>
                  <to>
                    <xdr:col>44</xdr:col>
                    <xdr:colOff>114300</xdr:colOff>
                    <xdr:row>82</xdr:row>
                    <xdr:rowOff>292100</xdr:rowOff>
                  </to>
                </anchor>
              </controlPr>
            </control>
          </mc:Choice>
        </mc:AlternateContent>
        <mc:AlternateContent xmlns:mc="http://schemas.openxmlformats.org/markup-compatibility/2006">
          <mc:Choice Requires="x14">
            <control shapeId="114728" r:id="rId43" name="Check Box 40">
              <controlPr defaultSize="0" autoFill="0" autoLine="0" autoPict="0">
                <anchor moveWithCells="1">
                  <from>
                    <xdr:col>43</xdr:col>
                    <xdr:colOff>139700</xdr:colOff>
                    <xdr:row>83</xdr:row>
                    <xdr:rowOff>44450</xdr:rowOff>
                  </from>
                  <to>
                    <xdr:col>44</xdr:col>
                    <xdr:colOff>114300</xdr:colOff>
                    <xdr:row>83</xdr:row>
                    <xdr:rowOff>266700</xdr:rowOff>
                  </to>
                </anchor>
              </controlPr>
            </control>
          </mc:Choice>
        </mc:AlternateContent>
        <mc:AlternateContent xmlns:mc="http://schemas.openxmlformats.org/markup-compatibility/2006">
          <mc:Choice Requires="x14">
            <control shapeId="114729" r:id="rId44" name="Check Box 41">
              <controlPr locked="0" defaultSize="0" autoFill="0" autoLine="0" autoPict="0">
                <anchor moveWithCells="1">
                  <from>
                    <xdr:col>5</xdr:col>
                    <xdr:colOff>215900</xdr:colOff>
                    <xdr:row>136</xdr:row>
                    <xdr:rowOff>0</xdr:rowOff>
                  </from>
                  <to>
                    <xdr:col>5</xdr:col>
                    <xdr:colOff>222250</xdr:colOff>
                    <xdr:row>138</xdr:row>
                    <xdr:rowOff>25400</xdr:rowOff>
                  </to>
                </anchor>
              </controlPr>
            </control>
          </mc:Choice>
        </mc:AlternateContent>
        <mc:AlternateContent xmlns:mc="http://schemas.openxmlformats.org/markup-compatibility/2006">
          <mc:Choice Requires="x14">
            <control shapeId="114730" r:id="rId45" name="Check Box 42">
              <controlPr locked="0" defaultSize="0" autoFill="0" autoLine="0" autoPict="0">
                <anchor moveWithCells="1">
                  <from>
                    <xdr:col>5</xdr:col>
                    <xdr:colOff>215900</xdr:colOff>
                    <xdr:row>136</xdr:row>
                    <xdr:rowOff>0</xdr:rowOff>
                  </from>
                  <to>
                    <xdr:col>5</xdr:col>
                    <xdr:colOff>222250</xdr:colOff>
                    <xdr:row>137</xdr:row>
                    <xdr:rowOff>228600</xdr:rowOff>
                  </to>
                </anchor>
              </controlPr>
            </control>
          </mc:Choice>
        </mc:AlternateContent>
        <mc:AlternateContent xmlns:mc="http://schemas.openxmlformats.org/markup-compatibility/2006">
          <mc:Choice Requires="x14">
            <control shapeId="114731" r:id="rId46" name="Check Box 43">
              <controlPr locked="0" defaultSize="0" autoFill="0" autoLine="0" autoPict="0">
                <anchor moveWithCells="1">
                  <from>
                    <xdr:col>5</xdr:col>
                    <xdr:colOff>215900</xdr:colOff>
                    <xdr:row>136</xdr:row>
                    <xdr:rowOff>0</xdr:rowOff>
                  </from>
                  <to>
                    <xdr:col>5</xdr:col>
                    <xdr:colOff>222250</xdr:colOff>
                    <xdr:row>138</xdr:row>
                    <xdr:rowOff>25400</xdr:rowOff>
                  </to>
                </anchor>
              </controlPr>
            </control>
          </mc:Choice>
        </mc:AlternateContent>
        <mc:AlternateContent xmlns:mc="http://schemas.openxmlformats.org/markup-compatibility/2006">
          <mc:Choice Requires="x14">
            <control shapeId="114732" r:id="rId47" name="Check Box 44">
              <controlPr locked="0" defaultSize="0" autoFill="0" autoLine="0" autoPict="0">
                <anchor moveWithCells="1">
                  <from>
                    <xdr:col>5</xdr:col>
                    <xdr:colOff>215900</xdr:colOff>
                    <xdr:row>136</xdr:row>
                    <xdr:rowOff>0</xdr:rowOff>
                  </from>
                  <to>
                    <xdr:col>5</xdr:col>
                    <xdr:colOff>222250</xdr:colOff>
                    <xdr:row>137</xdr:row>
                    <xdr:rowOff>228600</xdr:rowOff>
                  </to>
                </anchor>
              </controlPr>
            </control>
          </mc:Choice>
        </mc:AlternateContent>
        <mc:AlternateContent xmlns:mc="http://schemas.openxmlformats.org/markup-compatibility/2006">
          <mc:Choice Requires="x14">
            <control shapeId="114733" r:id="rId48" name="Check Box 45">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34" r:id="rId49" name="Check Box 46">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35" r:id="rId50" name="Check Box 47">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36" r:id="rId51" name="Check Box 48">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37" r:id="rId52" name="Check Box 49">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38" r:id="rId53" name="Check Box 50">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39" r:id="rId54" name="Check Box 51">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40" r:id="rId55" name="Check Box 52">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41" r:id="rId56" name="Check Box 53">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42" r:id="rId57" name="Check Box 54">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43" r:id="rId58" name="Check Box 55">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44" r:id="rId59" name="Check Box 56">
              <controlPr locked="0" defaultSize="0" autoFill="0" autoLine="0" autoPict="0">
                <anchor moveWithCells="1">
                  <from>
                    <xdr:col>73</xdr:col>
                    <xdr:colOff>0</xdr:colOff>
                    <xdr:row>138</xdr:row>
                    <xdr:rowOff>0</xdr:rowOff>
                  </from>
                  <to>
                    <xdr:col>73</xdr:col>
                    <xdr:colOff>0</xdr:colOff>
                    <xdr:row>139</xdr:row>
                    <xdr:rowOff>114300</xdr:rowOff>
                  </to>
                </anchor>
              </controlPr>
            </control>
          </mc:Choice>
        </mc:AlternateContent>
        <mc:AlternateContent xmlns:mc="http://schemas.openxmlformats.org/markup-compatibility/2006">
          <mc:Choice Requires="x14">
            <control shapeId="114745" r:id="rId60" name="Check Box 57">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46" r:id="rId61" name="Check Box 58">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47" r:id="rId62" name="Check Box 59">
              <controlPr locked="0" defaultSize="0" autoFill="0" autoLine="0" autoPict="0">
                <anchor moveWithCells="1">
                  <from>
                    <xdr:col>73</xdr:col>
                    <xdr:colOff>0</xdr:colOff>
                    <xdr:row>138</xdr:row>
                    <xdr:rowOff>0</xdr:rowOff>
                  </from>
                  <to>
                    <xdr:col>73</xdr:col>
                    <xdr:colOff>0</xdr:colOff>
                    <xdr:row>139</xdr:row>
                    <xdr:rowOff>139700</xdr:rowOff>
                  </to>
                </anchor>
              </controlPr>
            </control>
          </mc:Choice>
        </mc:AlternateContent>
        <mc:AlternateContent xmlns:mc="http://schemas.openxmlformats.org/markup-compatibility/2006">
          <mc:Choice Requires="x14">
            <control shapeId="114748" r:id="rId63" name="Check Box 60">
              <controlPr locked="0" defaultSize="0" autoFill="0" autoLine="0" autoPict="0">
                <anchor moveWithCells="1">
                  <from>
                    <xdr:col>73</xdr:col>
                    <xdr:colOff>0</xdr:colOff>
                    <xdr:row>138</xdr:row>
                    <xdr:rowOff>0</xdr:rowOff>
                  </from>
                  <to>
                    <xdr:col>73</xdr:col>
                    <xdr:colOff>0</xdr:colOff>
                    <xdr:row>139</xdr:row>
                    <xdr:rowOff>101600</xdr:rowOff>
                  </to>
                </anchor>
              </controlPr>
            </control>
          </mc:Choice>
        </mc:AlternateContent>
        <mc:AlternateContent xmlns:mc="http://schemas.openxmlformats.org/markup-compatibility/2006">
          <mc:Choice Requires="x14">
            <control shapeId="114749" r:id="rId64" name="Check Box 61">
              <controlPr locked="0" defaultSize="0" autoFill="0" autoLine="0" autoPict="0">
                <anchor moveWithCells="1">
                  <from>
                    <xdr:col>42</xdr:col>
                    <xdr:colOff>215900</xdr:colOff>
                    <xdr:row>138</xdr:row>
                    <xdr:rowOff>0</xdr:rowOff>
                  </from>
                  <to>
                    <xdr:col>42</xdr:col>
                    <xdr:colOff>222250</xdr:colOff>
                    <xdr:row>139</xdr:row>
                    <xdr:rowOff>139700</xdr:rowOff>
                  </to>
                </anchor>
              </controlPr>
            </control>
          </mc:Choice>
        </mc:AlternateContent>
        <mc:AlternateContent xmlns:mc="http://schemas.openxmlformats.org/markup-compatibility/2006">
          <mc:Choice Requires="x14">
            <control shapeId="114750" r:id="rId65" name="Check Box 62">
              <controlPr locked="0" defaultSize="0" autoFill="0" autoLine="0" autoPict="0">
                <anchor moveWithCells="1">
                  <from>
                    <xdr:col>42</xdr:col>
                    <xdr:colOff>215900</xdr:colOff>
                    <xdr:row>138</xdr:row>
                    <xdr:rowOff>0</xdr:rowOff>
                  </from>
                  <to>
                    <xdr:col>42</xdr:col>
                    <xdr:colOff>222250</xdr:colOff>
                    <xdr:row>139</xdr:row>
                    <xdr:rowOff>120650</xdr:rowOff>
                  </to>
                </anchor>
              </controlPr>
            </control>
          </mc:Choice>
        </mc:AlternateContent>
        <mc:AlternateContent xmlns:mc="http://schemas.openxmlformats.org/markup-compatibility/2006">
          <mc:Choice Requires="x14">
            <control shapeId="114751" r:id="rId66" name="Check Box 63">
              <controlPr locked="0" defaultSize="0" autoFill="0" autoLine="0" autoPict="0">
                <anchor moveWithCells="1">
                  <from>
                    <xdr:col>42</xdr:col>
                    <xdr:colOff>215900</xdr:colOff>
                    <xdr:row>138</xdr:row>
                    <xdr:rowOff>0</xdr:rowOff>
                  </from>
                  <to>
                    <xdr:col>42</xdr:col>
                    <xdr:colOff>222250</xdr:colOff>
                    <xdr:row>139</xdr:row>
                    <xdr:rowOff>139700</xdr:rowOff>
                  </to>
                </anchor>
              </controlPr>
            </control>
          </mc:Choice>
        </mc:AlternateContent>
        <mc:AlternateContent xmlns:mc="http://schemas.openxmlformats.org/markup-compatibility/2006">
          <mc:Choice Requires="x14">
            <control shapeId="114752" r:id="rId67" name="Check Box 64">
              <controlPr locked="0" defaultSize="0" autoFill="0" autoLine="0" autoPict="0">
                <anchor moveWithCells="1">
                  <from>
                    <xdr:col>42</xdr:col>
                    <xdr:colOff>215900</xdr:colOff>
                    <xdr:row>138</xdr:row>
                    <xdr:rowOff>0</xdr:rowOff>
                  </from>
                  <to>
                    <xdr:col>42</xdr:col>
                    <xdr:colOff>222250</xdr:colOff>
                    <xdr:row>139</xdr:row>
                    <xdr:rowOff>120650</xdr:rowOff>
                  </to>
                </anchor>
              </controlPr>
            </control>
          </mc:Choice>
        </mc:AlternateContent>
        <mc:AlternateContent xmlns:mc="http://schemas.openxmlformats.org/markup-compatibility/2006">
          <mc:Choice Requires="x14">
            <control shapeId="114753" r:id="rId68" name="Check Box 65">
              <controlPr defaultSize="0" autoFill="0" autoLine="0" autoPict="0">
                <anchor moveWithCells="1">
                  <from>
                    <xdr:col>3</xdr:col>
                    <xdr:colOff>228600</xdr:colOff>
                    <xdr:row>126</xdr:row>
                    <xdr:rowOff>63500</xdr:rowOff>
                  </from>
                  <to>
                    <xdr:col>4</xdr:col>
                    <xdr:colOff>215900</xdr:colOff>
                    <xdr:row>128</xdr:row>
                    <xdr:rowOff>107950</xdr:rowOff>
                  </to>
                </anchor>
              </controlPr>
            </control>
          </mc:Choice>
        </mc:AlternateContent>
        <mc:AlternateContent xmlns:mc="http://schemas.openxmlformats.org/markup-compatibility/2006">
          <mc:Choice Requires="x14">
            <control shapeId="114754" r:id="rId69" name="Check Box 66">
              <controlPr defaultSize="0" autoFill="0" autoLine="0" autoPict="0">
                <anchor moveWithCells="1">
                  <from>
                    <xdr:col>7</xdr:col>
                    <xdr:colOff>25400</xdr:colOff>
                    <xdr:row>125</xdr:row>
                    <xdr:rowOff>114300</xdr:rowOff>
                  </from>
                  <to>
                    <xdr:col>8</xdr:col>
                    <xdr:colOff>0</xdr:colOff>
                    <xdr:row>128</xdr:row>
                    <xdr:rowOff>203200</xdr:rowOff>
                  </to>
                </anchor>
              </controlPr>
            </control>
          </mc:Choice>
        </mc:AlternateContent>
        <mc:AlternateContent xmlns:mc="http://schemas.openxmlformats.org/markup-compatibility/2006">
          <mc:Choice Requires="x14">
            <control shapeId="114755" r:id="rId70" name="Check Box 67">
              <controlPr defaultSize="0" autoFill="0" autoLine="0" autoPict="0">
                <anchor moveWithCells="1">
                  <from>
                    <xdr:col>4</xdr:col>
                    <xdr:colOff>25400</xdr:colOff>
                    <xdr:row>127</xdr:row>
                    <xdr:rowOff>215900</xdr:rowOff>
                  </from>
                  <to>
                    <xdr:col>5</xdr:col>
                    <xdr:colOff>44450</xdr:colOff>
                    <xdr:row>129</xdr:row>
                    <xdr:rowOff>63500</xdr:rowOff>
                  </to>
                </anchor>
              </controlPr>
            </control>
          </mc:Choice>
        </mc:AlternateContent>
        <mc:AlternateContent xmlns:mc="http://schemas.openxmlformats.org/markup-compatibility/2006">
          <mc:Choice Requires="x14">
            <control shapeId="114756" r:id="rId71" name="Check Box 68">
              <controlPr locked="0" defaultSize="0" autoFill="0" autoLine="0" autoPict="0">
                <anchor moveWithCells="1">
                  <from>
                    <xdr:col>6</xdr:col>
                    <xdr:colOff>215900</xdr:colOff>
                    <xdr:row>150</xdr:row>
                    <xdr:rowOff>0</xdr:rowOff>
                  </from>
                  <to>
                    <xdr:col>6</xdr:col>
                    <xdr:colOff>228600</xdr:colOff>
                    <xdr:row>152</xdr:row>
                    <xdr:rowOff>63500</xdr:rowOff>
                  </to>
                </anchor>
              </controlPr>
            </control>
          </mc:Choice>
        </mc:AlternateContent>
        <mc:AlternateContent xmlns:mc="http://schemas.openxmlformats.org/markup-compatibility/2006">
          <mc:Choice Requires="x14">
            <control shapeId="114757" r:id="rId72" name="Check Box 69">
              <controlPr locked="0" defaultSize="0" autoFill="0" autoLine="0" autoPict="0">
                <anchor moveWithCells="1">
                  <from>
                    <xdr:col>6</xdr:col>
                    <xdr:colOff>215900</xdr:colOff>
                    <xdr:row>150</xdr:row>
                    <xdr:rowOff>0</xdr:rowOff>
                  </from>
                  <to>
                    <xdr:col>6</xdr:col>
                    <xdr:colOff>228600</xdr:colOff>
                    <xdr:row>152</xdr:row>
                    <xdr:rowOff>25400</xdr:rowOff>
                  </to>
                </anchor>
              </controlPr>
            </control>
          </mc:Choice>
        </mc:AlternateContent>
        <mc:AlternateContent xmlns:mc="http://schemas.openxmlformats.org/markup-compatibility/2006">
          <mc:Choice Requires="x14">
            <control shapeId="114758" r:id="rId73" name="Check Box 70">
              <controlPr locked="0" defaultSize="0" autoFill="0" autoLine="0" autoPict="0">
                <anchor moveWithCells="1">
                  <from>
                    <xdr:col>73</xdr:col>
                    <xdr:colOff>0</xdr:colOff>
                    <xdr:row>150</xdr:row>
                    <xdr:rowOff>0</xdr:rowOff>
                  </from>
                  <to>
                    <xdr:col>73</xdr:col>
                    <xdr:colOff>6350</xdr:colOff>
                    <xdr:row>156</xdr:row>
                    <xdr:rowOff>101600</xdr:rowOff>
                  </to>
                </anchor>
              </controlPr>
            </control>
          </mc:Choice>
        </mc:AlternateContent>
        <mc:AlternateContent xmlns:mc="http://schemas.openxmlformats.org/markup-compatibility/2006">
          <mc:Choice Requires="x14">
            <control shapeId="114759" r:id="rId74" name="Check Box 71">
              <controlPr locked="0" defaultSize="0" autoFill="0" autoLine="0" autoPict="0">
                <anchor moveWithCells="1">
                  <from>
                    <xdr:col>73</xdr:col>
                    <xdr:colOff>0</xdr:colOff>
                    <xdr:row>150</xdr:row>
                    <xdr:rowOff>0</xdr:rowOff>
                  </from>
                  <to>
                    <xdr:col>73</xdr:col>
                    <xdr:colOff>6350</xdr:colOff>
                    <xdr:row>156</xdr:row>
                    <xdr:rowOff>82550</xdr:rowOff>
                  </to>
                </anchor>
              </controlPr>
            </control>
          </mc:Choice>
        </mc:AlternateContent>
        <mc:AlternateContent xmlns:mc="http://schemas.openxmlformats.org/markup-compatibility/2006">
          <mc:Choice Requires="x14">
            <control shapeId="114760" r:id="rId75" name="Check Box 72">
              <controlPr locked="0" defaultSize="0" autoFill="0" autoLine="0" autoPict="0">
                <anchor moveWithCells="1">
                  <from>
                    <xdr:col>73</xdr:col>
                    <xdr:colOff>0</xdr:colOff>
                    <xdr:row>150</xdr:row>
                    <xdr:rowOff>0</xdr:rowOff>
                  </from>
                  <to>
                    <xdr:col>73</xdr:col>
                    <xdr:colOff>6350</xdr:colOff>
                    <xdr:row>156</xdr:row>
                    <xdr:rowOff>101600</xdr:rowOff>
                  </to>
                </anchor>
              </controlPr>
            </control>
          </mc:Choice>
        </mc:AlternateContent>
        <mc:AlternateContent xmlns:mc="http://schemas.openxmlformats.org/markup-compatibility/2006">
          <mc:Choice Requires="x14">
            <control shapeId="114761" r:id="rId76" name="Check Box 73">
              <controlPr locked="0" defaultSize="0" autoFill="0" autoLine="0" autoPict="0">
                <anchor moveWithCells="1">
                  <from>
                    <xdr:col>73</xdr:col>
                    <xdr:colOff>0</xdr:colOff>
                    <xdr:row>150</xdr:row>
                    <xdr:rowOff>0</xdr:rowOff>
                  </from>
                  <to>
                    <xdr:col>73</xdr:col>
                    <xdr:colOff>6350</xdr:colOff>
                    <xdr:row>156</xdr:row>
                    <xdr:rowOff>82550</xdr:rowOff>
                  </to>
                </anchor>
              </controlPr>
            </control>
          </mc:Choice>
        </mc:AlternateContent>
        <mc:AlternateContent xmlns:mc="http://schemas.openxmlformats.org/markup-compatibility/2006">
          <mc:Choice Requires="x14">
            <control shapeId="114762" r:id="rId77" name="Check Box 74">
              <controlPr locked="0" defaultSize="0" autoFill="0" autoLine="0" autoPict="0">
                <anchor moveWithCells="1">
                  <from>
                    <xdr:col>73</xdr:col>
                    <xdr:colOff>0</xdr:colOff>
                    <xdr:row>150</xdr:row>
                    <xdr:rowOff>0</xdr:rowOff>
                  </from>
                  <to>
                    <xdr:col>73</xdr:col>
                    <xdr:colOff>6350</xdr:colOff>
                    <xdr:row>156</xdr:row>
                    <xdr:rowOff>101600</xdr:rowOff>
                  </to>
                </anchor>
              </controlPr>
            </control>
          </mc:Choice>
        </mc:AlternateContent>
        <mc:AlternateContent xmlns:mc="http://schemas.openxmlformats.org/markup-compatibility/2006">
          <mc:Choice Requires="x14">
            <control shapeId="114763" r:id="rId78" name="Check Box 75">
              <controlPr locked="0" defaultSize="0" autoFill="0" autoLine="0" autoPict="0">
                <anchor moveWithCells="1">
                  <from>
                    <xdr:col>73</xdr:col>
                    <xdr:colOff>0</xdr:colOff>
                    <xdr:row>150</xdr:row>
                    <xdr:rowOff>0</xdr:rowOff>
                  </from>
                  <to>
                    <xdr:col>73</xdr:col>
                    <xdr:colOff>6350</xdr:colOff>
                    <xdr:row>156</xdr:row>
                    <xdr:rowOff>82550</xdr:rowOff>
                  </to>
                </anchor>
              </controlPr>
            </control>
          </mc:Choice>
        </mc:AlternateContent>
        <mc:AlternateContent xmlns:mc="http://schemas.openxmlformats.org/markup-compatibility/2006">
          <mc:Choice Requires="x14">
            <control shapeId="114764" r:id="rId79" name="Check Box 76">
              <controlPr locked="0" defaultSize="0" autoFill="0" autoLine="0" autoPict="0">
                <anchor moveWithCells="1">
                  <from>
                    <xdr:col>73</xdr:col>
                    <xdr:colOff>0</xdr:colOff>
                    <xdr:row>150</xdr:row>
                    <xdr:rowOff>0</xdr:rowOff>
                  </from>
                  <to>
                    <xdr:col>73</xdr:col>
                    <xdr:colOff>6350</xdr:colOff>
                    <xdr:row>156</xdr:row>
                    <xdr:rowOff>101600</xdr:rowOff>
                  </to>
                </anchor>
              </controlPr>
            </control>
          </mc:Choice>
        </mc:AlternateContent>
        <mc:AlternateContent xmlns:mc="http://schemas.openxmlformats.org/markup-compatibility/2006">
          <mc:Choice Requires="x14">
            <control shapeId="114765" r:id="rId80" name="Check Box 77">
              <controlPr locked="0" defaultSize="0" autoFill="0" autoLine="0" autoPict="0">
                <anchor moveWithCells="1">
                  <from>
                    <xdr:col>73</xdr:col>
                    <xdr:colOff>0</xdr:colOff>
                    <xdr:row>150</xdr:row>
                    <xdr:rowOff>0</xdr:rowOff>
                  </from>
                  <to>
                    <xdr:col>73</xdr:col>
                    <xdr:colOff>6350</xdr:colOff>
                    <xdr:row>156</xdr:row>
                    <xdr:rowOff>82550</xdr:rowOff>
                  </to>
                </anchor>
              </controlPr>
            </control>
          </mc:Choice>
        </mc:AlternateContent>
        <mc:AlternateContent xmlns:mc="http://schemas.openxmlformats.org/markup-compatibility/2006">
          <mc:Choice Requires="x14">
            <control shapeId="114766" r:id="rId81" name="Check Box 78">
              <controlPr locked="0" defaultSize="0" autoFill="0" autoLine="0" autoPict="0">
                <anchor moveWithCells="1">
                  <from>
                    <xdr:col>73</xdr:col>
                    <xdr:colOff>0</xdr:colOff>
                    <xdr:row>150</xdr:row>
                    <xdr:rowOff>0</xdr:rowOff>
                  </from>
                  <to>
                    <xdr:col>73</xdr:col>
                    <xdr:colOff>6350</xdr:colOff>
                    <xdr:row>156</xdr:row>
                    <xdr:rowOff>101600</xdr:rowOff>
                  </to>
                </anchor>
              </controlPr>
            </control>
          </mc:Choice>
        </mc:AlternateContent>
        <mc:AlternateContent xmlns:mc="http://schemas.openxmlformats.org/markup-compatibility/2006">
          <mc:Choice Requires="x14">
            <control shapeId="114767" r:id="rId82" name="Check Box 79">
              <controlPr locked="0" defaultSize="0" autoFill="0" autoLine="0" autoPict="0">
                <anchor moveWithCells="1">
                  <from>
                    <xdr:col>73</xdr:col>
                    <xdr:colOff>0</xdr:colOff>
                    <xdr:row>150</xdr:row>
                    <xdr:rowOff>0</xdr:rowOff>
                  </from>
                  <to>
                    <xdr:col>73</xdr:col>
                    <xdr:colOff>6350</xdr:colOff>
                    <xdr:row>156</xdr:row>
                    <xdr:rowOff>82550</xdr:rowOff>
                  </to>
                </anchor>
              </controlPr>
            </control>
          </mc:Choice>
        </mc:AlternateContent>
        <mc:AlternateContent xmlns:mc="http://schemas.openxmlformats.org/markup-compatibility/2006">
          <mc:Choice Requires="x14">
            <control shapeId="114768" r:id="rId83" name="Check Box 80">
              <controlPr locked="0" defaultSize="0" autoFill="0" autoLine="0" autoPict="0">
                <anchor moveWithCells="1">
                  <from>
                    <xdr:col>73</xdr:col>
                    <xdr:colOff>0</xdr:colOff>
                    <xdr:row>150</xdr:row>
                    <xdr:rowOff>0</xdr:rowOff>
                  </from>
                  <to>
                    <xdr:col>73</xdr:col>
                    <xdr:colOff>0</xdr:colOff>
                    <xdr:row>152</xdr:row>
                    <xdr:rowOff>63500</xdr:rowOff>
                  </to>
                </anchor>
              </controlPr>
            </control>
          </mc:Choice>
        </mc:AlternateContent>
        <mc:AlternateContent xmlns:mc="http://schemas.openxmlformats.org/markup-compatibility/2006">
          <mc:Choice Requires="x14">
            <control shapeId="114769" r:id="rId84" name="Check Box 81">
              <controlPr locked="0" defaultSize="0" autoFill="0" autoLine="0" autoPict="0">
                <anchor moveWithCells="1">
                  <from>
                    <xdr:col>73</xdr:col>
                    <xdr:colOff>0</xdr:colOff>
                    <xdr:row>150</xdr:row>
                    <xdr:rowOff>0</xdr:rowOff>
                  </from>
                  <to>
                    <xdr:col>73</xdr:col>
                    <xdr:colOff>0</xdr:colOff>
                    <xdr:row>152</xdr:row>
                    <xdr:rowOff>31750</xdr:rowOff>
                  </to>
                </anchor>
              </controlPr>
            </control>
          </mc:Choice>
        </mc:AlternateContent>
        <mc:AlternateContent xmlns:mc="http://schemas.openxmlformats.org/markup-compatibility/2006">
          <mc:Choice Requires="x14">
            <control shapeId="114770" r:id="rId85" name="Check Box 82">
              <controlPr locked="0" defaultSize="0" autoFill="0" autoLine="0" autoPict="0">
                <anchor moveWithCells="1">
                  <from>
                    <xdr:col>44</xdr:col>
                    <xdr:colOff>215900</xdr:colOff>
                    <xdr:row>150</xdr:row>
                    <xdr:rowOff>0</xdr:rowOff>
                  </from>
                  <to>
                    <xdr:col>44</xdr:col>
                    <xdr:colOff>228600</xdr:colOff>
                    <xdr:row>156</xdr:row>
                    <xdr:rowOff>139700</xdr:rowOff>
                  </to>
                </anchor>
              </controlPr>
            </control>
          </mc:Choice>
        </mc:AlternateContent>
        <mc:AlternateContent xmlns:mc="http://schemas.openxmlformats.org/markup-compatibility/2006">
          <mc:Choice Requires="x14">
            <control shapeId="114771" r:id="rId86" name="Check Box 83">
              <controlPr locked="0" defaultSize="0" autoFill="0" autoLine="0" autoPict="0">
                <anchor moveWithCells="1">
                  <from>
                    <xdr:col>44</xdr:col>
                    <xdr:colOff>215900</xdr:colOff>
                    <xdr:row>150</xdr:row>
                    <xdr:rowOff>0</xdr:rowOff>
                  </from>
                  <to>
                    <xdr:col>44</xdr:col>
                    <xdr:colOff>228600</xdr:colOff>
                    <xdr:row>156</xdr:row>
                    <xdr:rowOff>82550</xdr:rowOff>
                  </to>
                </anchor>
              </controlPr>
            </control>
          </mc:Choice>
        </mc:AlternateContent>
        <mc:AlternateContent xmlns:mc="http://schemas.openxmlformats.org/markup-compatibility/2006">
          <mc:Choice Requires="x14">
            <control shapeId="114772" r:id="rId87" name="Check Box 84">
              <controlPr locked="0" defaultSize="0" autoFill="0" autoLine="0" autoPict="0">
                <anchor moveWithCells="1">
                  <from>
                    <xdr:col>44</xdr:col>
                    <xdr:colOff>215900</xdr:colOff>
                    <xdr:row>150</xdr:row>
                    <xdr:rowOff>0</xdr:rowOff>
                  </from>
                  <to>
                    <xdr:col>44</xdr:col>
                    <xdr:colOff>228600</xdr:colOff>
                    <xdr:row>156</xdr:row>
                    <xdr:rowOff>139700</xdr:rowOff>
                  </to>
                </anchor>
              </controlPr>
            </control>
          </mc:Choice>
        </mc:AlternateContent>
        <mc:AlternateContent xmlns:mc="http://schemas.openxmlformats.org/markup-compatibility/2006">
          <mc:Choice Requires="x14">
            <control shapeId="114773" r:id="rId88" name="Check Box 85">
              <controlPr locked="0" defaultSize="0" autoFill="0" autoLine="0" autoPict="0">
                <anchor moveWithCells="1">
                  <from>
                    <xdr:col>44</xdr:col>
                    <xdr:colOff>215900</xdr:colOff>
                    <xdr:row>150</xdr:row>
                    <xdr:rowOff>0</xdr:rowOff>
                  </from>
                  <to>
                    <xdr:col>44</xdr:col>
                    <xdr:colOff>228600</xdr:colOff>
                    <xdr:row>156</xdr:row>
                    <xdr:rowOff>82550</xdr:rowOff>
                  </to>
                </anchor>
              </controlPr>
            </control>
          </mc:Choice>
        </mc:AlternateContent>
        <mc:AlternateContent xmlns:mc="http://schemas.openxmlformats.org/markup-compatibility/2006">
          <mc:Choice Requires="x14">
            <control shapeId="114774" r:id="rId89" name="Check Box 86">
              <controlPr locked="0" defaultSize="0" autoFill="0" autoLine="0" autoPict="0">
                <anchor moveWithCells="1">
                  <from>
                    <xdr:col>43</xdr:col>
                    <xdr:colOff>215900</xdr:colOff>
                    <xdr:row>150</xdr:row>
                    <xdr:rowOff>0</xdr:rowOff>
                  </from>
                  <to>
                    <xdr:col>43</xdr:col>
                    <xdr:colOff>228600</xdr:colOff>
                    <xdr:row>156</xdr:row>
                    <xdr:rowOff>139700</xdr:rowOff>
                  </to>
                </anchor>
              </controlPr>
            </control>
          </mc:Choice>
        </mc:AlternateContent>
        <mc:AlternateContent xmlns:mc="http://schemas.openxmlformats.org/markup-compatibility/2006">
          <mc:Choice Requires="x14">
            <control shapeId="114775" r:id="rId90" name="Check Box 87">
              <controlPr locked="0" defaultSize="0" autoFill="0" autoLine="0" autoPict="0">
                <anchor moveWithCells="1">
                  <from>
                    <xdr:col>43</xdr:col>
                    <xdr:colOff>215900</xdr:colOff>
                    <xdr:row>150</xdr:row>
                    <xdr:rowOff>0</xdr:rowOff>
                  </from>
                  <to>
                    <xdr:col>43</xdr:col>
                    <xdr:colOff>228600</xdr:colOff>
                    <xdr:row>156</xdr:row>
                    <xdr:rowOff>82550</xdr:rowOff>
                  </to>
                </anchor>
              </controlPr>
            </control>
          </mc:Choice>
        </mc:AlternateContent>
        <mc:AlternateContent xmlns:mc="http://schemas.openxmlformats.org/markup-compatibility/2006">
          <mc:Choice Requires="x14">
            <control shapeId="114776" r:id="rId91" name="Check Box 88">
              <controlPr locked="0" defaultSize="0" autoFill="0" autoLine="0" autoPict="0">
                <anchor moveWithCells="1">
                  <from>
                    <xdr:col>43</xdr:col>
                    <xdr:colOff>215900</xdr:colOff>
                    <xdr:row>150</xdr:row>
                    <xdr:rowOff>0</xdr:rowOff>
                  </from>
                  <to>
                    <xdr:col>43</xdr:col>
                    <xdr:colOff>228600</xdr:colOff>
                    <xdr:row>156</xdr:row>
                    <xdr:rowOff>139700</xdr:rowOff>
                  </to>
                </anchor>
              </controlPr>
            </control>
          </mc:Choice>
        </mc:AlternateContent>
        <mc:AlternateContent xmlns:mc="http://schemas.openxmlformats.org/markup-compatibility/2006">
          <mc:Choice Requires="x14">
            <control shapeId="114777" r:id="rId92" name="Check Box 89">
              <controlPr locked="0" defaultSize="0" autoFill="0" autoLine="0" autoPict="0">
                <anchor moveWithCells="1">
                  <from>
                    <xdr:col>43</xdr:col>
                    <xdr:colOff>215900</xdr:colOff>
                    <xdr:row>150</xdr:row>
                    <xdr:rowOff>0</xdr:rowOff>
                  </from>
                  <to>
                    <xdr:col>43</xdr:col>
                    <xdr:colOff>228600</xdr:colOff>
                    <xdr:row>156</xdr:row>
                    <xdr:rowOff>82550</xdr:rowOff>
                  </to>
                </anchor>
              </controlPr>
            </control>
          </mc:Choice>
        </mc:AlternateContent>
        <mc:AlternateContent xmlns:mc="http://schemas.openxmlformats.org/markup-compatibility/2006">
          <mc:Choice Requires="x14">
            <control shapeId="114778" r:id="rId93" name="Check Box 90">
              <controlPr locked="0" defaultSize="0" autoFill="0" autoLine="0" autoPict="0">
                <anchor moveWithCells="1">
                  <from>
                    <xdr:col>43</xdr:col>
                    <xdr:colOff>215900</xdr:colOff>
                    <xdr:row>150</xdr:row>
                    <xdr:rowOff>0</xdr:rowOff>
                  </from>
                  <to>
                    <xdr:col>43</xdr:col>
                    <xdr:colOff>228600</xdr:colOff>
                    <xdr:row>156</xdr:row>
                    <xdr:rowOff>139700</xdr:rowOff>
                  </to>
                </anchor>
              </controlPr>
            </control>
          </mc:Choice>
        </mc:AlternateContent>
        <mc:AlternateContent xmlns:mc="http://schemas.openxmlformats.org/markup-compatibility/2006">
          <mc:Choice Requires="x14">
            <control shapeId="114779" r:id="rId94" name="Check Box 91">
              <controlPr locked="0" defaultSize="0" autoFill="0" autoLine="0" autoPict="0">
                <anchor moveWithCells="1">
                  <from>
                    <xdr:col>43</xdr:col>
                    <xdr:colOff>215900</xdr:colOff>
                    <xdr:row>150</xdr:row>
                    <xdr:rowOff>0</xdr:rowOff>
                  </from>
                  <to>
                    <xdr:col>43</xdr:col>
                    <xdr:colOff>228600</xdr:colOff>
                    <xdr:row>156</xdr:row>
                    <xdr:rowOff>82550</xdr:rowOff>
                  </to>
                </anchor>
              </controlPr>
            </control>
          </mc:Choice>
        </mc:AlternateContent>
        <mc:AlternateContent xmlns:mc="http://schemas.openxmlformats.org/markup-compatibility/2006">
          <mc:Choice Requires="x14">
            <control shapeId="114780" r:id="rId95" name="Check Box 92">
              <controlPr locked="0" defaultSize="0" autoFill="0" autoLine="0" autoPict="0">
                <anchor moveWithCells="1">
                  <from>
                    <xdr:col>43</xdr:col>
                    <xdr:colOff>215900</xdr:colOff>
                    <xdr:row>150</xdr:row>
                    <xdr:rowOff>0</xdr:rowOff>
                  </from>
                  <to>
                    <xdr:col>43</xdr:col>
                    <xdr:colOff>228600</xdr:colOff>
                    <xdr:row>152</xdr:row>
                    <xdr:rowOff>63500</xdr:rowOff>
                  </to>
                </anchor>
              </controlPr>
            </control>
          </mc:Choice>
        </mc:AlternateContent>
        <mc:AlternateContent xmlns:mc="http://schemas.openxmlformats.org/markup-compatibility/2006">
          <mc:Choice Requires="x14">
            <control shapeId="114781" r:id="rId96" name="Check Box 93">
              <controlPr locked="0" defaultSize="0" autoFill="0" autoLine="0" autoPict="0">
                <anchor moveWithCells="1">
                  <from>
                    <xdr:col>43</xdr:col>
                    <xdr:colOff>215900</xdr:colOff>
                    <xdr:row>150</xdr:row>
                    <xdr:rowOff>0</xdr:rowOff>
                  </from>
                  <to>
                    <xdr:col>43</xdr:col>
                    <xdr:colOff>228600</xdr:colOff>
                    <xdr:row>152</xdr:row>
                    <xdr:rowOff>31750</xdr:rowOff>
                  </to>
                </anchor>
              </controlPr>
            </control>
          </mc:Choice>
        </mc:AlternateContent>
        <mc:AlternateContent xmlns:mc="http://schemas.openxmlformats.org/markup-compatibility/2006">
          <mc:Choice Requires="x14">
            <control shapeId="114782" r:id="rId97" name="Check Box 94">
              <controlPr locked="0" defaultSize="0" autoFill="0" autoLine="0" autoPict="0">
                <anchor moveWithCells="1">
                  <from>
                    <xdr:col>7</xdr:col>
                    <xdr:colOff>215900</xdr:colOff>
                    <xdr:row>150</xdr:row>
                    <xdr:rowOff>0</xdr:rowOff>
                  </from>
                  <to>
                    <xdr:col>7</xdr:col>
                    <xdr:colOff>228600</xdr:colOff>
                    <xdr:row>157</xdr:row>
                    <xdr:rowOff>6350</xdr:rowOff>
                  </to>
                </anchor>
              </controlPr>
            </control>
          </mc:Choice>
        </mc:AlternateContent>
        <mc:AlternateContent xmlns:mc="http://schemas.openxmlformats.org/markup-compatibility/2006">
          <mc:Choice Requires="x14">
            <control shapeId="114783" r:id="rId98" name="Check Box 95">
              <controlPr locked="0" defaultSize="0" autoFill="0" autoLine="0" autoPict="0">
                <anchor moveWithCells="1">
                  <from>
                    <xdr:col>7</xdr:col>
                    <xdr:colOff>215900</xdr:colOff>
                    <xdr:row>150</xdr:row>
                    <xdr:rowOff>0</xdr:rowOff>
                  </from>
                  <to>
                    <xdr:col>7</xdr:col>
                    <xdr:colOff>228600</xdr:colOff>
                    <xdr:row>156</xdr:row>
                    <xdr:rowOff>101600</xdr:rowOff>
                  </to>
                </anchor>
              </controlPr>
            </control>
          </mc:Choice>
        </mc:AlternateContent>
        <mc:AlternateContent xmlns:mc="http://schemas.openxmlformats.org/markup-compatibility/2006">
          <mc:Choice Requires="x14">
            <control shapeId="114784" r:id="rId99" name="Check Box 96">
              <controlPr locked="0" defaultSize="0" autoFill="0" autoLine="0" autoPict="0">
                <anchor moveWithCells="1">
                  <from>
                    <xdr:col>7</xdr:col>
                    <xdr:colOff>215900</xdr:colOff>
                    <xdr:row>150</xdr:row>
                    <xdr:rowOff>0</xdr:rowOff>
                  </from>
                  <to>
                    <xdr:col>7</xdr:col>
                    <xdr:colOff>228600</xdr:colOff>
                    <xdr:row>157</xdr:row>
                    <xdr:rowOff>6350</xdr:rowOff>
                  </to>
                </anchor>
              </controlPr>
            </control>
          </mc:Choice>
        </mc:AlternateContent>
        <mc:AlternateContent xmlns:mc="http://schemas.openxmlformats.org/markup-compatibility/2006">
          <mc:Choice Requires="x14">
            <control shapeId="114785" r:id="rId100" name="Check Box 97">
              <controlPr locked="0" defaultSize="0" autoFill="0" autoLine="0" autoPict="0">
                <anchor moveWithCells="1">
                  <from>
                    <xdr:col>7</xdr:col>
                    <xdr:colOff>215900</xdr:colOff>
                    <xdr:row>150</xdr:row>
                    <xdr:rowOff>0</xdr:rowOff>
                  </from>
                  <to>
                    <xdr:col>7</xdr:col>
                    <xdr:colOff>228600</xdr:colOff>
                    <xdr:row>156</xdr:row>
                    <xdr:rowOff>101600</xdr:rowOff>
                  </to>
                </anchor>
              </controlPr>
            </control>
          </mc:Choice>
        </mc:AlternateContent>
        <mc:AlternateContent xmlns:mc="http://schemas.openxmlformats.org/markup-compatibility/2006">
          <mc:Choice Requires="x14">
            <control shapeId="114786" r:id="rId101" name="Check Box 98">
              <controlPr locked="0" defaultSize="0" autoFill="0" autoLine="0" autoPict="0">
                <anchor moveWithCells="1">
                  <from>
                    <xdr:col>6</xdr:col>
                    <xdr:colOff>215900</xdr:colOff>
                    <xdr:row>150</xdr:row>
                    <xdr:rowOff>0</xdr:rowOff>
                  </from>
                  <to>
                    <xdr:col>6</xdr:col>
                    <xdr:colOff>228600</xdr:colOff>
                    <xdr:row>157</xdr:row>
                    <xdr:rowOff>6350</xdr:rowOff>
                  </to>
                </anchor>
              </controlPr>
            </control>
          </mc:Choice>
        </mc:AlternateContent>
        <mc:AlternateContent xmlns:mc="http://schemas.openxmlformats.org/markup-compatibility/2006">
          <mc:Choice Requires="x14">
            <control shapeId="114787" r:id="rId102" name="Check Box 99">
              <controlPr locked="0" defaultSize="0" autoFill="0" autoLine="0" autoPict="0">
                <anchor moveWithCells="1">
                  <from>
                    <xdr:col>6</xdr:col>
                    <xdr:colOff>215900</xdr:colOff>
                    <xdr:row>150</xdr:row>
                    <xdr:rowOff>0</xdr:rowOff>
                  </from>
                  <to>
                    <xdr:col>6</xdr:col>
                    <xdr:colOff>228600</xdr:colOff>
                    <xdr:row>156</xdr:row>
                    <xdr:rowOff>101600</xdr:rowOff>
                  </to>
                </anchor>
              </controlPr>
            </control>
          </mc:Choice>
        </mc:AlternateContent>
        <mc:AlternateContent xmlns:mc="http://schemas.openxmlformats.org/markup-compatibility/2006">
          <mc:Choice Requires="x14">
            <control shapeId="114788" r:id="rId103" name="Check Box 100">
              <controlPr locked="0" defaultSize="0" autoFill="0" autoLine="0" autoPict="0">
                <anchor moveWithCells="1">
                  <from>
                    <xdr:col>6</xdr:col>
                    <xdr:colOff>215900</xdr:colOff>
                    <xdr:row>150</xdr:row>
                    <xdr:rowOff>0</xdr:rowOff>
                  </from>
                  <to>
                    <xdr:col>6</xdr:col>
                    <xdr:colOff>228600</xdr:colOff>
                    <xdr:row>157</xdr:row>
                    <xdr:rowOff>6350</xdr:rowOff>
                  </to>
                </anchor>
              </controlPr>
            </control>
          </mc:Choice>
        </mc:AlternateContent>
        <mc:AlternateContent xmlns:mc="http://schemas.openxmlformats.org/markup-compatibility/2006">
          <mc:Choice Requires="x14">
            <control shapeId="114789" r:id="rId104" name="Check Box 101">
              <controlPr locked="0" defaultSize="0" autoFill="0" autoLine="0" autoPict="0">
                <anchor moveWithCells="1">
                  <from>
                    <xdr:col>6</xdr:col>
                    <xdr:colOff>215900</xdr:colOff>
                    <xdr:row>150</xdr:row>
                    <xdr:rowOff>0</xdr:rowOff>
                  </from>
                  <to>
                    <xdr:col>6</xdr:col>
                    <xdr:colOff>228600</xdr:colOff>
                    <xdr:row>156</xdr:row>
                    <xdr:rowOff>101600</xdr:rowOff>
                  </to>
                </anchor>
              </controlPr>
            </control>
          </mc:Choice>
        </mc:AlternateContent>
        <mc:AlternateContent xmlns:mc="http://schemas.openxmlformats.org/markup-compatibility/2006">
          <mc:Choice Requires="x14">
            <control shapeId="114790" r:id="rId105" name="Check Box 102">
              <controlPr locked="0" defaultSize="0" autoFill="0" autoLine="0" autoPict="0">
                <anchor moveWithCells="1">
                  <from>
                    <xdr:col>6</xdr:col>
                    <xdr:colOff>215900</xdr:colOff>
                    <xdr:row>150</xdr:row>
                    <xdr:rowOff>0</xdr:rowOff>
                  </from>
                  <to>
                    <xdr:col>6</xdr:col>
                    <xdr:colOff>228600</xdr:colOff>
                    <xdr:row>157</xdr:row>
                    <xdr:rowOff>6350</xdr:rowOff>
                  </to>
                </anchor>
              </controlPr>
            </control>
          </mc:Choice>
        </mc:AlternateContent>
        <mc:AlternateContent xmlns:mc="http://schemas.openxmlformats.org/markup-compatibility/2006">
          <mc:Choice Requires="x14">
            <control shapeId="114791" r:id="rId106" name="Check Box 103">
              <controlPr locked="0" defaultSize="0" autoFill="0" autoLine="0" autoPict="0">
                <anchor moveWithCells="1">
                  <from>
                    <xdr:col>6</xdr:col>
                    <xdr:colOff>215900</xdr:colOff>
                    <xdr:row>150</xdr:row>
                    <xdr:rowOff>0</xdr:rowOff>
                  </from>
                  <to>
                    <xdr:col>6</xdr:col>
                    <xdr:colOff>228600</xdr:colOff>
                    <xdr:row>156</xdr:row>
                    <xdr:rowOff>101600</xdr:rowOff>
                  </to>
                </anchor>
              </controlPr>
            </control>
          </mc:Choice>
        </mc:AlternateContent>
        <mc:AlternateContent xmlns:mc="http://schemas.openxmlformats.org/markup-compatibility/2006">
          <mc:Choice Requires="x14">
            <control shapeId="114792" r:id="rId107" name="Check Box 104">
              <controlPr locked="0" defaultSize="0" autoFill="0" autoLine="0" autoPict="0">
                <anchor moveWithCells="1">
                  <from>
                    <xdr:col>6</xdr:col>
                    <xdr:colOff>215900</xdr:colOff>
                    <xdr:row>150</xdr:row>
                    <xdr:rowOff>0</xdr:rowOff>
                  </from>
                  <to>
                    <xdr:col>6</xdr:col>
                    <xdr:colOff>228600</xdr:colOff>
                    <xdr:row>156</xdr:row>
                    <xdr:rowOff>139700</xdr:rowOff>
                  </to>
                </anchor>
              </controlPr>
            </control>
          </mc:Choice>
        </mc:AlternateContent>
        <mc:AlternateContent xmlns:mc="http://schemas.openxmlformats.org/markup-compatibility/2006">
          <mc:Choice Requires="x14">
            <control shapeId="114793" r:id="rId108" name="Check Box 105">
              <controlPr locked="0" defaultSize="0" autoFill="0" autoLine="0" autoPict="0">
                <anchor moveWithCells="1">
                  <from>
                    <xdr:col>6</xdr:col>
                    <xdr:colOff>215900</xdr:colOff>
                    <xdr:row>150</xdr:row>
                    <xdr:rowOff>0</xdr:rowOff>
                  </from>
                  <to>
                    <xdr:col>6</xdr:col>
                    <xdr:colOff>228600</xdr:colOff>
                    <xdr:row>152</xdr:row>
                    <xdr:rowOff>31750</xdr:rowOff>
                  </to>
                </anchor>
              </controlPr>
            </control>
          </mc:Choice>
        </mc:AlternateContent>
        <mc:AlternateContent xmlns:mc="http://schemas.openxmlformats.org/markup-compatibility/2006">
          <mc:Choice Requires="x14">
            <control shapeId="114794" r:id="rId109" name="Check Box 106">
              <controlPr locked="0" defaultSize="0" autoFill="0" autoLine="0" autoPict="0">
                <anchor moveWithCells="1">
                  <from>
                    <xdr:col>42</xdr:col>
                    <xdr:colOff>215900</xdr:colOff>
                    <xdr:row>122</xdr:row>
                    <xdr:rowOff>0</xdr:rowOff>
                  </from>
                  <to>
                    <xdr:col>42</xdr:col>
                    <xdr:colOff>222250</xdr:colOff>
                    <xdr:row>123</xdr:row>
                    <xdr:rowOff>63500</xdr:rowOff>
                  </to>
                </anchor>
              </controlPr>
            </control>
          </mc:Choice>
        </mc:AlternateContent>
        <mc:AlternateContent xmlns:mc="http://schemas.openxmlformats.org/markup-compatibility/2006">
          <mc:Choice Requires="x14">
            <control shapeId="114795" r:id="rId110" name="Check Box 107">
              <controlPr locked="0" defaultSize="0" autoFill="0" autoLine="0" autoPict="0">
                <anchor moveWithCells="1">
                  <from>
                    <xdr:col>42</xdr:col>
                    <xdr:colOff>215900</xdr:colOff>
                    <xdr:row>122</xdr:row>
                    <xdr:rowOff>0</xdr:rowOff>
                  </from>
                  <to>
                    <xdr:col>42</xdr:col>
                    <xdr:colOff>222250</xdr:colOff>
                    <xdr:row>123</xdr:row>
                    <xdr:rowOff>44450</xdr:rowOff>
                  </to>
                </anchor>
              </controlPr>
            </control>
          </mc:Choice>
        </mc:AlternateContent>
        <mc:AlternateContent xmlns:mc="http://schemas.openxmlformats.org/markup-compatibility/2006">
          <mc:Choice Requires="x14">
            <control shapeId="114796" r:id="rId111" name="Check Box 108">
              <controlPr locked="0" defaultSize="0" autoFill="0" autoLine="0" autoPict="0">
                <anchor moveWithCells="1">
                  <from>
                    <xdr:col>41</xdr:col>
                    <xdr:colOff>215900</xdr:colOff>
                    <xdr:row>136</xdr:row>
                    <xdr:rowOff>0</xdr:rowOff>
                  </from>
                  <to>
                    <xdr:col>41</xdr:col>
                    <xdr:colOff>222250</xdr:colOff>
                    <xdr:row>138</xdr:row>
                    <xdr:rowOff>25400</xdr:rowOff>
                  </to>
                </anchor>
              </controlPr>
            </control>
          </mc:Choice>
        </mc:AlternateContent>
        <mc:AlternateContent xmlns:mc="http://schemas.openxmlformats.org/markup-compatibility/2006">
          <mc:Choice Requires="x14">
            <control shapeId="114797" r:id="rId112" name="Check Box 109">
              <controlPr locked="0" defaultSize="0" autoFill="0" autoLine="0" autoPict="0">
                <anchor moveWithCells="1">
                  <from>
                    <xdr:col>41</xdr:col>
                    <xdr:colOff>215900</xdr:colOff>
                    <xdr:row>136</xdr:row>
                    <xdr:rowOff>0</xdr:rowOff>
                  </from>
                  <to>
                    <xdr:col>41</xdr:col>
                    <xdr:colOff>222250</xdr:colOff>
                    <xdr:row>137</xdr:row>
                    <xdr:rowOff>234950</xdr:rowOff>
                  </to>
                </anchor>
              </controlPr>
            </control>
          </mc:Choice>
        </mc:AlternateContent>
        <mc:AlternateContent xmlns:mc="http://schemas.openxmlformats.org/markup-compatibility/2006">
          <mc:Choice Requires="x14">
            <control shapeId="114798" r:id="rId113" name="Check Box 110">
              <controlPr locked="0" defaultSize="0" autoFill="0" autoLine="0" autoPict="0">
                <anchor moveWithCells="1">
                  <from>
                    <xdr:col>41</xdr:col>
                    <xdr:colOff>215900</xdr:colOff>
                    <xdr:row>136</xdr:row>
                    <xdr:rowOff>0</xdr:rowOff>
                  </from>
                  <to>
                    <xdr:col>41</xdr:col>
                    <xdr:colOff>222250</xdr:colOff>
                    <xdr:row>138</xdr:row>
                    <xdr:rowOff>25400</xdr:rowOff>
                  </to>
                </anchor>
              </controlPr>
            </control>
          </mc:Choice>
        </mc:AlternateContent>
        <mc:AlternateContent xmlns:mc="http://schemas.openxmlformats.org/markup-compatibility/2006">
          <mc:Choice Requires="x14">
            <control shapeId="114799" r:id="rId114" name="Check Box 111">
              <controlPr locked="0" defaultSize="0" autoFill="0" autoLine="0" autoPict="0">
                <anchor moveWithCells="1">
                  <from>
                    <xdr:col>41</xdr:col>
                    <xdr:colOff>215900</xdr:colOff>
                    <xdr:row>136</xdr:row>
                    <xdr:rowOff>0</xdr:rowOff>
                  </from>
                  <to>
                    <xdr:col>41</xdr:col>
                    <xdr:colOff>222250</xdr:colOff>
                    <xdr:row>137</xdr:row>
                    <xdr:rowOff>234950</xdr:rowOff>
                  </to>
                </anchor>
              </controlPr>
            </control>
          </mc:Choice>
        </mc:AlternateContent>
        <mc:AlternateContent xmlns:mc="http://schemas.openxmlformats.org/markup-compatibility/2006">
          <mc:Choice Requires="x14">
            <control shapeId="114800" r:id="rId115" name="Check Box 112">
              <controlPr defaultSize="0" autoFill="0" autoLine="0" autoPict="0">
                <anchor moveWithCells="1">
                  <from>
                    <xdr:col>39</xdr:col>
                    <xdr:colOff>228600</xdr:colOff>
                    <xdr:row>126</xdr:row>
                    <xdr:rowOff>63500</xdr:rowOff>
                  </from>
                  <to>
                    <xdr:col>41</xdr:col>
                    <xdr:colOff>0</xdr:colOff>
                    <xdr:row>128</xdr:row>
                    <xdr:rowOff>107950</xdr:rowOff>
                  </to>
                </anchor>
              </controlPr>
            </control>
          </mc:Choice>
        </mc:AlternateContent>
        <mc:AlternateContent xmlns:mc="http://schemas.openxmlformats.org/markup-compatibility/2006">
          <mc:Choice Requires="x14">
            <control shapeId="114801" r:id="rId116" name="Check Box 113">
              <controlPr defaultSize="0" autoFill="0" autoLine="0" autoPict="0">
                <anchor moveWithCells="1">
                  <from>
                    <xdr:col>40</xdr:col>
                    <xdr:colOff>25400</xdr:colOff>
                    <xdr:row>127</xdr:row>
                    <xdr:rowOff>215900</xdr:rowOff>
                  </from>
                  <to>
                    <xdr:col>41</xdr:col>
                    <xdr:colOff>50800</xdr:colOff>
                    <xdr:row>129</xdr:row>
                    <xdr:rowOff>50800</xdr:rowOff>
                  </to>
                </anchor>
              </controlPr>
            </control>
          </mc:Choice>
        </mc:AlternateContent>
        <mc:AlternateContent xmlns:mc="http://schemas.openxmlformats.org/markup-compatibility/2006">
          <mc:Choice Requires="x14">
            <control shapeId="114802" r:id="rId117" name="Check Box 114">
              <controlPr defaultSize="0" autoFill="0" autoLine="0" autoPict="0">
                <anchor moveWithCells="1">
                  <from>
                    <xdr:col>39</xdr:col>
                    <xdr:colOff>228600</xdr:colOff>
                    <xdr:row>126</xdr:row>
                    <xdr:rowOff>63500</xdr:rowOff>
                  </from>
                  <to>
                    <xdr:col>41</xdr:col>
                    <xdr:colOff>0</xdr:colOff>
                    <xdr:row>128</xdr:row>
                    <xdr:rowOff>107950</xdr:rowOff>
                  </to>
                </anchor>
              </controlPr>
            </control>
          </mc:Choice>
        </mc:AlternateContent>
        <mc:AlternateContent xmlns:mc="http://schemas.openxmlformats.org/markup-compatibility/2006">
          <mc:Choice Requires="x14">
            <control shapeId="114803" r:id="rId118" name="Check Box 115">
              <controlPr defaultSize="0" autoFill="0" autoLine="0" autoPict="0">
                <anchor moveWithCells="1">
                  <from>
                    <xdr:col>40</xdr:col>
                    <xdr:colOff>25400</xdr:colOff>
                    <xdr:row>127</xdr:row>
                    <xdr:rowOff>215900</xdr:rowOff>
                  </from>
                  <to>
                    <xdr:col>41</xdr:col>
                    <xdr:colOff>50800</xdr:colOff>
                    <xdr:row>129</xdr:row>
                    <xdr:rowOff>50800</xdr:rowOff>
                  </to>
                </anchor>
              </controlPr>
            </control>
          </mc:Choice>
        </mc:AlternateContent>
        <mc:AlternateContent xmlns:mc="http://schemas.openxmlformats.org/markup-compatibility/2006">
          <mc:Choice Requires="x14">
            <control shapeId="114804" r:id="rId119" name="Check Box 116">
              <controlPr defaultSize="0" autoFill="0" autoLine="0" autoPict="0">
                <anchor moveWithCells="1">
                  <from>
                    <xdr:col>43</xdr:col>
                    <xdr:colOff>25400</xdr:colOff>
                    <xdr:row>125</xdr:row>
                    <xdr:rowOff>120650</xdr:rowOff>
                  </from>
                  <to>
                    <xdr:col>44</xdr:col>
                    <xdr:colOff>6350</xdr:colOff>
                    <xdr:row>128</xdr:row>
                    <xdr:rowOff>215900</xdr:rowOff>
                  </to>
                </anchor>
              </controlPr>
            </control>
          </mc:Choice>
        </mc:AlternateContent>
        <mc:AlternateContent xmlns:mc="http://schemas.openxmlformats.org/markup-compatibility/2006">
          <mc:Choice Requires="x14">
            <control shapeId="114805" r:id="rId120" name="Check Box 117">
              <controlPr locked="0" defaultSize="0" autoFill="0" autoLine="0" autoPict="0">
                <anchor moveWithCells="1">
                  <from>
                    <xdr:col>6</xdr:col>
                    <xdr:colOff>215900</xdr:colOff>
                    <xdr:row>138</xdr:row>
                    <xdr:rowOff>0</xdr:rowOff>
                  </from>
                  <to>
                    <xdr:col>6</xdr:col>
                    <xdr:colOff>222250</xdr:colOff>
                    <xdr:row>139</xdr:row>
                    <xdr:rowOff>139700</xdr:rowOff>
                  </to>
                </anchor>
              </controlPr>
            </control>
          </mc:Choice>
        </mc:AlternateContent>
        <mc:AlternateContent xmlns:mc="http://schemas.openxmlformats.org/markup-compatibility/2006">
          <mc:Choice Requires="x14">
            <control shapeId="114806" r:id="rId121" name="Check Box 118">
              <controlPr locked="0" defaultSize="0" autoFill="0" autoLine="0" autoPict="0">
                <anchor moveWithCells="1">
                  <from>
                    <xdr:col>6</xdr:col>
                    <xdr:colOff>215900</xdr:colOff>
                    <xdr:row>138</xdr:row>
                    <xdr:rowOff>0</xdr:rowOff>
                  </from>
                  <to>
                    <xdr:col>6</xdr:col>
                    <xdr:colOff>222250</xdr:colOff>
                    <xdr:row>139</xdr:row>
                    <xdr:rowOff>120650</xdr:rowOff>
                  </to>
                </anchor>
              </controlPr>
            </control>
          </mc:Choice>
        </mc:AlternateContent>
        <mc:AlternateContent xmlns:mc="http://schemas.openxmlformats.org/markup-compatibility/2006">
          <mc:Choice Requires="x14">
            <control shapeId="114807" r:id="rId122" name="Check Box 119">
              <controlPr locked="0" defaultSize="0" autoFill="0" autoLine="0" autoPict="0">
                <anchor moveWithCells="1">
                  <from>
                    <xdr:col>6</xdr:col>
                    <xdr:colOff>215900</xdr:colOff>
                    <xdr:row>138</xdr:row>
                    <xdr:rowOff>0</xdr:rowOff>
                  </from>
                  <to>
                    <xdr:col>6</xdr:col>
                    <xdr:colOff>222250</xdr:colOff>
                    <xdr:row>139</xdr:row>
                    <xdr:rowOff>139700</xdr:rowOff>
                  </to>
                </anchor>
              </controlPr>
            </control>
          </mc:Choice>
        </mc:AlternateContent>
        <mc:AlternateContent xmlns:mc="http://schemas.openxmlformats.org/markup-compatibility/2006">
          <mc:Choice Requires="x14">
            <control shapeId="114808" r:id="rId123" name="Check Box 120">
              <controlPr locked="0" defaultSize="0" autoFill="0" autoLine="0" autoPict="0">
                <anchor moveWithCells="1">
                  <from>
                    <xdr:col>6</xdr:col>
                    <xdr:colOff>215900</xdr:colOff>
                    <xdr:row>138</xdr:row>
                    <xdr:rowOff>0</xdr:rowOff>
                  </from>
                  <to>
                    <xdr:col>6</xdr:col>
                    <xdr:colOff>222250</xdr:colOff>
                    <xdr:row>139</xdr:row>
                    <xdr:rowOff>120650</xdr:rowOff>
                  </to>
                </anchor>
              </controlPr>
            </control>
          </mc:Choice>
        </mc:AlternateContent>
        <mc:AlternateContent xmlns:mc="http://schemas.openxmlformats.org/markup-compatibility/2006">
          <mc:Choice Requires="x14">
            <control shapeId="114809" r:id="rId124" name="Check Box 121">
              <controlPr locked="0" defaultSize="0" autoFill="0" autoLine="0" autoPict="0">
                <anchor moveWithCells="1">
                  <from>
                    <xdr:col>5</xdr:col>
                    <xdr:colOff>215900</xdr:colOff>
                    <xdr:row>136</xdr:row>
                    <xdr:rowOff>0</xdr:rowOff>
                  </from>
                  <to>
                    <xdr:col>5</xdr:col>
                    <xdr:colOff>222250</xdr:colOff>
                    <xdr:row>138</xdr:row>
                    <xdr:rowOff>25400</xdr:rowOff>
                  </to>
                </anchor>
              </controlPr>
            </control>
          </mc:Choice>
        </mc:AlternateContent>
        <mc:AlternateContent xmlns:mc="http://schemas.openxmlformats.org/markup-compatibility/2006">
          <mc:Choice Requires="x14">
            <control shapeId="114810" r:id="rId125" name="Check Box 122">
              <controlPr locked="0" defaultSize="0" autoFill="0" autoLine="0" autoPict="0">
                <anchor moveWithCells="1">
                  <from>
                    <xdr:col>5</xdr:col>
                    <xdr:colOff>215900</xdr:colOff>
                    <xdr:row>136</xdr:row>
                    <xdr:rowOff>0</xdr:rowOff>
                  </from>
                  <to>
                    <xdr:col>5</xdr:col>
                    <xdr:colOff>222250</xdr:colOff>
                    <xdr:row>137</xdr:row>
                    <xdr:rowOff>234950</xdr:rowOff>
                  </to>
                </anchor>
              </controlPr>
            </control>
          </mc:Choice>
        </mc:AlternateContent>
        <mc:AlternateContent xmlns:mc="http://schemas.openxmlformats.org/markup-compatibility/2006">
          <mc:Choice Requires="x14">
            <control shapeId="114811" r:id="rId126" name="Check Box 123">
              <controlPr locked="0" defaultSize="0" autoFill="0" autoLine="0" autoPict="0">
                <anchor moveWithCells="1">
                  <from>
                    <xdr:col>5</xdr:col>
                    <xdr:colOff>215900</xdr:colOff>
                    <xdr:row>136</xdr:row>
                    <xdr:rowOff>0</xdr:rowOff>
                  </from>
                  <to>
                    <xdr:col>5</xdr:col>
                    <xdr:colOff>222250</xdr:colOff>
                    <xdr:row>138</xdr:row>
                    <xdr:rowOff>25400</xdr:rowOff>
                  </to>
                </anchor>
              </controlPr>
            </control>
          </mc:Choice>
        </mc:AlternateContent>
        <mc:AlternateContent xmlns:mc="http://schemas.openxmlformats.org/markup-compatibility/2006">
          <mc:Choice Requires="x14">
            <control shapeId="114812" r:id="rId127" name="Check Box 124">
              <controlPr locked="0" defaultSize="0" autoFill="0" autoLine="0" autoPict="0">
                <anchor moveWithCells="1">
                  <from>
                    <xdr:col>5</xdr:col>
                    <xdr:colOff>215900</xdr:colOff>
                    <xdr:row>136</xdr:row>
                    <xdr:rowOff>0</xdr:rowOff>
                  </from>
                  <to>
                    <xdr:col>5</xdr:col>
                    <xdr:colOff>222250</xdr:colOff>
                    <xdr:row>137</xdr:row>
                    <xdr:rowOff>234950</xdr:rowOff>
                  </to>
                </anchor>
              </controlPr>
            </control>
          </mc:Choice>
        </mc:AlternateContent>
        <mc:AlternateContent xmlns:mc="http://schemas.openxmlformats.org/markup-compatibility/2006">
          <mc:Choice Requires="x14">
            <control shapeId="114813" r:id="rId128" name="Check Box 125">
              <controlPr locked="0" defaultSize="0" autoFill="0" autoLine="0" autoPict="0">
                <anchor moveWithCells="1">
                  <from>
                    <xdr:col>6</xdr:col>
                    <xdr:colOff>215900</xdr:colOff>
                    <xdr:row>150</xdr:row>
                    <xdr:rowOff>0</xdr:rowOff>
                  </from>
                  <to>
                    <xdr:col>6</xdr:col>
                    <xdr:colOff>222250</xdr:colOff>
                    <xdr:row>152</xdr:row>
                    <xdr:rowOff>69850</xdr:rowOff>
                  </to>
                </anchor>
              </controlPr>
            </control>
          </mc:Choice>
        </mc:AlternateContent>
        <mc:AlternateContent xmlns:mc="http://schemas.openxmlformats.org/markup-compatibility/2006">
          <mc:Choice Requires="x14">
            <control shapeId="114814" r:id="rId129" name="Check Box 126">
              <controlPr locked="0" defaultSize="0" autoFill="0" autoLine="0" autoPict="0">
                <anchor moveWithCells="1">
                  <from>
                    <xdr:col>6</xdr:col>
                    <xdr:colOff>215900</xdr:colOff>
                    <xdr:row>150</xdr:row>
                    <xdr:rowOff>0</xdr:rowOff>
                  </from>
                  <to>
                    <xdr:col>6</xdr:col>
                    <xdr:colOff>222250</xdr:colOff>
                    <xdr:row>152</xdr:row>
                    <xdr:rowOff>25400</xdr:rowOff>
                  </to>
                </anchor>
              </controlPr>
            </control>
          </mc:Choice>
        </mc:AlternateContent>
        <mc:AlternateContent xmlns:mc="http://schemas.openxmlformats.org/markup-compatibility/2006">
          <mc:Choice Requires="x14">
            <control shapeId="114815" r:id="rId130" name="Check Box 127">
              <controlPr locked="0" defaultSize="0" autoFill="0" autoLine="0" autoPict="0">
                <anchor moveWithCells="1">
                  <from>
                    <xdr:col>73</xdr:col>
                    <xdr:colOff>0</xdr:colOff>
                    <xdr:row>150</xdr:row>
                    <xdr:rowOff>0</xdr:rowOff>
                  </from>
                  <to>
                    <xdr:col>73</xdr:col>
                    <xdr:colOff>12700</xdr:colOff>
                    <xdr:row>156</xdr:row>
                    <xdr:rowOff>127000</xdr:rowOff>
                  </to>
                </anchor>
              </controlPr>
            </control>
          </mc:Choice>
        </mc:AlternateContent>
        <mc:AlternateContent xmlns:mc="http://schemas.openxmlformats.org/markup-compatibility/2006">
          <mc:Choice Requires="x14">
            <control shapeId="114816" r:id="rId131" name="Check Box 128">
              <controlPr locked="0" defaultSize="0" autoFill="0" autoLine="0" autoPict="0">
                <anchor moveWithCells="1">
                  <from>
                    <xdr:col>73</xdr:col>
                    <xdr:colOff>0</xdr:colOff>
                    <xdr:row>150</xdr:row>
                    <xdr:rowOff>0</xdr:rowOff>
                  </from>
                  <to>
                    <xdr:col>73</xdr:col>
                    <xdr:colOff>12700</xdr:colOff>
                    <xdr:row>156</xdr:row>
                    <xdr:rowOff>88900</xdr:rowOff>
                  </to>
                </anchor>
              </controlPr>
            </control>
          </mc:Choice>
        </mc:AlternateContent>
        <mc:AlternateContent xmlns:mc="http://schemas.openxmlformats.org/markup-compatibility/2006">
          <mc:Choice Requires="x14">
            <control shapeId="114817" r:id="rId132" name="Check Box 129">
              <controlPr locked="0" defaultSize="0" autoFill="0" autoLine="0" autoPict="0">
                <anchor moveWithCells="1">
                  <from>
                    <xdr:col>73</xdr:col>
                    <xdr:colOff>0</xdr:colOff>
                    <xdr:row>150</xdr:row>
                    <xdr:rowOff>0</xdr:rowOff>
                  </from>
                  <to>
                    <xdr:col>73</xdr:col>
                    <xdr:colOff>12700</xdr:colOff>
                    <xdr:row>156</xdr:row>
                    <xdr:rowOff>127000</xdr:rowOff>
                  </to>
                </anchor>
              </controlPr>
            </control>
          </mc:Choice>
        </mc:AlternateContent>
        <mc:AlternateContent xmlns:mc="http://schemas.openxmlformats.org/markup-compatibility/2006">
          <mc:Choice Requires="x14">
            <control shapeId="114818" r:id="rId133" name="Check Box 130">
              <controlPr locked="0" defaultSize="0" autoFill="0" autoLine="0" autoPict="0">
                <anchor moveWithCells="1">
                  <from>
                    <xdr:col>73</xdr:col>
                    <xdr:colOff>0</xdr:colOff>
                    <xdr:row>150</xdr:row>
                    <xdr:rowOff>0</xdr:rowOff>
                  </from>
                  <to>
                    <xdr:col>73</xdr:col>
                    <xdr:colOff>12700</xdr:colOff>
                    <xdr:row>156</xdr:row>
                    <xdr:rowOff>88900</xdr:rowOff>
                  </to>
                </anchor>
              </controlPr>
            </control>
          </mc:Choice>
        </mc:AlternateContent>
        <mc:AlternateContent xmlns:mc="http://schemas.openxmlformats.org/markup-compatibility/2006">
          <mc:Choice Requires="x14">
            <control shapeId="114819" r:id="rId134" name="Check Box 131">
              <controlPr locked="0" defaultSize="0" autoFill="0" autoLine="0" autoPict="0">
                <anchor moveWithCells="1">
                  <from>
                    <xdr:col>73</xdr:col>
                    <xdr:colOff>0</xdr:colOff>
                    <xdr:row>150</xdr:row>
                    <xdr:rowOff>0</xdr:rowOff>
                  </from>
                  <to>
                    <xdr:col>73</xdr:col>
                    <xdr:colOff>12700</xdr:colOff>
                    <xdr:row>156</xdr:row>
                    <xdr:rowOff>127000</xdr:rowOff>
                  </to>
                </anchor>
              </controlPr>
            </control>
          </mc:Choice>
        </mc:AlternateContent>
        <mc:AlternateContent xmlns:mc="http://schemas.openxmlformats.org/markup-compatibility/2006">
          <mc:Choice Requires="x14">
            <control shapeId="114820" r:id="rId135" name="Check Box 132">
              <controlPr locked="0" defaultSize="0" autoFill="0" autoLine="0" autoPict="0">
                <anchor moveWithCells="1">
                  <from>
                    <xdr:col>73</xdr:col>
                    <xdr:colOff>0</xdr:colOff>
                    <xdr:row>150</xdr:row>
                    <xdr:rowOff>0</xdr:rowOff>
                  </from>
                  <to>
                    <xdr:col>73</xdr:col>
                    <xdr:colOff>12700</xdr:colOff>
                    <xdr:row>156</xdr:row>
                    <xdr:rowOff>88900</xdr:rowOff>
                  </to>
                </anchor>
              </controlPr>
            </control>
          </mc:Choice>
        </mc:AlternateContent>
        <mc:AlternateContent xmlns:mc="http://schemas.openxmlformats.org/markup-compatibility/2006">
          <mc:Choice Requires="x14">
            <control shapeId="114821" r:id="rId136" name="Check Box 133">
              <controlPr locked="0" defaultSize="0" autoFill="0" autoLine="0" autoPict="0">
                <anchor moveWithCells="1">
                  <from>
                    <xdr:col>73</xdr:col>
                    <xdr:colOff>0</xdr:colOff>
                    <xdr:row>150</xdr:row>
                    <xdr:rowOff>0</xdr:rowOff>
                  </from>
                  <to>
                    <xdr:col>73</xdr:col>
                    <xdr:colOff>12700</xdr:colOff>
                    <xdr:row>156</xdr:row>
                    <xdr:rowOff>127000</xdr:rowOff>
                  </to>
                </anchor>
              </controlPr>
            </control>
          </mc:Choice>
        </mc:AlternateContent>
        <mc:AlternateContent xmlns:mc="http://schemas.openxmlformats.org/markup-compatibility/2006">
          <mc:Choice Requires="x14">
            <control shapeId="114822" r:id="rId137" name="Check Box 134">
              <controlPr locked="0" defaultSize="0" autoFill="0" autoLine="0" autoPict="0">
                <anchor moveWithCells="1">
                  <from>
                    <xdr:col>73</xdr:col>
                    <xdr:colOff>0</xdr:colOff>
                    <xdr:row>150</xdr:row>
                    <xdr:rowOff>0</xdr:rowOff>
                  </from>
                  <to>
                    <xdr:col>73</xdr:col>
                    <xdr:colOff>12700</xdr:colOff>
                    <xdr:row>156</xdr:row>
                    <xdr:rowOff>88900</xdr:rowOff>
                  </to>
                </anchor>
              </controlPr>
            </control>
          </mc:Choice>
        </mc:AlternateContent>
        <mc:AlternateContent xmlns:mc="http://schemas.openxmlformats.org/markup-compatibility/2006">
          <mc:Choice Requires="x14">
            <control shapeId="114823" r:id="rId138" name="Check Box 135">
              <controlPr locked="0" defaultSize="0" autoFill="0" autoLine="0" autoPict="0">
                <anchor moveWithCells="1">
                  <from>
                    <xdr:col>73</xdr:col>
                    <xdr:colOff>0</xdr:colOff>
                    <xdr:row>150</xdr:row>
                    <xdr:rowOff>0</xdr:rowOff>
                  </from>
                  <to>
                    <xdr:col>73</xdr:col>
                    <xdr:colOff>12700</xdr:colOff>
                    <xdr:row>156</xdr:row>
                    <xdr:rowOff>127000</xdr:rowOff>
                  </to>
                </anchor>
              </controlPr>
            </control>
          </mc:Choice>
        </mc:AlternateContent>
        <mc:AlternateContent xmlns:mc="http://schemas.openxmlformats.org/markup-compatibility/2006">
          <mc:Choice Requires="x14">
            <control shapeId="114824" r:id="rId139" name="Check Box 136">
              <controlPr locked="0" defaultSize="0" autoFill="0" autoLine="0" autoPict="0">
                <anchor moveWithCells="1">
                  <from>
                    <xdr:col>73</xdr:col>
                    <xdr:colOff>0</xdr:colOff>
                    <xdr:row>150</xdr:row>
                    <xdr:rowOff>0</xdr:rowOff>
                  </from>
                  <to>
                    <xdr:col>73</xdr:col>
                    <xdr:colOff>12700</xdr:colOff>
                    <xdr:row>156</xdr:row>
                    <xdr:rowOff>88900</xdr:rowOff>
                  </to>
                </anchor>
              </controlPr>
            </control>
          </mc:Choice>
        </mc:AlternateContent>
        <mc:AlternateContent xmlns:mc="http://schemas.openxmlformats.org/markup-compatibility/2006">
          <mc:Choice Requires="x14">
            <control shapeId="114825" r:id="rId140" name="Check Box 137">
              <controlPr locked="0" defaultSize="0" autoFill="0" autoLine="0" autoPict="0">
                <anchor moveWithCells="1">
                  <from>
                    <xdr:col>73</xdr:col>
                    <xdr:colOff>0</xdr:colOff>
                    <xdr:row>150</xdr:row>
                    <xdr:rowOff>0</xdr:rowOff>
                  </from>
                  <to>
                    <xdr:col>73</xdr:col>
                    <xdr:colOff>0</xdr:colOff>
                    <xdr:row>156</xdr:row>
                    <xdr:rowOff>139700</xdr:rowOff>
                  </to>
                </anchor>
              </controlPr>
            </control>
          </mc:Choice>
        </mc:AlternateContent>
        <mc:AlternateContent xmlns:mc="http://schemas.openxmlformats.org/markup-compatibility/2006">
          <mc:Choice Requires="x14">
            <control shapeId="114826" r:id="rId141" name="Check Box 138">
              <controlPr locked="0" defaultSize="0" autoFill="0" autoLine="0" autoPict="0">
                <anchor moveWithCells="1">
                  <from>
                    <xdr:col>73</xdr:col>
                    <xdr:colOff>0</xdr:colOff>
                    <xdr:row>150</xdr:row>
                    <xdr:rowOff>0</xdr:rowOff>
                  </from>
                  <to>
                    <xdr:col>73</xdr:col>
                    <xdr:colOff>0</xdr:colOff>
                    <xdr:row>152</xdr:row>
                    <xdr:rowOff>31750</xdr:rowOff>
                  </to>
                </anchor>
              </controlPr>
            </control>
          </mc:Choice>
        </mc:AlternateContent>
        <mc:AlternateContent xmlns:mc="http://schemas.openxmlformats.org/markup-compatibility/2006">
          <mc:Choice Requires="x14">
            <control shapeId="114827" r:id="rId142" name="Check Box 139">
              <controlPr locked="0" defaultSize="0" autoFill="0" autoLine="0" autoPict="0">
                <anchor moveWithCells="1">
                  <from>
                    <xdr:col>44</xdr:col>
                    <xdr:colOff>215900</xdr:colOff>
                    <xdr:row>150</xdr:row>
                    <xdr:rowOff>0</xdr:rowOff>
                  </from>
                  <to>
                    <xdr:col>44</xdr:col>
                    <xdr:colOff>222250</xdr:colOff>
                    <xdr:row>157</xdr:row>
                    <xdr:rowOff>6350</xdr:rowOff>
                  </to>
                </anchor>
              </controlPr>
            </control>
          </mc:Choice>
        </mc:AlternateContent>
        <mc:AlternateContent xmlns:mc="http://schemas.openxmlformats.org/markup-compatibility/2006">
          <mc:Choice Requires="x14">
            <control shapeId="114828" r:id="rId143" name="Check Box 140">
              <controlPr locked="0" defaultSize="0" autoFill="0" autoLine="0" autoPict="0">
                <anchor moveWithCells="1">
                  <from>
                    <xdr:col>44</xdr:col>
                    <xdr:colOff>215900</xdr:colOff>
                    <xdr:row>150</xdr:row>
                    <xdr:rowOff>0</xdr:rowOff>
                  </from>
                  <to>
                    <xdr:col>44</xdr:col>
                    <xdr:colOff>222250</xdr:colOff>
                    <xdr:row>156</xdr:row>
                    <xdr:rowOff>88900</xdr:rowOff>
                  </to>
                </anchor>
              </controlPr>
            </control>
          </mc:Choice>
        </mc:AlternateContent>
        <mc:AlternateContent xmlns:mc="http://schemas.openxmlformats.org/markup-compatibility/2006">
          <mc:Choice Requires="x14">
            <control shapeId="114829" r:id="rId144" name="Check Box 141">
              <controlPr locked="0" defaultSize="0" autoFill="0" autoLine="0" autoPict="0">
                <anchor moveWithCells="1">
                  <from>
                    <xdr:col>44</xdr:col>
                    <xdr:colOff>215900</xdr:colOff>
                    <xdr:row>150</xdr:row>
                    <xdr:rowOff>0</xdr:rowOff>
                  </from>
                  <to>
                    <xdr:col>44</xdr:col>
                    <xdr:colOff>222250</xdr:colOff>
                    <xdr:row>157</xdr:row>
                    <xdr:rowOff>6350</xdr:rowOff>
                  </to>
                </anchor>
              </controlPr>
            </control>
          </mc:Choice>
        </mc:AlternateContent>
        <mc:AlternateContent xmlns:mc="http://schemas.openxmlformats.org/markup-compatibility/2006">
          <mc:Choice Requires="x14">
            <control shapeId="114830" r:id="rId145" name="Check Box 142">
              <controlPr locked="0" defaultSize="0" autoFill="0" autoLine="0" autoPict="0">
                <anchor moveWithCells="1">
                  <from>
                    <xdr:col>44</xdr:col>
                    <xdr:colOff>215900</xdr:colOff>
                    <xdr:row>150</xdr:row>
                    <xdr:rowOff>0</xdr:rowOff>
                  </from>
                  <to>
                    <xdr:col>44</xdr:col>
                    <xdr:colOff>222250</xdr:colOff>
                    <xdr:row>156</xdr:row>
                    <xdr:rowOff>88900</xdr:rowOff>
                  </to>
                </anchor>
              </controlPr>
            </control>
          </mc:Choice>
        </mc:AlternateContent>
        <mc:AlternateContent xmlns:mc="http://schemas.openxmlformats.org/markup-compatibility/2006">
          <mc:Choice Requires="x14">
            <control shapeId="114831" r:id="rId146" name="Check Box 143">
              <controlPr locked="0" defaultSize="0" autoFill="0" autoLine="0" autoPict="0">
                <anchor moveWithCells="1">
                  <from>
                    <xdr:col>43</xdr:col>
                    <xdr:colOff>215900</xdr:colOff>
                    <xdr:row>150</xdr:row>
                    <xdr:rowOff>0</xdr:rowOff>
                  </from>
                  <to>
                    <xdr:col>43</xdr:col>
                    <xdr:colOff>222250</xdr:colOff>
                    <xdr:row>157</xdr:row>
                    <xdr:rowOff>6350</xdr:rowOff>
                  </to>
                </anchor>
              </controlPr>
            </control>
          </mc:Choice>
        </mc:AlternateContent>
        <mc:AlternateContent xmlns:mc="http://schemas.openxmlformats.org/markup-compatibility/2006">
          <mc:Choice Requires="x14">
            <control shapeId="114832" r:id="rId147" name="Check Box 144">
              <controlPr locked="0" defaultSize="0" autoFill="0" autoLine="0" autoPict="0">
                <anchor moveWithCells="1">
                  <from>
                    <xdr:col>43</xdr:col>
                    <xdr:colOff>215900</xdr:colOff>
                    <xdr:row>150</xdr:row>
                    <xdr:rowOff>0</xdr:rowOff>
                  </from>
                  <to>
                    <xdr:col>43</xdr:col>
                    <xdr:colOff>222250</xdr:colOff>
                    <xdr:row>156</xdr:row>
                    <xdr:rowOff>88900</xdr:rowOff>
                  </to>
                </anchor>
              </controlPr>
            </control>
          </mc:Choice>
        </mc:AlternateContent>
        <mc:AlternateContent xmlns:mc="http://schemas.openxmlformats.org/markup-compatibility/2006">
          <mc:Choice Requires="x14">
            <control shapeId="114833" r:id="rId148" name="Check Box 145">
              <controlPr locked="0" defaultSize="0" autoFill="0" autoLine="0" autoPict="0">
                <anchor moveWithCells="1">
                  <from>
                    <xdr:col>43</xdr:col>
                    <xdr:colOff>215900</xdr:colOff>
                    <xdr:row>150</xdr:row>
                    <xdr:rowOff>0</xdr:rowOff>
                  </from>
                  <to>
                    <xdr:col>43</xdr:col>
                    <xdr:colOff>222250</xdr:colOff>
                    <xdr:row>157</xdr:row>
                    <xdr:rowOff>6350</xdr:rowOff>
                  </to>
                </anchor>
              </controlPr>
            </control>
          </mc:Choice>
        </mc:AlternateContent>
        <mc:AlternateContent xmlns:mc="http://schemas.openxmlformats.org/markup-compatibility/2006">
          <mc:Choice Requires="x14">
            <control shapeId="114834" r:id="rId149" name="Check Box 146">
              <controlPr locked="0" defaultSize="0" autoFill="0" autoLine="0" autoPict="0">
                <anchor moveWithCells="1">
                  <from>
                    <xdr:col>43</xdr:col>
                    <xdr:colOff>215900</xdr:colOff>
                    <xdr:row>150</xdr:row>
                    <xdr:rowOff>0</xdr:rowOff>
                  </from>
                  <to>
                    <xdr:col>43</xdr:col>
                    <xdr:colOff>222250</xdr:colOff>
                    <xdr:row>156</xdr:row>
                    <xdr:rowOff>88900</xdr:rowOff>
                  </to>
                </anchor>
              </controlPr>
            </control>
          </mc:Choice>
        </mc:AlternateContent>
        <mc:AlternateContent xmlns:mc="http://schemas.openxmlformats.org/markup-compatibility/2006">
          <mc:Choice Requires="x14">
            <control shapeId="114835" r:id="rId150" name="Check Box 147">
              <controlPr locked="0" defaultSize="0" autoFill="0" autoLine="0" autoPict="0">
                <anchor moveWithCells="1">
                  <from>
                    <xdr:col>43</xdr:col>
                    <xdr:colOff>215900</xdr:colOff>
                    <xdr:row>150</xdr:row>
                    <xdr:rowOff>0</xdr:rowOff>
                  </from>
                  <to>
                    <xdr:col>43</xdr:col>
                    <xdr:colOff>222250</xdr:colOff>
                    <xdr:row>157</xdr:row>
                    <xdr:rowOff>6350</xdr:rowOff>
                  </to>
                </anchor>
              </controlPr>
            </control>
          </mc:Choice>
        </mc:AlternateContent>
        <mc:AlternateContent xmlns:mc="http://schemas.openxmlformats.org/markup-compatibility/2006">
          <mc:Choice Requires="x14">
            <control shapeId="114836" r:id="rId151" name="Check Box 148">
              <controlPr locked="0" defaultSize="0" autoFill="0" autoLine="0" autoPict="0">
                <anchor moveWithCells="1">
                  <from>
                    <xdr:col>43</xdr:col>
                    <xdr:colOff>215900</xdr:colOff>
                    <xdr:row>150</xdr:row>
                    <xdr:rowOff>0</xdr:rowOff>
                  </from>
                  <to>
                    <xdr:col>43</xdr:col>
                    <xdr:colOff>222250</xdr:colOff>
                    <xdr:row>156</xdr:row>
                    <xdr:rowOff>88900</xdr:rowOff>
                  </to>
                </anchor>
              </controlPr>
            </control>
          </mc:Choice>
        </mc:AlternateContent>
        <mc:AlternateContent xmlns:mc="http://schemas.openxmlformats.org/markup-compatibility/2006">
          <mc:Choice Requires="x14">
            <control shapeId="114837" r:id="rId152" name="Check Box 149">
              <controlPr locked="0" defaultSize="0" autoFill="0" autoLine="0" autoPict="0">
                <anchor moveWithCells="1">
                  <from>
                    <xdr:col>43</xdr:col>
                    <xdr:colOff>215900</xdr:colOff>
                    <xdr:row>150</xdr:row>
                    <xdr:rowOff>0</xdr:rowOff>
                  </from>
                  <to>
                    <xdr:col>43</xdr:col>
                    <xdr:colOff>222250</xdr:colOff>
                    <xdr:row>156</xdr:row>
                    <xdr:rowOff>139700</xdr:rowOff>
                  </to>
                </anchor>
              </controlPr>
            </control>
          </mc:Choice>
        </mc:AlternateContent>
        <mc:AlternateContent xmlns:mc="http://schemas.openxmlformats.org/markup-compatibility/2006">
          <mc:Choice Requires="x14">
            <control shapeId="114838" r:id="rId153" name="Check Box 150">
              <controlPr locked="0" defaultSize="0" autoFill="0" autoLine="0" autoPict="0">
                <anchor moveWithCells="1">
                  <from>
                    <xdr:col>43</xdr:col>
                    <xdr:colOff>215900</xdr:colOff>
                    <xdr:row>150</xdr:row>
                    <xdr:rowOff>0</xdr:rowOff>
                  </from>
                  <to>
                    <xdr:col>43</xdr:col>
                    <xdr:colOff>222250</xdr:colOff>
                    <xdr:row>152</xdr:row>
                    <xdr:rowOff>31750</xdr:rowOff>
                  </to>
                </anchor>
              </controlPr>
            </control>
          </mc:Choice>
        </mc:AlternateContent>
        <mc:AlternateContent xmlns:mc="http://schemas.openxmlformats.org/markup-compatibility/2006">
          <mc:Choice Requires="x14">
            <control shapeId="114839" r:id="rId154" name="Check Box 151">
              <controlPr locked="0" defaultSize="0" autoFill="0" autoLine="0" autoPict="0">
                <anchor moveWithCells="1">
                  <from>
                    <xdr:col>7</xdr:col>
                    <xdr:colOff>215900</xdr:colOff>
                    <xdr:row>150</xdr:row>
                    <xdr:rowOff>0</xdr:rowOff>
                  </from>
                  <to>
                    <xdr:col>7</xdr:col>
                    <xdr:colOff>222250</xdr:colOff>
                    <xdr:row>157</xdr:row>
                    <xdr:rowOff>12700</xdr:rowOff>
                  </to>
                </anchor>
              </controlPr>
            </control>
          </mc:Choice>
        </mc:AlternateContent>
        <mc:AlternateContent xmlns:mc="http://schemas.openxmlformats.org/markup-compatibility/2006">
          <mc:Choice Requires="x14">
            <control shapeId="114840" r:id="rId155" name="Check Box 152">
              <controlPr locked="0" defaultSize="0" autoFill="0" autoLine="0" autoPict="0">
                <anchor moveWithCells="1">
                  <from>
                    <xdr:col>7</xdr:col>
                    <xdr:colOff>215900</xdr:colOff>
                    <xdr:row>150</xdr:row>
                    <xdr:rowOff>0</xdr:rowOff>
                  </from>
                  <to>
                    <xdr:col>7</xdr:col>
                    <xdr:colOff>222250</xdr:colOff>
                    <xdr:row>156</xdr:row>
                    <xdr:rowOff>101600</xdr:rowOff>
                  </to>
                </anchor>
              </controlPr>
            </control>
          </mc:Choice>
        </mc:AlternateContent>
        <mc:AlternateContent xmlns:mc="http://schemas.openxmlformats.org/markup-compatibility/2006">
          <mc:Choice Requires="x14">
            <control shapeId="114841" r:id="rId156" name="Check Box 153">
              <controlPr locked="0" defaultSize="0" autoFill="0" autoLine="0" autoPict="0">
                <anchor moveWithCells="1">
                  <from>
                    <xdr:col>7</xdr:col>
                    <xdr:colOff>215900</xdr:colOff>
                    <xdr:row>150</xdr:row>
                    <xdr:rowOff>0</xdr:rowOff>
                  </from>
                  <to>
                    <xdr:col>7</xdr:col>
                    <xdr:colOff>222250</xdr:colOff>
                    <xdr:row>157</xdr:row>
                    <xdr:rowOff>12700</xdr:rowOff>
                  </to>
                </anchor>
              </controlPr>
            </control>
          </mc:Choice>
        </mc:AlternateContent>
        <mc:AlternateContent xmlns:mc="http://schemas.openxmlformats.org/markup-compatibility/2006">
          <mc:Choice Requires="x14">
            <control shapeId="114842" r:id="rId157" name="Check Box 154">
              <controlPr locked="0" defaultSize="0" autoFill="0" autoLine="0" autoPict="0">
                <anchor moveWithCells="1">
                  <from>
                    <xdr:col>7</xdr:col>
                    <xdr:colOff>215900</xdr:colOff>
                    <xdr:row>150</xdr:row>
                    <xdr:rowOff>0</xdr:rowOff>
                  </from>
                  <to>
                    <xdr:col>7</xdr:col>
                    <xdr:colOff>222250</xdr:colOff>
                    <xdr:row>156</xdr:row>
                    <xdr:rowOff>101600</xdr:rowOff>
                  </to>
                </anchor>
              </controlPr>
            </control>
          </mc:Choice>
        </mc:AlternateContent>
        <mc:AlternateContent xmlns:mc="http://schemas.openxmlformats.org/markup-compatibility/2006">
          <mc:Choice Requires="x14">
            <control shapeId="114843" r:id="rId158" name="Check Box 155">
              <controlPr locked="0" defaultSize="0" autoFill="0" autoLine="0" autoPict="0">
                <anchor moveWithCells="1">
                  <from>
                    <xdr:col>6</xdr:col>
                    <xdr:colOff>215900</xdr:colOff>
                    <xdr:row>150</xdr:row>
                    <xdr:rowOff>0</xdr:rowOff>
                  </from>
                  <to>
                    <xdr:col>6</xdr:col>
                    <xdr:colOff>222250</xdr:colOff>
                    <xdr:row>157</xdr:row>
                    <xdr:rowOff>12700</xdr:rowOff>
                  </to>
                </anchor>
              </controlPr>
            </control>
          </mc:Choice>
        </mc:AlternateContent>
        <mc:AlternateContent xmlns:mc="http://schemas.openxmlformats.org/markup-compatibility/2006">
          <mc:Choice Requires="x14">
            <control shapeId="114844" r:id="rId159" name="Check Box 156">
              <controlPr locked="0" defaultSize="0" autoFill="0" autoLine="0" autoPict="0">
                <anchor moveWithCells="1">
                  <from>
                    <xdr:col>6</xdr:col>
                    <xdr:colOff>215900</xdr:colOff>
                    <xdr:row>150</xdr:row>
                    <xdr:rowOff>0</xdr:rowOff>
                  </from>
                  <to>
                    <xdr:col>6</xdr:col>
                    <xdr:colOff>222250</xdr:colOff>
                    <xdr:row>156</xdr:row>
                    <xdr:rowOff>101600</xdr:rowOff>
                  </to>
                </anchor>
              </controlPr>
            </control>
          </mc:Choice>
        </mc:AlternateContent>
        <mc:AlternateContent xmlns:mc="http://schemas.openxmlformats.org/markup-compatibility/2006">
          <mc:Choice Requires="x14">
            <control shapeId="114845" r:id="rId160" name="Check Box 157">
              <controlPr locked="0" defaultSize="0" autoFill="0" autoLine="0" autoPict="0">
                <anchor moveWithCells="1">
                  <from>
                    <xdr:col>6</xdr:col>
                    <xdr:colOff>215900</xdr:colOff>
                    <xdr:row>150</xdr:row>
                    <xdr:rowOff>0</xdr:rowOff>
                  </from>
                  <to>
                    <xdr:col>6</xdr:col>
                    <xdr:colOff>222250</xdr:colOff>
                    <xdr:row>157</xdr:row>
                    <xdr:rowOff>12700</xdr:rowOff>
                  </to>
                </anchor>
              </controlPr>
            </control>
          </mc:Choice>
        </mc:AlternateContent>
        <mc:AlternateContent xmlns:mc="http://schemas.openxmlformats.org/markup-compatibility/2006">
          <mc:Choice Requires="x14">
            <control shapeId="114846" r:id="rId161" name="Check Box 158">
              <controlPr locked="0" defaultSize="0" autoFill="0" autoLine="0" autoPict="0">
                <anchor moveWithCells="1">
                  <from>
                    <xdr:col>6</xdr:col>
                    <xdr:colOff>215900</xdr:colOff>
                    <xdr:row>150</xdr:row>
                    <xdr:rowOff>0</xdr:rowOff>
                  </from>
                  <to>
                    <xdr:col>6</xdr:col>
                    <xdr:colOff>222250</xdr:colOff>
                    <xdr:row>156</xdr:row>
                    <xdr:rowOff>101600</xdr:rowOff>
                  </to>
                </anchor>
              </controlPr>
            </control>
          </mc:Choice>
        </mc:AlternateContent>
        <mc:AlternateContent xmlns:mc="http://schemas.openxmlformats.org/markup-compatibility/2006">
          <mc:Choice Requires="x14">
            <control shapeId="114847" r:id="rId162" name="Check Box 159">
              <controlPr locked="0" defaultSize="0" autoFill="0" autoLine="0" autoPict="0">
                <anchor moveWithCells="1">
                  <from>
                    <xdr:col>6</xdr:col>
                    <xdr:colOff>215900</xdr:colOff>
                    <xdr:row>150</xdr:row>
                    <xdr:rowOff>0</xdr:rowOff>
                  </from>
                  <to>
                    <xdr:col>6</xdr:col>
                    <xdr:colOff>222250</xdr:colOff>
                    <xdr:row>157</xdr:row>
                    <xdr:rowOff>12700</xdr:rowOff>
                  </to>
                </anchor>
              </controlPr>
            </control>
          </mc:Choice>
        </mc:AlternateContent>
        <mc:AlternateContent xmlns:mc="http://schemas.openxmlformats.org/markup-compatibility/2006">
          <mc:Choice Requires="x14">
            <control shapeId="114848" r:id="rId163" name="Check Box 160">
              <controlPr locked="0" defaultSize="0" autoFill="0" autoLine="0" autoPict="0">
                <anchor moveWithCells="1">
                  <from>
                    <xdr:col>6</xdr:col>
                    <xdr:colOff>215900</xdr:colOff>
                    <xdr:row>150</xdr:row>
                    <xdr:rowOff>0</xdr:rowOff>
                  </from>
                  <to>
                    <xdr:col>6</xdr:col>
                    <xdr:colOff>222250</xdr:colOff>
                    <xdr:row>156</xdr:row>
                    <xdr:rowOff>101600</xdr:rowOff>
                  </to>
                </anchor>
              </controlPr>
            </control>
          </mc:Choice>
        </mc:AlternateContent>
        <mc:AlternateContent xmlns:mc="http://schemas.openxmlformats.org/markup-compatibility/2006">
          <mc:Choice Requires="x14">
            <control shapeId="114849" r:id="rId164" name="Check Box 161">
              <controlPr locked="0" defaultSize="0" autoFill="0" autoLine="0" autoPict="0">
                <anchor moveWithCells="1">
                  <from>
                    <xdr:col>6</xdr:col>
                    <xdr:colOff>215900</xdr:colOff>
                    <xdr:row>150</xdr:row>
                    <xdr:rowOff>0</xdr:rowOff>
                  </from>
                  <to>
                    <xdr:col>6</xdr:col>
                    <xdr:colOff>222250</xdr:colOff>
                    <xdr:row>157</xdr:row>
                    <xdr:rowOff>0</xdr:rowOff>
                  </to>
                </anchor>
              </controlPr>
            </control>
          </mc:Choice>
        </mc:AlternateContent>
        <mc:AlternateContent xmlns:mc="http://schemas.openxmlformats.org/markup-compatibility/2006">
          <mc:Choice Requires="x14">
            <control shapeId="114850" r:id="rId165" name="Check Box 162">
              <controlPr locked="0" defaultSize="0" autoFill="0" autoLine="0" autoPict="0">
                <anchor moveWithCells="1">
                  <from>
                    <xdr:col>6</xdr:col>
                    <xdr:colOff>215900</xdr:colOff>
                    <xdr:row>150</xdr:row>
                    <xdr:rowOff>0</xdr:rowOff>
                  </from>
                  <to>
                    <xdr:col>6</xdr:col>
                    <xdr:colOff>222250</xdr:colOff>
                    <xdr:row>152</xdr:row>
                    <xdr:rowOff>31750</xdr:rowOff>
                  </to>
                </anchor>
              </controlPr>
            </control>
          </mc:Choice>
        </mc:AlternateContent>
        <mc:AlternateContent xmlns:mc="http://schemas.openxmlformats.org/markup-compatibility/2006">
          <mc:Choice Requires="x14">
            <control shapeId="114851" r:id="rId166" name="Check Box 163">
              <controlPr locked="0" defaultSize="0" autoFill="0" autoLine="0" autoPict="0">
                <anchor moveWithCells="1">
                  <from>
                    <xdr:col>41</xdr:col>
                    <xdr:colOff>215900</xdr:colOff>
                    <xdr:row>136</xdr:row>
                    <xdr:rowOff>0</xdr:rowOff>
                  </from>
                  <to>
                    <xdr:col>41</xdr:col>
                    <xdr:colOff>222250</xdr:colOff>
                    <xdr:row>138</xdr:row>
                    <xdr:rowOff>25400</xdr:rowOff>
                  </to>
                </anchor>
              </controlPr>
            </control>
          </mc:Choice>
        </mc:AlternateContent>
        <mc:AlternateContent xmlns:mc="http://schemas.openxmlformats.org/markup-compatibility/2006">
          <mc:Choice Requires="x14">
            <control shapeId="114852" r:id="rId167" name="Check Box 164">
              <controlPr locked="0" defaultSize="0" autoFill="0" autoLine="0" autoPict="0">
                <anchor moveWithCells="1">
                  <from>
                    <xdr:col>41</xdr:col>
                    <xdr:colOff>215900</xdr:colOff>
                    <xdr:row>136</xdr:row>
                    <xdr:rowOff>0</xdr:rowOff>
                  </from>
                  <to>
                    <xdr:col>41</xdr:col>
                    <xdr:colOff>222250</xdr:colOff>
                    <xdr:row>137</xdr:row>
                    <xdr:rowOff>228600</xdr:rowOff>
                  </to>
                </anchor>
              </controlPr>
            </control>
          </mc:Choice>
        </mc:AlternateContent>
        <mc:AlternateContent xmlns:mc="http://schemas.openxmlformats.org/markup-compatibility/2006">
          <mc:Choice Requires="x14">
            <control shapeId="114853" r:id="rId168" name="Check Box 165">
              <controlPr locked="0" defaultSize="0" autoFill="0" autoLine="0" autoPict="0">
                <anchor moveWithCells="1">
                  <from>
                    <xdr:col>41</xdr:col>
                    <xdr:colOff>215900</xdr:colOff>
                    <xdr:row>136</xdr:row>
                    <xdr:rowOff>0</xdr:rowOff>
                  </from>
                  <to>
                    <xdr:col>41</xdr:col>
                    <xdr:colOff>222250</xdr:colOff>
                    <xdr:row>138</xdr:row>
                    <xdr:rowOff>25400</xdr:rowOff>
                  </to>
                </anchor>
              </controlPr>
            </control>
          </mc:Choice>
        </mc:AlternateContent>
        <mc:AlternateContent xmlns:mc="http://schemas.openxmlformats.org/markup-compatibility/2006">
          <mc:Choice Requires="x14">
            <control shapeId="114854" r:id="rId169" name="Check Box 166">
              <controlPr locked="0" defaultSize="0" autoFill="0" autoLine="0" autoPict="0">
                <anchor moveWithCells="1">
                  <from>
                    <xdr:col>41</xdr:col>
                    <xdr:colOff>215900</xdr:colOff>
                    <xdr:row>136</xdr:row>
                    <xdr:rowOff>0</xdr:rowOff>
                  </from>
                  <to>
                    <xdr:col>41</xdr:col>
                    <xdr:colOff>222250</xdr:colOff>
                    <xdr:row>137</xdr:row>
                    <xdr:rowOff>228600</xdr:rowOff>
                  </to>
                </anchor>
              </controlPr>
            </control>
          </mc:Choice>
        </mc:AlternateContent>
        <mc:AlternateContent xmlns:mc="http://schemas.openxmlformats.org/markup-compatibility/2006">
          <mc:Choice Requires="x14">
            <control shapeId="114855" r:id="rId170" name="Check Box 167">
              <controlPr locked="0" defaultSize="0" autoFill="0" autoLine="0" autoPict="0">
                <anchor moveWithCells="1">
                  <from>
                    <xdr:col>42</xdr:col>
                    <xdr:colOff>215900</xdr:colOff>
                    <xdr:row>138</xdr:row>
                    <xdr:rowOff>0</xdr:rowOff>
                  </from>
                  <to>
                    <xdr:col>42</xdr:col>
                    <xdr:colOff>228600</xdr:colOff>
                    <xdr:row>139</xdr:row>
                    <xdr:rowOff>146050</xdr:rowOff>
                  </to>
                </anchor>
              </controlPr>
            </control>
          </mc:Choice>
        </mc:AlternateContent>
        <mc:AlternateContent xmlns:mc="http://schemas.openxmlformats.org/markup-compatibility/2006">
          <mc:Choice Requires="x14">
            <control shapeId="114856" r:id="rId171" name="Check Box 168">
              <controlPr locked="0" defaultSize="0" autoFill="0" autoLine="0" autoPict="0">
                <anchor moveWithCells="1">
                  <from>
                    <xdr:col>42</xdr:col>
                    <xdr:colOff>215900</xdr:colOff>
                    <xdr:row>138</xdr:row>
                    <xdr:rowOff>0</xdr:rowOff>
                  </from>
                  <to>
                    <xdr:col>42</xdr:col>
                    <xdr:colOff>228600</xdr:colOff>
                    <xdr:row>139</xdr:row>
                    <xdr:rowOff>127000</xdr:rowOff>
                  </to>
                </anchor>
              </controlPr>
            </control>
          </mc:Choice>
        </mc:AlternateContent>
        <mc:AlternateContent xmlns:mc="http://schemas.openxmlformats.org/markup-compatibility/2006">
          <mc:Choice Requires="x14">
            <control shapeId="114857" r:id="rId172" name="Check Box 169">
              <controlPr locked="0" defaultSize="0" autoFill="0" autoLine="0" autoPict="0">
                <anchor moveWithCells="1">
                  <from>
                    <xdr:col>42</xdr:col>
                    <xdr:colOff>215900</xdr:colOff>
                    <xdr:row>138</xdr:row>
                    <xdr:rowOff>0</xdr:rowOff>
                  </from>
                  <to>
                    <xdr:col>42</xdr:col>
                    <xdr:colOff>228600</xdr:colOff>
                    <xdr:row>139</xdr:row>
                    <xdr:rowOff>146050</xdr:rowOff>
                  </to>
                </anchor>
              </controlPr>
            </control>
          </mc:Choice>
        </mc:AlternateContent>
        <mc:AlternateContent xmlns:mc="http://schemas.openxmlformats.org/markup-compatibility/2006">
          <mc:Choice Requires="x14">
            <control shapeId="114858" r:id="rId173" name="Check Box 170">
              <controlPr locked="0" defaultSize="0" autoFill="0" autoLine="0" autoPict="0">
                <anchor moveWithCells="1">
                  <from>
                    <xdr:col>42</xdr:col>
                    <xdr:colOff>215900</xdr:colOff>
                    <xdr:row>138</xdr:row>
                    <xdr:rowOff>0</xdr:rowOff>
                  </from>
                  <to>
                    <xdr:col>42</xdr:col>
                    <xdr:colOff>228600</xdr:colOff>
                    <xdr:row>139</xdr:row>
                    <xdr:rowOff>127000</xdr:rowOff>
                  </to>
                </anchor>
              </controlPr>
            </control>
          </mc:Choice>
        </mc:AlternateContent>
        <mc:AlternateContent xmlns:mc="http://schemas.openxmlformats.org/markup-compatibility/2006">
          <mc:Choice Requires="x14">
            <control shapeId="114859" r:id="rId174" name="Check Box 171">
              <controlPr locked="0" defaultSize="0" autoFill="0" autoLine="0" autoPict="0">
                <anchor moveWithCells="1">
                  <from>
                    <xdr:col>41</xdr:col>
                    <xdr:colOff>215900</xdr:colOff>
                    <xdr:row>136</xdr:row>
                    <xdr:rowOff>0</xdr:rowOff>
                  </from>
                  <to>
                    <xdr:col>41</xdr:col>
                    <xdr:colOff>228600</xdr:colOff>
                    <xdr:row>138</xdr:row>
                    <xdr:rowOff>31750</xdr:rowOff>
                  </to>
                </anchor>
              </controlPr>
            </control>
          </mc:Choice>
        </mc:AlternateContent>
        <mc:AlternateContent xmlns:mc="http://schemas.openxmlformats.org/markup-compatibility/2006">
          <mc:Choice Requires="x14">
            <control shapeId="114860" r:id="rId175" name="Check Box 172">
              <controlPr locked="0" defaultSize="0" autoFill="0" autoLine="0" autoPict="0">
                <anchor moveWithCells="1">
                  <from>
                    <xdr:col>41</xdr:col>
                    <xdr:colOff>215900</xdr:colOff>
                    <xdr:row>136</xdr:row>
                    <xdr:rowOff>0</xdr:rowOff>
                  </from>
                  <to>
                    <xdr:col>41</xdr:col>
                    <xdr:colOff>228600</xdr:colOff>
                    <xdr:row>137</xdr:row>
                    <xdr:rowOff>234950</xdr:rowOff>
                  </to>
                </anchor>
              </controlPr>
            </control>
          </mc:Choice>
        </mc:AlternateContent>
        <mc:AlternateContent xmlns:mc="http://schemas.openxmlformats.org/markup-compatibility/2006">
          <mc:Choice Requires="x14">
            <control shapeId="114861" r:id="rId176" name="Check Box 173">
              <controlPr locked="0" defaultSize="0" autoFill="0" autoLine="0" autoPict="0">
                <anchor moveWithCells="1">
                  <from>
                    <xdr:col>41</xdr:col>
                    <xdr:colOff>215900</xdr:colOff>
                    <xdr:row>136</xdr:row>
                    <xdr:rowOff>0</xdr:rowOff>
                  </from>
                  <to>
                    <xdr:col>41</xdr:col>
                    <xdr:colOff>228600</xdr:colOff>
                    <xdr:row>138</xdr:row>
                    <xdr:rowOff>31750</xdr:rowOff>
                  </to>
                </anchor>
              </controlPr>
            </control>
          </mc:Choice>
        </mc:AlternateContent>
        <mc:AlternateContent xmlns:mc="http://schemas.openxmlformats.org/markup-compatibility/2006">
          <mc:Choice Requires="x14">
            <control shapeId="114862" r:id="rId177" name="Check Box 174">
              <controlPr locked="0" defaultSize="0" autoFill="0" autoLine="0" autoPict="0">
                <anchor moveWithCells="1">
                  <from>
                    <xdr:col>41</xdr:col>
                    <xdr:colOff>215900</xdr:colOff>
                    <xdr:row>136</xdr:row>
                    <xdr:rowOff>0</xdr:rowOff>
                  </from>
                  <to>
                    <xdr:col>41</xdr:col>
                    <xdr:colOff>228600</xdr:colOff>
                    <xdr:row>137</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B1D8-814F-4D0A-9505-1215DCEEDD9D}">
  <sheetPr codeName="Sheet22"/>
  <dimension ref="A1:BT50"/>
  <sheetViews>
    <sheetView view="pageBreakPreview" topLeftCell="A13" zoomScaleNormal="130" zoomScaleSheetLayoutView="100" workbookViewId="0">
      <selection activeCell="CD18" sqref="CD18"/>
    </sheetView>
  </sheetViews>
  <sheetFormatPr defaultColWidth="2.6328125" defaultRowHeight="12.5" x14ac:dyDescent="0.2"/>
  <cols>
    <col min="1" max="2" width="2.6328125" style="7"/>
    <col min="3" max="3" width="2.6328125" style="7" customWidth="1"/>
    <col min="4" max="4" width="2.54296875" style="7" customWidth="1"/>
    <col min="5" max="5" width="3.6328125" style="7" customWidth="1"/>
    <col min="6" max="6" width="5.1796875" style="7" customWidth="1"/>
    <col min="7" max="8" width="3.81640625" style="7" customWidth="1"/>
    <col min="9" max="9" width="2.6328125" style="7"/>
    <col min="10" max="17" width="3" style="7" customWidth="1"/>
    <col min="18" max="30" width="2.6328125" style="7"/>
    <col min="31" max="31" width="2.6328125" style="7" customWidth="1"/>
    <col min="32" max="36" width="2.6328125" style="7"/>
    <col min="37" max="37" width="2.453125" style="7" customWidth="1"/>
    <col min="38" max="41" width="2.6328125" style="7"/>
    <col min="42" max="42" width="5.36328125" style="7" customWidth="1"/>
    <col min="43" max="16384" width="2.6328125" style="7"/>
  </cols>
  <sheetData>
    <row r="1" spans="1:72" s="24" customFormat="1" ht="13.5" hidden="1" customHeight="1" x14ac:dyDescent="0.2">
      <c r="B1" s="215" t="s">
        <v>256</v>
      </c>
      <c r="C1" s="215"/>
      <c r="D1" s="215"/>
      <c r="E1" s="215"/>
      <c r="F1" s="215"/>
      <c r="G1" s="215"/>
      <c r="H1" s="6"/>
      <c r="I1" s="6"/>
      <c r="J1" s="6"/>
      <c r="K1" s="6"/>
      <c r="L1" s="6"/>
      <c r="M1" s="6"/>
      <c r="N1" s="6"/>
      <c r="O1" s="6"/>
      <c r="P1" s="6"/>
      <c r="Q1" s="6"/>
      <c r="R1" s="6"/>
      <c r="S1" s="6"/>
      <c r="T1" s="6"/>
      <c r="U1" s="6"/>
      <c r="V1" s="6"/>
      <c r="W1" s="6"/>
      <c r="X1" s="6"/>
      <c r="Y1" s="6"/>
      <c r="Z1" s="6"/>
      <c r="AA1" s="6"/>
      <c r="AB1" s="6"/>
      <c r="AC1" s="6"/>
      <c r="AD1" s="6"/>
      <c r="AE1" s="6"/>
      <c r="AF1" s="6"/>
      <c r="AG1" s="6"/>
      <c r="AH1" s="6"/>
      <c r="AI1" s="20"/>
      <c r="AJ1" s="20"/>
      <c r="AL1" s="215" t="s">
        <v>256</v>
      </c>
      <c r="AM1" s="215"/>
      <c r="AN1" s="215"/>
      <c r="AO1" s="215"/>
      <c r="AP1" s="215"/>
      <c r="AQ1" s="21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20"/>
      <c r="BT1" s="20"/>
    </row>
    <row r="2" spans="1:72" s="24" customFormat="1" ht="13.5" customHeight="1" x14ac:dyDescent="0.2">
      <c r="B2" s="46"/>
      <c r="C2" s="46"/>
      <c r="D2" s="46"/>
      <c r="E2" s="46"/>
      <c r="F2" s="46"/>
      <c r="G2" s="46"/>
      <c r="H2" s="6"/>
      <c r="I2" s="6"/>
      <c r="J2" s="6"/>
      <c r="K2" s="6"/>
      <c r="L2" s="6"/>
      <c r="M2" s="6"/>
      <c r="N2" s="6"/>
      <c r="O2" s="6"/>
      <c r="P2" s="6"/>
      <c r="Q2" s="6"/>
      <c r="R2" s="6"/>
      <c r="S2" s="6"/>
      <c r="T2" s="6"/>
      <c r="U2" s="6"/>
      <c r="V2" s="6"/>
      <c r="W2" s="6"/>
      <c r="X2" s="6"/>
      <c r="Y2" s="6"/>
      <c r="Z2" s="6"/>
      <c r="AA2" s="6"/>
      <c r="AB2" s="6"/>
      <c r="AC2" s="6"/>
      <c r="AD2" s="6"/>
      <c r="AE2" s="6"/>
      <c r="AF2" s="6"/>
      <c r="AG2" s="6"/>
      <c r="AH2" s="6"/>
      <c r="AI2" s="20"/>
      <c r="AJ2" s="20"/>
      <c r="AK2" s="46"/>
      <c r="AM2" s="46"/>
      <c r="AN2" s="46"/>
      <c r="AO2" s="46"/>
      <c r="AP2" s="46"/>
      <c r="AQ2" s="4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20"/>
      <c r="BT2" s="20"/>
    </row>
    <row r="3" spans="1:72" s="24" customFormat="1" ht="13.5" customHeight="1" x14ac:dyDescent="0.2">
      <c r="B3" s="2" t="s">
        <v>161</v>
      </c>
      <c r="C3" s="3"/>
      <c r="D3" s="3"/>
      <c r="E3" s="3"/>
      <c r="F3" s="3"/>
      <c r="G3" s="3"/>
      <c r="H3" s="3"/>
      <c r="I3" s="6"/>
      <c r="J3" s="6"/>
      <c r="K3" s="6"/>
      <c r="L3" s="6"/>
      <c r="M3" s="6"/>
      <c r="N3" s="6"/>
      <c r="O3" s="6"/>
      <c r="P3" s="6"/>
      <c r="Q3" s="6"/>
      <c r="R3" s="6"/>
      <c r="S3" s="6"/>
      <c r="T3" s="6"/>
      <c r="U3" s="6"/>
      <c r="V3" s="6"/>
      <c r="W3" s="6"/>
      <c r="X3" s="6"/>
      <c r="Y3" s="6"/>
      <c r="Z3" s="6"/>
      <c r="AA3" s="6"/>
      <c r="AB3" s="6"/>
      <c r="AC3" s="6"/>
      <c r="AD3" s="6"/>
      <c r="AE3" s="6"/>
      <c r="AF3" s="6"/>
      <c r="AG3" s="6"/>
      <c r="AH3" s="6"/>
      <c r="AI3" s="6"/>
      <c r="AJ3" s="6"/>
      <c r="AL3" s="2" t="s">
        <v>161</v>
      </c>
      <c r="AM3" s="3"/>
      <c r="AN3" s="3"/>
      <c r="AO3" s="3"/>
      <c r="AP3" s="3"/>
      <c r="AQ3" s="3"/>
      <c r="AR3" s="3"/>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24" customFormat="1" ht="13.25" customHeight="1" x14ac:dyDescent="0.2">
      <c r="B4" s="6"/>
      <c r="C4" s="479" t="s">
        <v>238</v>
      </c>
      <c r="D4" s="480"/>
      <c r="E4" s="480"/>
      <c r="F4" s="481"/>
      <c r="G4" s="484"/>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6"/>
      <c r="AI4" s="6"/>
      <c r="AJ4" s="6"/>
      <c r="AL4" s="6"/>
      <c r="AM4" s="479" t="s">
        <v>238</v>
      </c>
      <c r="AN4" s="480"/>
      <c r="AO4" s="480"/>
      <c r="AP4" s="481"/>
      <c r="AQ4" s="695" t="s">
        <v>265</v>
      </c>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7"/>
      <c r="BS4" s="6"/>
      <c r="BT4" s="6"/>
    </row>
    <row r="5" spans="1:72" s="24" customFormat="1" ht="13.5" customHeight="1" x14ac:dyDescent="0.2">
      <c r="B5" s="6"/>
      <c r="C5" s="479"/>
      <c r="D5" s="480"/>
      <c r="E5" s="480"/>
      <c r="F5" s="481"/>
      <c r="G5" s="487"/>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9"/>
      <c r="AI5" s="6"/>
      <c r="AJ5" s="6"/>
      <c r="AL5" s="6"/>
      <c r="AM5" s="479"/>
      <c r="AN5" s="480"/>
      <c r="AO5" s="480"/>
      <c r="AP5" s="481"/>
      <c r="AQ5" s="698"/>
      <c r="AR5" s="699"/>
      <c r="AS5" s="699"/>
      <c r="AT5" s="699"/>
      <c r="AU5" s="699"/>
      <c r="AV5" s="699"/>
      <c r="AW5" s="699"/>
      <c r="AX5" s="699"/>
      <c r="AY5" s="699"/>
      <c r="AZ5" s="699"/>
      <c r="BA5" s="699"/>
      <c r="BB5" s="699"/>
      <c r="BC5" s="699"/>
      <c r="BD5" s="699"/>
      <c r="BE5" s="699"/>
      <c r="BF5" s="699"/>
      <c r="BG5" s="699"/>
      <c r="BH5" s="699"/>
      <c r="BI5" s="699"/>
      <c r="BJ5" s="699"/>
      <c r="BK5" s="699"/>
      <c r="BL5" s="699"/>
      <c r="BM5" s="699"/>
      <c r="BN5" s="699"/>
      <c r="BO5" s="699"/>
      <c r="BP5" s="699"/>
      <c r="BQ5" s="699"/>
      <c r="BR5" s="700"/>
      <c r="BS5" s="6"/>
      <c r="BT5" s="6"/>
    </row>
    <row r="6" spans="1:72" s="24" customFormat="1" ht="13.5" customHeight="1" x14ac:dyDescent="0.2">
      <c r="B6" s="6"/>
      <c r="C6" s="479" t="s">
        <v>121</v>
      </c>
      <c r="D6" s="480"/>
      <c r="E6" s="480"/>
      <c r="F6" s="481"/>
      <c r="G6" s="328"/>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30"/>
      <c r="AI6" s="6"/>
      <c r="AJ6" s="6"/>
      <c r="AL6" s="6"/>
      <c r="AM6" s="479" t="s">
        <v>121</v>
      </c>
      <c r="AN6" s="480"/>
      <c r="AO6" s="480"/>
      <c r="AP6" s="481"/>
      <c r="AQ6" s="701" t="s">
        <v>283</v>
      </c>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3"/>
      <c r="BS6" s="6"/>
      <c r="BT6" s="6"/>
    </row>
    <row r="7" spans="1:72" s="24" customFormat="1" ht="13.5" customHeight="1" x14ac:dyDescent="0.2">
      <c r="B7" s="6"/>
      <c r="C7" s="479"/>
      <c r="D7" s="480"/>
      <c r="E7" s="480"/>
      <c r="F7" s="481"/>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3"/>
      <c r="AI7" s="6"/>
      <c r="AJ7" s="6"/>
      <c r="AL7" s="6"/>
      <c r="AM7" s="479"/>
      <c r="AN7" s="480"/>
      <c r="AO7" s="480"/>
      <c r="AP7" s="481"/>
      <c r="AQ7" s="704"/>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6"/>
      <c r="BS7" s="6"/>
      <c r="BT7" s="6"/>
    </row>
    <row r="8" spans="1:72" s="24" customFormat="1" ht="13.5" customHeight="1" x14ac:dyDescent="0.2">
      <c r="B8" s="6"/>
      <c r="C8" s="479" t="s">
        <v>234</v>
      </c>
      <c r="D8" s="480"/>
      <c r="E8" s="480"/>
      <c r="F8" s="481"/>
      <c r="G8" s="484"/>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6"/>
      <c r="AI8" s="6"/>
      <c r="AJ8" s="6"/>
      <c r="AL8" s="6"/>
      <c r="AM8" s="479" t="s">
        <v>234</v>
      </c>
      <c r="AN8" s="480"/>
      <c r="AO8" s="480"/>
      <c r="AP8" s="481"/>
      <c r="AQ8" s="695" t="s">
        <v>292</v>
      </c>
      <c r="AR8" s="696"/>
      <c r="AS8" s="696"/>
      <c r="AT8" s="696"/>
      <c r="AU8" s="696"/>
      <c r="AV8" s="696"/>
      <c r="AW8" s="696"/>
      <c r="AX8" s="696"/>
      <c r="AY8" s="696"/>
      <c r="AZ8" s="696"/>
      <c r="BA8" s="696"/>
      <c r="BB8" s="696"/>
      <c r="BC8" s="696"/>
      <c r="BD8" s="696"/>
      <c r="BE8" s="696"/>
      <c r="BF8" s="696"/>
      <c r="BG8" s="696"/>
      <c r="BH8" s="696"/>
      <c r="BI8" s="696"/>
      <c r="BJ8" s="696"/>
      <c r="BK8" s="696"/>
      <c r="BL8" s="696"/>
      <c r="BM8" s="696"/>
      <c r="BN8" s="696"/>
      <c r="BO8" s="696"/>
      <c r="BP8" s="696"/>
      <c r="BQ8" s="696"/>
      <c r="BR8" s="697"/>
      <c r="BS8" s="6"/>
      <c r="BT8" s="6"/>
    </row>
    <row r="9" spans="1:72" s="24" customFormat="1" ht="13.5" customHeight="1" x14ac:dyDescent="0.2">
      <c r="B9" s="6"/>
      <c r="C9" s="479"/>
      <c r="D9" s="480"/>
      <c r="E9" s="480"/>
      <c r="F9" s="481"/>
      <c r="G9" s="487"/>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9"/>
      <c r="AI9" s="6"/>
      <c r="AJ9" s="6"/>
      <c r="AL9" s="6"/>
      <c r="AM9" s="479"/>
      <c r="AN9" s="480"/>
      <c r="AO9" s="480"/>
      <c r="AP9" s="481"/>
      <c r="AQ9" s="698"/>
      <c r="AR9" s="699"/>
      <c r="AS9" s="699"/>
      <c r="AT9" s="699"/>
      <c r="AU9" s="699"/>
      <c r="AV9" s="699"/>
      <c r="AW9" s="699"/>
      <c r="AX9" s="699"/>
      <c r="AY9" s="699"/>
      <c r="AZ9" s="699"/>
      <c r="BA9" s="699"/>
      <c r="BB9" s="699"/>
      <c r="BC9" s="699"/>
      <c r="BD9" s="699"/>
      <c r="BE9" s="699"/>
      <c r="BF9" s="699"/>
      <c r="BG9" s="699"/>
      <c r="BH9" s="699"/>
      <c r="BI9" s="699"/>
      <c r="BJ9" s="699"/>
      <c r="BK9" s="699"/>
      <c r="BL9" s="699"/>
      <c r="BM9" s="699"/>
      <c r="BN9" s="699"/>
      <c r="BO9" s="699"/>
      <c r="BP9" s="699"/>
      <c r="BQ9" s="699"/>
      <c r="BR9" s="700"/>
      <c r="BS9" s="6"/>
      <c r="BT9" s="6"/>
    </row>
    <row r="10" spans="1:72" s="24" customFormat="1" ht="13.5" customHeight="1" x14ac:dyDescent="0.2">
      <c r="B10" s="6"/>
      <c r="C10" s="296" t="s">
        <v>272</v>
      </c>
      <c r="D10" s="296"/>
      <c r="E10" s="296"/>
      <c r="F10" s="296"/>
      <c r="G10" s="471" t="s">
        <v>19</v>
      </c>
      <c r="H10" s="471"/>
      <c r="I10" s="471"/>
      <c r="J10" s="471"/>
      <c r="K10" s="290"/>
      <c r="L10" s="291"/>
      <c r="M10" s="291"/>
      <c r="N10" s="291"/>
      <c r="O10" s="291"/>
      <c r="P10" s="292"/>
      <c r="Q10" s="296" t="s">
        <v>122</v>
      </c>
      <c r="R10" s="471"/>
      <c r="S10" s="765"/>
      <c r="T10" s="302"/>
      <c r="U10" s="302"/>
      <c r="V10" s="302"/>
      <c r="W10" s="302"/>
      <c r="X10" s="302"/>
      <c r="Y10" s="302"/>
      <c r="Z10" s="302"/>
      <c r="AA10" s="302"/>
      <c r="AB10" s="302"/>
      <c r="AC10" s="302"/>
      <c r="AD10" s="302"/>
      <c r="AE10" s="302"/>
      <c r="AF10" s="302"/>
      <c r="AG10" s="302"/>
      <c r="AH10" s="766"/>
      <c r="AI10" s="6"/>
      <c r="AJ10" s="6"/>
      <c r="AL10" s="6"/>
      <c r="AM10" s="296" t="s">
        <v>272</v>
      </c>
      <c r="AN10" s="296"/>
      <c r="AO10" s="296"/>
      <c r="AP10" s="296"/>
      <c r="AQ10" s="471" t="s">
        <v>19</v>
      </c>
      <c r="AR10" s="471"/>
      <c r="AS10" s="471"/>
      <c r="AT10" s="471"/>
      <c r="AU10" s="707" t="s">
        <v>264</v>
      </c>
      <c r="AV10" s="708"/>
      <c r="AW10" s="708"/>
      <c r="AX10" s="708"/>
      <c r="AY10" s="708"/>
      <c r="AZ10" s="709"/>
      <c r="BA10" s="296" t="s">
        <v>122</v>
      </c>
      <c r="BB10" s="471"/>
      <c r="BC10" s="762" t="s">
        <v>330</v>
      </c>
      <c r="BD10" s="712"/>
      <c r="BE10" s="712"/>
      <c r="BF10" s="712"/>
      <c r="BG10" s="712"/>
      <c r="BH10" s="712"/>
      <c r="BI10" s="712"/>
      <c r="BJ10" s="712"/>
      <c r="BK10" s="712"/>
      <c r="BL10" s="712"/>
      <c r="BM10" s="712"/>
      <c r="BN10" s="712"/>
      <c r="BO10" s="712"/>
      <c r="BP10" s="712"/>
      <c r="BQ10" s="712"/>
      <c r="BR10" s="763"/>
      <c r="BS10" s="6"/>
      <c r="BT10" s="6"/>
    </row>
    <row r="11" spans="1:72" s="6" customFormat="1" ht="13.25" customHeight="1" x14ac:dyDescent="0.2">
      <c r="C11" s="297"/>
      <c r="D11" s="297"/>
      <c r="E11" s="297"/>
      <c r="F11" s="297"/>
      <c r="G11" s="472"/>
      <c r="H11" s="472"/>
      <c r="I11" s="472"/>
      <c r="J11" s="472"/>
      <c r="K11" s="293"/>
      <c r="L11" s="294"/>
      <c r="M11" s="294"/>
      <c r="N11" s="294"/>
      <c r="O11" s="294"/>
      <c r="P11" s="295"/>
      <c r="Q11" s="472"/>
      <c r="R11" s="472"/>
      <c r="S11" s="446"/>
      <c r="T11" s="303"/>
      <c r="U11" s="303"/>
      <c r="V11" s="303"/>
      <c r="W11" s="303"/>
      <c r="X11" s="303"/>
      <c r="Y11" s="303"/>
      <c r="Z11" s="303"/>
      <c r="AA11" s="303"/>
      <c r="AB11" s="303"/>
      <c r="AC11" s="303"/>
      <c r="AD11" s="303"/>
      <c r="AE11" s="303"/>
      <c r="AF11" s="303"/>
      <c r="AG11" s="303"/>
      <c r="AH11" s="767"/>
      <c r="AM11" s="297"/>
      <c r="AN11" s="297"/>
      <c r="AO11" s="297"/>
      <c r="AP11" s="297"/>
      <c r="AQ11" s="472"/>
      <c r="AR11" s="472"/>
      <c r="AS11" s="472"/>
      <c r="AT11" s="472"/>
      <c r="AU11" s="710"/>
      <c r="AV11" s="636"/>
      <c r="AW11" s="636"/>
      <c r="AX11" s="636"/>
      <c r="AY11" s="636"/>
      <c r="AZ11" s="711"/>
      <c r="BA11" s="472"/>
      <c r="BB11" s="472"/>
      <c r="BC11" s="632"/>
      <c r="BD11" s="633"/>
      <c r="BE11" s="633"/>
      <c r="BF11" s="633"/>
      <c r="BG11" s="633"/>
      <c r="BH11" s="633"/>
      <c r="BI11" s="633"/>
      <c r="BJ11" s="633"/>
      <c r="BK11" s="633"/>
      <c r="BL11" s="633"/>
      <c r="BM11" s="633"/>
      <c r="BN11" s="633"/>
      <c r="BO11" s="633"/>
      <c r="BP11" s="633"/>
      <c r="BQ11" s="633"/>
      <c r="BR11" s="764"/>
    </row>
    <row r="12" spans="1:72" s="6" customFormat="1" ht="13.25" customHeight="1" x14ac:dyDescent="0.2">
      <c r="C12" s="296" t="s">
        <v>273</v>
      </c>
      <c r="D12" s="296"/>
      <c r="E12" s="296"/>
      <c r="F12" s="296"/>
      <c r="G12" s="298" t="s">
        <v>139</v>
      </c>
      <c r="H12" s="299"/>
      <c r="I12" s="302"/>
      <c r="J12" s="302"/>
      <c r="K12" s="302"/>
      <c r="L12" s="302"/>
      <c r="M12" s="304" t="s">
        <v>8</v>
      </c>
      <c r="N12" s="305"/>
      <c r="O12" s="245"/>
      <c r="P12" s="245"/>
      <c r="Q12" s="245"/>
      <c r="R12" s="245"/>
      <c r="S12" s="319" t="s">
        <v>56</v>
      </c>
      <c r="T12" s="320"/>
      <c r="U12" s="311"/>
      <c r="V12" s="312"/>
      <c r="W12" s="312"/>
      <c r="X12" s="313"/>
      <c r="Y12" s="215" t="s">
        <v>286</v>
      </c>
      <c r="Z12" s="761"/>
      <c r="AA12" s="30"/>
      <c r="AM12" s="296" t="s">
        <v>273</v>
      </c>
      <c r="AN12" s="296"/>
      <c r="AO12" s="296"/>
      <c r="AP12" s="296"/>
      <c r="AQ12" s="298" t="s">
        <v>139</v>
      </c>
      <c r="AR12" s="299"/>
      <c r="AS12" s="712">
        <v>7</v>
      </c>
      <c r="AT12" s="712"/>
      <c r="AU12" s="712"/>
      <c r="AV12" s="712"/>
      <c r="AW12" s="304" t="s">
        <v>8</v>
      </c>
      <c r="AX12" s="305"/>
      <c r="AY12" s="713">
        <v>10</v>
      </c>
      <c r="AZ12" s="713"/>
      <c r="BA12" s="713"/>
      <c r="BB12" s="713"/>
      <c r="BC12" s="319" t="s">
        <v>56</v>
      </c>
      <c r="BD12" s="320"/>
      <c r="BE12" s="715">
        <v>1</v>
      </c>
      <c r="BF12" s="716"/>
      <c r="BG12" s="716"/>
      <c r="BH12" s="717"/>
      <c r="BI12" s="215" t="s">
        <v>274</v>
      </c>
      <c r="BJ12" s="761"/>
      <c r="BK12" s="30"/>
    </row>
    <row r="13" spans="1:72" s="6" customFormat="1" ht="12.75" customHeight="1" x14ac:dyDescent="0.2">
      <c r="C13" s="297"/>
      <c r="D13" s="297"/>
      <c r="E13" s="297"/>
      <c r="F13" s="297"/>
      <c r="G13" s="300"/>
      <c r="H13" s="301"/>
      <c r="I13" s="303"/>
      <c r="J13" s="303"/>
      <c r="K13" s="303"/>
      <c r="L13" s="303"/>
      <c r="M13" s="306"/>
      <c r="N13" s="307"/>
      <c r="O13" s="246"/>
      <c r="P13" s="246"/>
      <c r="Q13" s="246"/>
      <c r="R13" s="246"/>
      <c r="S13" s="317"/>
      <c r="T13" s="320"/>
      <c r="U13" s="311"/>
      <c r="V13" s="312"/>
      <c r="W13" s="312"/>
      <c r="X13" s="313"/>
      <c r="Y13" s="761"/>
      <c r="Z13" s="761"/>
      <c r="AA13" s="38"/>
      <c r="AM13" s="297"/>
      <c r="AN13" s="297"/>
      <c r="AO13" s="297"/>
      <c r="AP13" s="297"/>
      <c r="AQ13" s="300"/>
      <c r="AR13" s="301"/>
      <c r="AS13" s="633"/>
      <c r="AT13" s="633"/>
      <c r="AU13" s="633"/>
      <c r="AV13" s="633"/>
      <c r="AW13" s="306"/>
      <c r="AX13" s="307"/>
      <c r="AY13" s="714"/>
      <c r="AZ13" s="714"/>
      <c r="BA13" s="714"/>
      <c r="BB13" s="714"/>
      <c r="BC13" s="317"/>
      <c r="BD13" s="320"/>
      <c r="BE13" s="715"/>
      <c r="BF13" s="716"/>
      <c r="BG13" s="716"/>
      <c r="BH13" s="717"/>
      <c r="BI13" s="761"/>
      <c r="BJ13" s="761"/>
      <c r="BK13" s="38"/>
    </row>
    <row r="14" spans="1:72" s="6" customFormat="1" ht="12.75" customHeight="1" x14ac:dyDescent="0.2">
      <c r="C14" s="479" t="s">
        <v>267</v>
      </c>
      <c r="D14" s="480"/>
      <c r="E14" s="480"/>
      <c r="F14" s="481"/>
      <c r="G14" s="302"/>
      <c r="H14" s="302"/>
      <c r="I14" s="302"/>
      <c r="J14" s="302"/>
      <c r="K14" s="302"/>
      <c r="L14" s="302"/>
      <c r="M14" s="302"/>
      <c r="N14" s="766"/>
      <c r="O14" s="298" t="s">
        <v>290</v>
      </c>
      <c r="P14" s="759"/>
      <c r="Q14" s="759"/>
      <c r="R14" s="759"/>
      <c r="S14" s="299"/>
      <c r="T14" s="765"/>
      <c r="U14" s="302"/>
      <c r="V14" s="302"/>
      <c r="W14" s="302"/>
      <c r="X14" s="302"/>
      <c r="Y14" s="302"/>
      <c r="Z14" s="302"/>
      <c r="AA14" s="302"/>
      <c r="AB14" s="302"/>
      <c r="AC14" s="302"/>
      <c r="AD14" s="302"/>
      <c r="AE14" s="302"/>
      <c r="AF14" s="302"/>
      <c r="AG14" s="302"/>
      <c r="AH14" s="766"/>
      <c r="AM14" s="479" t="s">
        <v>267</v>
      </c>
      <c r="AN14" s="480"/>
      <c r="AO14" s="480"/>
      <c r="AP14" s="481"/>
      <c r="AQ14" s="932" t="s">
        <v>288</v>
      </c>
      <c r="AR14" s="932"/>
      <c r="AS14" s="932"/>
      <c r="AT14" s="932"/>
      <c r="AU14" s="932"/>
      <c r="AV14" s="932"/>
      <c r="AW14" s="932"/>
      <c r="AX14" s="933"/>
      <c r="AY14" s="298" t="s">
        <v>290</v>
      </c>
      <c r="AZ14" s="759"/>
      <c r="BA14" s="759"/>
      <c r="BB14" s="759"/>
      <c r="BC14" s="299"/>
      <c r="BD14" s="762" t="s">
        <v>289</v>
      </c>
      <c r="BE14" s="712"/>
      <c r="BF14" s="712"/>
      <c r="BG14" s="712"/>
      <c r="BH14" s="712"/>
      <c r="BI14" s="712"/>
      <c r="BJ14" s="712"/>
      <c r="BK14" s="712"/>
      <c r="BL14" s="712"/>
      <c r="BM14" s="712"/>
      <c r="BN14" s="712"/>
      <c r="BO14" s="712"/>
      <c r="BP14" s="712"/>
      <c r="BQ14" s="712"/>
      <c r="BR14" s="763"/>
    </row>
    <row r="15" spans="1:72" s="6" customFormat="1" ht="12.75" customHeight="1" thickBot="1" x14ac:dyDescent="0.25">
      <c r="C15" s="479"/>
      <c r="D15" s="480"/>
      <c r="E15" s="480"/>
      <c r="F15" s="481"/>
      <c r="G15" s="303"/>
      <c r="H15" s="303"/>
      <c r="I15" s="303"/>
      <c r="J15" s="303"/>
      <c r="K15" s="303"/>
      <c r="L15" s="303"/>
      <c r="M15" s="303"/>
      <c r="N15" s="767"/>
      <c r="O15" s="300"/>
      <c r="P15" s="760"/>
      <c r="Q15" s="760"/>
      <c r="R15" s="760"/>
      <c r="S15" s="301"/>
      <c r="T15" s="446"/>
      <c r="U15" s="303"/>
      <c r="V15" s="303"/>
      <c r="W15" s="303"/>
      <c r="X15" s="303"/>
      <c r="Y15" s="303"/>
      <c r="Z15" s="303"/>
      <c r="AA15" s="303"/>
      <c r="AB15" s="303"/>
      <c r="AC15" s="303"/>
      <c r="AD15" s="303"/>
      <c r="AE15" s="303"/>
      <c r="AF15" s="303"/>
      <c r="AG15" s="303"/>
      <c r="AH15" s="767"/>
      <c r="AM15" s="479"/>
      <c r="AN15" s="480"/>
      <c r="AO15" s="480"/>
      <c r="AP15" s="481"/>
      <c r="AQ15" s="934"/>
      <c r="AR15" s="934"/>
      <c r="AS15" s="934"/>
      <c r="AT15" s="934"/>
      <c r="AU15" s="934"/>
      <c r="AV15" s="934"/>
      <c r="AW15" s="934"/>
      <c r="AX15" s="935"/>
      <c r="AY15" s="300"/>
      <c r="AZ15" s="760"/>
      <c r="BA15" s="760"/>
      <c r="BB15" s="760"/>
      <c r="BC15" s="301"/>
      <c r="BD15" s="632"/>
      <c r="BE15" s="633"/>
      <c r="BF15" s="633"/>
      <c r="BG15" s="633"/>
      <c r="BH15" s="633"/>
      <c r="BI15" s="633"/>
      <c r="BJ15" s="633"/>
      <c r="BK15" s="633"/>
      <c r="BL15" s="633"/>
      <c r="BM15" s="633"/>
      <c r="BN15" s="633"/>
      <c r="BO15" s="633"/>
      <c r="BP15" s="633"/>
      <c r="BQ15" s="633"/>
      <c r="BR15" s="764"/>
    </row>
    <row r="16" spans="1:72" s="6" customFormat="1" ht="25.75" customHeight="1" x14ac:dyDescent="0.2">
      <c r="A16" s="31"/>
      <c r="C16" s="217" t="s">
        <v>20</v>
      </c>
      <c r="D16" s="785" t="s">
        <v>178</v>
      </c>
      <c r="E16" s="786"/>
      <c r="F16" s="786"/>
      <c r="G16" s="786"/>
      <c r="H16" s="786"/>
      <c r="I16" s="787"/>
      <c r="J16" s="948"/>
      <c r="K16" s="949"/>
      <c r="L16" s="949"/>
      <c r="M16" s="949"/>
      <c r="N16" s="949"/>
      <c r="O16" s="949"/>
      <c r="P16" s="949"/>
      <c r="Q16" s="949"/>
      <c r="R16" s="950"/>
      <c r="S16" s="230" t="s">
        <v>133</v>
      </c>
      <c r="T16" s="942" t="s">
        <v>130</v>
      </c>
      <c r="U16" s="943"/>
      <c r="V16" s="943"/>
      <c r="W16" s="943"/>
      <c r="X16" s="943"/>
      <c r="Y16" s="944"/>
      <c r="Z16" s="181">
        <f>MIN(J25,2500000)</f>
        <v>0</v>
      </c>
      <c r="AA16" s="182"/>
      <c r="AB16" s="182"/>
      <c r="AC16" s="182"/>
      <c r="AD16" s="182"/>
      <c r="AE16" s="182"/>
      <c r="AF16" s="182"/>
      <c r="AG16" s="182"/>
      <c r="AH16" s="183"/>
      <c r="AJ16" s="32"/>
      <c r="AK16" s="31"/>
      <c r="AM16" s="217" t="s">
        <v>20</v>
      </c>
      <c r="AN16" s="785" t="s">
        <v>178</v>
      </c>
      <c r="AO16" s="786"/>
      <c r="AP16" s="786"/>
      <c r="AQ16" s="786"/>
      <c r="AR16" s="786"/>
      <c r="AS16" s="787"/>
      <c r="AT16" s="936">
        <v>27000000</v>
      </c>
      <c r="AU16" s="937"/>
      <c r="AV16" s="937"/>
      <c r="AW16" s="937"/>
      <c r="AX16" s="937"/>
      <c r="AY16" s="937"/>
      <c r="AZ16" s="937"/>
      <c r="BA16" s="937"/>
      <c r="BB16" s="938"/>
      <c r="BC16" s="230" t="s">
        <v>133</v>
      </c>
      <c r="BD16" s="942" t="s">
        <v>130</v>
      </c>
      <c r="BE16" s="943"/>
      <c r="BF16" s="943"/>
      <c r="BG16" s="943"/>
      <c r="BH16" s="943"/>
      <c r="BI16" s="944"/>
      <c r="BJ16" s="181">
        <f>MIN(AT25,2500000)</f>
        <v>2250000</v>
      </c>
      <c r="BK16" s="182"/>
      <c r="BL16" s="182"/>
      <c r="BM16" s="182"/>
      <c r="BN16" s="182"/>
      <c r="BO16" s="182"/>
      <c r="BP16" s="182"/>
      <c r="BQ16" s="182"/>
      <c r="BR16" s="183"/>
      <c r="BT16" s="32"/>
    </row>
    <row r="17" spans="1:72" s="6" customFormat="1" ht="25.75" customHeight="1" thickBot="1" x14ac:dyDescent="0.25">
      <c r="A17" s="31"/>
      <c r="C17" s="218"/>
      <c r="D17" s="788"/>
      <c r="E17" s="789"/>
      <c r="F17" s="789"/>
      <c r="G17" s="789"/>
      <c r="H17" s="789"/>
      <c r="I17" s="790"/>
      <c r="J17" s="951"/>
      <c r="K17" s="952"/>
      <c r="L17" s="952"/>
      <c r="M17" s="952"/>
      <c r="N17" s="952"/>
      <c r="O17" s="952"/>
      <c r="P17" s="952"/>
      <c r="Q17" s="952"/>
      <c r="R17" s="953"/>
      <c r="S17" s="231"/>
      <c r="T17" s="945"/>
      <c r="U17" s="946"/>
      <c r="V17" s="946"/>
      <c r="W17" s="946"/>
      <c r="X17" s="946"/>
      <c r="Y17" s="947"/>
      <c r="Z17" s="184"/>
      <c r="AA17" s="185"/>
      <c r="AB17" s="185"/>
      <c r="AC17" s="185"/>
      <c r="AD17" s="185"/>
      <c r="AE17" s="185"/>
      <c r="AF17" s="185"/>
      <c r="AG17" s="185"/>
      <c r="AH17" s="186"/>
      <c r="AJ17" s="32"/>
      <c r="AK17" s="31"/>
      <c r="AM17" s="218"/>
      <c r="AN17" s="788"/>
      <c r="AO17" s="789"/>
      <c r="AP17" s="789"/>
      <c r="AQ17" s="789"/>
      <c r="AR17" s="789"/>
      <c r="AS17" s="790"/>
      <c r="AT17" s="939"/>
      <c r="AU17" s="940"/>
      <c r="AV17" s="940"/>
      <c r="AW17" s="940"/>
      <c r="AX17" s="940"/>
      <c r="AY17" s="940"/>
      <c r="AZ17" s="940"/>
      <c r="BA17" s="940"/>
      <c r="BB17" s="941"/>
      <c r="BC17" s="231"/>
      <c r="BD17" s="945"/>
      <c r="BE17" s="946"/>
      <c r="BF17" s="946"/>
      <c r="BG17" s="946"/>
      <c r="BH17" s="946"/>
      <c r="BI17" s="947"/>
      <c r="BJ17" s="184"/>
      <c r="BK17" s="185"/>
      <c r="BL17" s="185"/>
      <c r="BM17" s="185"/>
      <c r="BN17" s="185"/>
      <c r="BO17" s="185"/>
      <c r="BP17" s="185"/>
      <c r="BQ17" s="185"/>
      <c r="BR17" s="186"/>
      <c r="BT17" s="32"/>
    </row>
    <row r="18" spans="1:72" s="6" customFormat="1" ht="25.75" customHeight="1" x14ac:dyDescent="0.2">
      <c r="A18" s="31"/>
      <c r="C18" s="60" t="s">
        <v>21</v>
      </c>
      <c r="D18" s="212" t="s">
        <v>260</v>
      </c>
      <c r="E18" s="213"/>
      <c r="F18" s="213"/>
      <c r="G18" s="213"/>
      <c r="H18" s="213"/>
      <c r="I18" s="214"/>
      <c r="J18" s="188"/>
      <c r="K18" s="188"/>
      <c r="L18" s="188"/>
      <c r="M18" s="188"/>
      <c r="N18" s="188"/>
      <c r="O18" s="188"/>
      <c r="P18" s="188"/>
      <c r="Q18" s="188"/>
      <c r="R18" s="188"/>
      <c r="S18" s="232"/>
      <c r="T18" s="226" t="s">
        <v>131</v>
      </c>
      <c r="U18" s="227"/>
      <c r="V18" s="227"/>
      <c r="W18" s="227"/>
      <c r="X18" s="227"/>
      <c r="Y18" s="227"/>
      <c r="Z18" s="448" t="s">
        <v>132</v>
      </c>
      <c r="AA18" s="449"/>
      <c r="AB18" s="449"/>
      <c r="AC18" s="450"/>
      <c r="AD18" s="206">
        <f>J24</f>
        <v>0</v>
      </c>
      <c r="AE18" s="207"/>
      <c r="AF18" s="207"/>
      <c r="AG18" s="207"/>
      <c r="AH18" s="208"/>
      <c r="AJ18" s="32"/>
      <c r="AK18" s="31"/>
      <c r="AM18" s="60" t="s">
        <v>21</v>
      </c>
      <c r="AN18" s="212" t="s">
        <v>260</v>
      </c>
      <c r="AO18" s="213"/>
      <c r="AP18" s="213"/>
      <c r="AQ18" s="213"/>
      <c r="AR18" s="213"/>
      <c r="AS18" s="214"/>
      <c r="AT18" s="735">
        <v>2250000</v>
      </c>
      <c r="AU18" s="735"/>
      <c r="AV18" s="735"/>
      <c r="AW18" s="735"/>
      <c r="AX18" s="735"/>
      <c r="AY18" s="735"/>
      <c r="AZ18" s="735"/>
      <c r="BA18" s="735"/>
      <c r="BB18" s="735"/>
      <c r="BC18" s="232"/>
      <c r="BD18" s="226" t="s">
        <v>131</v>
      </c>
      <c r="BE18" s="227"/>
      <c r="BF18" s="227"/>
      <c r="BG18" s="227"/>
      <c r="BH18" s="227"/>
      <c r="BI18" s="227"/>
      <c r="BJ18" s="448" t="s">
        <v>132</v>
      </c>
      <c r="BK18" s="449"/>
      <c r="BL18" s="449"/>
      <c r="BM18" s="450"/>
      <c r="BN18" s="206" t="str">
        <f>AT24</f>
        <v>〇</v>
      </c>
      <c r="BO18" s="207"/>
      <c r="BP18" s="207"/>
      <c r="BQ18" s="207"/>
      <c r="BR18" s="208"/>
      <c r="BT18" s="32"/>
    </row>
    <row r="19" spans="1:72" s="6" customFormat="1" ht="25.75" customHeight="1" x14ac:dyDescent="0.2">
      <c r="A19" s="31"/>
      <c r="C19" s="59" t="s">
        <v>22</v>
      </c>
      <c r="D19" s="212" t="s">
        <v>259</v>
      </c>
      <c r="E19" s="213"/>
      <c r="F19" s="213"/>
      <c r="G19" s="213"/>
      <c r="H19" s="213"/>
      <c r="I19" s="214"/>
      <c r="J19" s="447">
        <f>J18*2</f>
        <v>0</v>
      </c>
      <c r="K19" s="447"/>
      <c r="L19" s="447"/>
      <c r="M19" s="447"/>
      <c r="N19" s="447"/>
      <c r="O19" s="447"/>
      <c r="P19" s="447"/>
      <c r="Q19" s="447"/>
      <c r="R19" s="447"/>
      <c r="S19" s="233"/>
      <c r="T19" s="228"/>
      <c r="U19" s="229"/>
      <c r="V19" s="229"/>
      <c r="W19" s="229"/>
      <c r="X19" s="229"/>
      <c r="Y19" s="229"/>
      <c r="Z19" s="451"/>
      <c r="AA19" s="452"/>
      <c r="AB19" s="452"/>
      <c r="AC19" s="226"/>
      <c r="AD19" s="209"/>
      <c r="AE19" s="210"/>
      <c r="AF19" s="210"/>
      <c r="AG19" s="210"/>
      <c r="AH19" s="211"/>
      <c r="AJ19" s="32"/>
      <c r="AK19" s="31"/>
      <c r="AM19" s="59" t="s">
        <v>22</v>
      </c>
      <c r="AN19" s="212" t="s">
        <v>259</v>
      </c>
      <c r="AO19" s="213"/>
      <c r="AP19" s="213"/>
      <c r="AQ19" s="213"/>
      <c r="AR19" s="213"/>
      <c r="AS19" s="214"/>
      <c r="AT19" s="447">
        <f>AT18*2</f>
        <v>4500000</v>
      </c>
      <c r="AU19" s="447"/>
      <c r="AV19" s="447"/>
      <c r="AW19" s="447"/>
      <c r="AX19" s="447"/>
      <c r="AY19" s="447"/>
      <c r="AZ19" s="447"/>
      <c r="BA19" s="447"/>
      <c r="BB19" s="447"/>
      <c r="BC19" s="233"/>
      <c r="BD19" s="228"/>
      <c r="BE19" s="229"/>
      <c r="BF19" s="229"/>
      <c r="BG19" s="229"/>
      <c r="BH19" s="229"/>
      <c r="BI19" s="229"/>
      <c r="BJ19" s="451"/>
      <c r="BK19" s="452"/>
      <c r="BL19" s="452"/>
      <c r="BM19" s="226"/>
      <c r="BN19" s="209"/>
      <c r="BO19" s="210"/>
      <c r="BP19" s="210"/>
      <c r="BQ19" s="210"/>
      <c r="BR19" s="211"/>
      <c r="BT19" s="32"/>
    </row>
    <row r="20" spans="1:72" s="6" customFormat="1" ht="25.75" customHeight="1" x14ac:dyDescent="0.2">
      <c r="A20" s="31"/>
      <c r="C20" s="217" t="s">
        <v>261</v>
      </c>
      <c r="D20" s="187" t="s">
        <v>57</v>
      </c>
      <c r="E20" s="187"/>
      <c r="F20" s="187"/>
      <c r="G20" s="187"/>
      <c r="H20" s="187"/>
      <c r="I20" s="187"/>
      <c r="J20" s="155"/>
      <c r="K20" s="155"/>
      <c r="L20" s="155"/>
      <c r="M20" s="155"/>
      <c r="N20" s="155"/>
      <c r="O20" s="155"/>
      <c r="P20" s="155"/>
      <c r="Q20" s="155"/>
      <c r="R20" s="155"/>
      <c r="S20" s="62"/>
      <c r="T20" s="15"/>
      <c r="U20" s="15"/>
      <c r="V20" s="15"/>
      <c r="W20" s="15"/>
      <c r="X20" s="15"/>
      <c r="Y20" s="15"/>
      <c r="Z20" s="15"/>
      <c r="AA20" s="15"/>
      <c r="AB20" s="15"/>
      <c r="AC20" s="15"/>
      <c r="AD20" s="61"/>
      <c r="AE20" s="61"/>
      <c r="AF20" s="61"/>
      <c r="AG20" s="61"/>
      <c r="AH20" s="61"/>
      <c r="AJ20" s="32"/>
      <c r="AK20" s="31"/>
      <c r="AM20" s="217" t="s">
        <v>261</v>
      </c>
      <c r="AN20" s="187" t="s">
        <v>57</v>
      </c>
      <c r="AO20" s="187"/>
      <c r="AP20" s="187"/>
      <c r="AQ20" s="187"/>
      <c r="AR20" s="187"/>
      <c r="AS20" s="187"/>
      <c r="AT20" s="736">
        <v>2250000</v>
      </c>
      <c r="AU20" s="736"/>
      <c r="AV20" s="736"/>
      <c r="AW20" s="736"/>
      <c r="AX20" s="736"/>
      <c r="AY20" s="736"/>
      <c r="AZ20" s="736"/>
      <c r="BA20" s="736"/>
      <c r="BB20" s="736"/>
      <c r="BC20" s="62"/>
      <c r="BD20" s="15"/>
      <c r="BE20" s="15"/>
      <c r="BF20" s="15"/>
      <c r="BG20" s="15"/>
      <c r="BH20" s="15"/>
      <c r="BI20" s="15"/>
      <c r="BJ20" s="15"/>
      <c r="BK20" s="15"/>
      <c r="BL20" s="15"/>
      <c r="BM20" s="15"/>
      <c r="BN20" s="61"/>
      <c r="BO20" s="61"/>
      <c r="BP20" s="61"/>
      <c r="BQ20" s="61"/>
      <c r="BR20" s="61"/>
      <c r="BT20" s="32"/>
    </row>
    <row r="21" spans="1:72" s="6" customFormat="1" ht="25.75" customHeight="1" x14ac:dyDescent="0.2">
      <c r="A21" s="31"/>
      <c r="C21" s="218"/>
      <c r="D21" s="187"/>
      <c r="E21" s="187"/>
      <c r="F21" s="187"/>
      <c r="G21" s="187"/>
      <c r="H21" s="187"/>
      <c r="I21" s="187"/>
      <c r="J21" s="155"/>
      <c r="K21" s="155"/>
      <c r="L21" s="155"/>
      <c r="M21" s="155"/>
      <c r="N21" s="155"/>
      <c r="O21" s="155"/>
      <c r="P21" s="155"/>
      <c r="Q21" s="155"/>
      <c r="R21" s="155"/>
      <c r="S21" s="31"/>
      <c r="T21" s="6" t="s">
        <v>136</v>
      </c>
      <c r="U21" s="65"/>
      <c r="V21" s="65"/>
      <c r="W21" s="65"/>
      <c r="X21" s="65"/>
      <c r="Y21" s="65"/>
      <c r="Z21" s="65"/>
      <c r="AA21" s="65"/>
      <c r="AB21" s="65"/>
      <c r="AC21" s="65"/>
      <c r="AD21" s="65"/>
      <c r="AE21" s="65"/>
      <c r="AF21" s="65"/>
      <c r="AG21" s="65"/>
      <c r="AH21" s="65"/>
      <c r="AJ21" s="32"/>
      <c r="AK21" s="31"/>
      <c r="AM21" s="218"/>
      <c r="AN21" s="187"/>
      <c r="AO21" s="187"/>
      <c r="AP21" s="187"/>
      <c r="AQ21" s="187"/>
      <c r="AR21" s="187"/>
      <c r="AS21" s="187"/>
      <c r="AT21" s="736"/>
      <c r="AU21" s="736"/>
      <c r="AV21" s="736"/>
      <c r="AW21" s="736"/>
      <c r="AX21" s="736"/>
      <c r="AY21" s="736"/>
      <c r="AZ21" s="736"/>
      <c r="BA21" s="736"/>
      <c r="BB21" s="736"/>
      <c r="BC21" s="31"/>
      <c r="BD21" s="6" t="s">
        <v>136</v>
      </c>
      <c r="BE21" s="65"/>
      <c r="BF21" s="65"/>
      <c r="BG21" s="65"/>
      <c r="BH21" s="65"/>
      <c r="BI21" s="65"/>
      <c r="BJ21" s="65"/>
      <c r="BK21" s="65"/>
      <c r="BL21" s="65"/>
      <c r="BM21" s="65"/>
      <c r="BN21" s="65"/>
      <c r="BO21" s="65"/>
      <c r="BP21" s="65"/>
      <c r="BQ21" s="65"/>
      <c r="BR21" s="65"/>
      <c r="BT21" s="32"/>
    </row>
    <row r="22" spans="1:72" s="6" customFormat="1" ht="25.75" customHeight="1" x14ac:dyDescent="0.2">
      <c r="A22" s="31"/>
      <c r="C22" s="217" t="s">
        <v>23</v>
      </c>
      <c r="D22" s="187" t="s">
        <v>277</v>
      </c>
      <c r="E22" s="187"/>
      <c r="F22" s="187"/>
      <c r="G22" s="187"/>
      <c r="H22" s="187"/>
      <c r="I22" s="187"/>
      <c r="J22" s="156">
        <f>J19-J20</f>
        <v>0</v>
      </c>
      <c r="K22" s="156"/>
      <c r="L22" s="156"/>
      <c r="M22" s="156"/>
      <c r="N22" s="156"/>
      <c r="O22" s="156"/>
      <c r="P22" s="156"/>
      <c r="Q22" s="156"/>
      <c r="R22" s="156"/>
      <c r="T22" s="358" t="s">
        <v>134</v>
      </c>
      <c r="U22" s="500"/>
      <c r="V22" s="500"/>
      <c r="W22" s="357"/>
      <c r="X22" s="283" t="s">
        <v>276</v>
      </c>
      <c r="Y22" s="284"/>
      <c r="Z22" s="284"/>
      <c r="AA22" s="284"/>
      <c r="AB22" s="284"/>
      <c r="AC22" s="285"/>
      <c r="AJ22" s="32"/>
      <c r="AK22" s="31"/>
      <c r="AM22" s="217" t="s">
        <v>23</v>
      </c>
      <c r="AN22" s="187" t="s">
        <v>277</v>
      </c>
      <c r="AO22" s="187"/>
      <c r="AP22" s="187"/>
      <c r="AQ22" s="187"/>
      <c r="AR22" s="187"/>
      <c r="AS22" s="187"/>
      <c r="AT22" s="156">
        <f>AT19-AT20</f>
        <v>2250000</v>
      </c>
      <c r="AU22" s="156"/>
      <c r="AV22" s="156"/>
      <c r="AW22" s="156"/>
      <c r="AX22" s="156"/>
      <c r="AY22" s="156"/>
      <c r="AZ22" s="156"/>
      <c r="BA22" s="156"/>
      <c r="BB22" s="156"/>
      <c r="BD22" s="358" t="s">
        <v>134</v>
      </c>
      <c r="BE22" s="500"/>
      <c r="BF22" s="500"/>
      <c r="BG22" s="357"/>
      <c r="BH22" s="283" t="s">
        <v>276</v>
      </c>
      <c r="BI22" s="284"/>
      <c r="BJ22" s="284"/>
      <c r="BK22" s="284"/>
      <c r="BL22" s="284"/>
      <c r="BM22" s="285"/>
      <c r="BT22" s="32"/>
    </row>
    <row r="23" spans="1:72" s="6" customFormat="1" ht="25.75" customHeight="1" x14ac:dyDescent="0.2">
      <c r="A23" s="31"/>
      <c r="C23" s="218"/>
      <c r="D23" s="187"/>
      <c r="E23" s="187"/>
      <c r="F23" s="187"/>
      <c r="G23" s="187"/>
      <c r="H23" s="187"/>
      <c r="I23" s="187"/>
      <c r="J23" s="156"/>
      <c r="K23" s="156"/>
      <c r="L23" s="156"/>
      <c r="M23" s="156"/>
      <c r="N23" s="156"/>
      <c r="O23" s="156"/>
      <c r="P23" s="156"/>
      <c r="Q23" s="156"/>
      <c r="R23" s="156"/>
      <c r="T23" s="358" t="s">
        <v>135</v>
      </c>
      <c r="U23" s="500"/>
      <c r="V23" s="500"/>
      <c r="W23" s="357"/>
      <c r="X23" s="501"/>
      <c r="Y23" s="464"/>
      <c r="Z23" s="464"/>
      <c r="AA23" s="464"/>
      <c r="AB23" s="464"/>
      <c r="AC23" s="502"/>
      <c r="AD23" s="31"/>
      <c r="AJ23" s="32"/>
      <c r="AK23" s="31"/>
      <c r="AM23" s="218"/>
      <c r="AN23" s="187"/>
      <c r="AO23" s="187"/>
      <c r="AP23" s="187"/>
      <c r="AQ23" s="187"/>
      <c r="AR23" s="187"/>
      <c r="AS23" s="187"/>
      <c r="AT23" s="156"/>
      <c r="AU23" s="156"/>
      <c r="AV23" s="156"/>
      <c r="AW23" s="156"/>
      <c r="AX23" s="156"/>
      <c r="AY23" s="156"/>
      <c r="AZ23" s="156"/>
      <c r="BA23" s="156"/>
      <c r="BB23" s="156"/>
      <c r="BD23" s="358" t="s">
        <v>135</v>
      </c>
      <c r="BE23" s="500"/>
      <c r="BF23" s="500"/>
      <c r="BG23" s="357"/>
      <c r="BH23" s="501"/>
      <c r="BI23" s="464"/>
      <c r="BJ23" s="464"/>
      <c r="BK23" s="464"/>
      <c r="BL23" s="464"/>
      <c r="BM23" s="502"/>
      <c r="BN23" s="31"/>
      <c r="BT23" s="32"/>
    </row>
    <row r="24" spans="1:72" s="6" customFormat="1" ht="25.75" customHeight="1" x14ac:dyDescent="0.2">
      <c r="A24" s="31"/>
      <c r="C24" s="39" t="s">
        <v>58</v>
      </c>
      <c r="D24" s="187" t="s">
        <v>128</v>
      </c>
      <c r="E24" s="187"/>
      <c r="F24" s="187"/>
      <c r="G24" s="187"/>
      <c r="H24" s="187"/>
      <c r="I24" s="187"/>
      <c r="J24" s="155"/>
      <c r="K24" s="155"/>
      <c r="L24" s="155"/>
      <c r="M24" s="155"/>
      <c r="N24" s="155"/>
      <c r="O24" s="155"/>
      <c r="P24" s="155"/>
      <c r="Q24" s="155"/>
      <c r="R24" s="155"/>
      <c r="T24" s="768" t="s">
        <v>153</v>
      </c>
      <c r="U24" s="768"/>
      <c r="V24" s="768"/>
      <c r="W24" s="768"/>
      <c r="X24" s="768"/>
      <c r="Y24" s="768"/>
      <c r="Z24" s="768"/>
      <c r="AA24" s="768"/>
      <c r="AB24" s="768"/>
      <c r="AC24" s="768"/>
      <c r="AD24" s="769"/>
      <c r="AE24" s="769"/>
      <c r="AF24" s="769"/>
      <c r="AG24" s="769"/>
      <c r="AH24" s="769"/>
      <c r="AJ24" s="32"/>
      <c r="AK24" s="31"/>
      <c r="AM24" s="39" t="s">
        <v>58</v>
      </c>
      <c r="AN24" s="187" t="s">
        <v>128</v>
      </c>
      <c r="AO24" s="187"/>
      <c r="AP24" s="187"/>
      <c r="AQ24" s="187"/>
      <c r="AR24" s="187"/>
      <c r="AS24" s="187"/>
      <c r="AT24" s="736" t="s">
        <v>59</v>
      </c>
      <c r="AU24" s="736"/>
      <c r="AV24" s="736"/>
      <c r="AW24" s="736"/>
      <c r="AX24" s="736"/>
      <c r="AY24" s="736"/>
      <c r="AZ24" s="736"/>
      <c r="BA24" s="736"/>
      <c r="BB24" s="736"/>
      <c r="BD24" s="768" t="s">
        <v>153</v>
      </c>
      <c r="BE24" s="768"/>
      <c r="BF24" s="768"/>
      <c r="BG24" s="768"/>
      <c r="BH24" s="768"/>
      <c r="BI24" s="768"/>
      <c r="BJ24" s="768"/>
      <c r="BK24" s="768"/>
      <c r="BL24" s="768"/>
      <c r="BM24" s="768"/>
      <c r="BN24" s="769"/>
      <c r="BO24" s="769"/>
      <c r="BP24" s="769"/>
      <c r="BQ24" s="769"/>
      <c r="BR24" s="769"/>
      <c r="BT24" s="32"/>
    </row>
    <row r="25" spans="1:72" s="6" customFormat="1" ht="25.75" customHeight="1" x14ac:dyDescent="0.2">
      <c r="A25" s="31"/>
      <c r="C25" s="39" t="s">
        <v>129</v>
      </c>
      <c r="D25" s="187" t="s">
        <v>287</v>
      </c>
      <c r="E25" s="187"/>
      <c r="F25" s="187"/>
      <c r="G25" s="187"/>
      <c r="H25" s="187"/>
      <c r="I25" s="187"/>
      <c r="J25" s="156">
        <f>ROUNDDOWN(IF(J24="〇",J22,J22*1/2),-3)</f>
        <v>0</v>
      </c>
      <c r="K25" s="156"/>
      <c r="L25" s="156"/>
      <c r="M25" s="156"/>
      <c r="N25" s="156"/>
      <c r="O25" s="156"/>
      <c r="P25" s="156"/>
      <c r="Q25" s="156"/>
      <c r="R25" s="156"/>
      <c r="T25" s="528" t="s">
        <v>176</v>
      </c>
      <c r="U25" s="528"/>
      <c r="V25" s="528"/>
      <c r="W25" s="528"/>
      <c r="X25" s="528"/>
      <c r="Y25" s="528"/>
      <c r="Z25" s="528"/>
      <c r="AA25" s="528"/>
      <c r="AB25" s="528"/>
      <c r="AC25" s="528"/>
      <c r="AD25" s="528"/>
      <c r="AE25" s="528"/>
      <c r="AF25" s="528"/>
      <c r="AG25" s="528"/>
      <c r="AH25" s="528"/>
      <c r="AJ25" s="32"/>
      <c r="AK25" s="31"/>
      <c r="AM25" s="39" t="s">
        <v>129</v>
      </c>
      <c r="AN25" s="187" t="s">
        <v>287</v>
      </c>
      <c r="AO25" s="187"/>
      <c r="AP25" s="187"/>
      <c r="AQ25" s="187"/>
      <c r="AR25" s="187"/>
      <c r="AS25" s="187"/>
      <c r="AT25" s="156">
        <f>ROUNDDOWN(IF(AT24="〇",AT22,AT22*1/2),-3)</f>
        <v>2250000</v>
      </c>
      <c r="AU25" s="156"/>
      <c r="AV25" s="156"/>
      <c r="AW25" s="156"/>
      <c r="AX25" s="156"/>
      <c r="AY25" s="156"/>
      <c r="AZ25" s="156"/>
      <c r="BA25" s="156"/>
      <c r="BB25" s="156"/>
      <c r="BD25" s="528" t="s">
        <v>176</v>
      </c>
      <c r="BE25" s="528"/>
      <c r="BF25" s="528"/>
      <c r="BG25" s="528"/>
      <c r="BH25" s="528"/>
      <c r="BI25" s="528"/>
      <c r="BJ25" s="528"/>
      <c r="BK25" s="528"/>
      <c r="BL25" s="528"/>
      <c r="BM25" s="528"/>
      <c r="BN25" s="528"/>
      <c r="BO25" s="528"/>
      <c r="BP25" s="528"/>
      <c r="BQ25" s="528"/>
      <c r="BR25" s="528"/>
      <c r="BT25" s="32"/>
    </row>
    <row r="26" spans="1:72" s="6" customFormat="1" ht="25.75" customHeight="1" x14ac:dyDescent="0.2">
      <c r="D26" s="66"/>
      <c r="E26" s="66"/>
      <c r="F26" s="66"/>
      <c r="G26" s="66"/>
      <c r="H26" s="66"/>
      <c r="I26" s="66"/>
      <c r="J26" s="67"/>
      <c r="K26" s="67"/>
      <c r="L26" s="67"/>
      <c r="M26" s="67"/>
      <c r="N26" s="67"/>
      <c r="O26" s="67"/>
      <c r="P26" s="67"/>
      <c r="Q26" s="67"/>
      <c r="R26" s="67"/>
      <c r="T26" s="68"/>
      <c r="U26" s="68"/>
      <c r="V26" s="68"/>
      <c r="W26" s="68"/>
      <c r="X26" s="68"/>
      <c r="Y26" s="68"/>
      <c r="Z26" s="68"/>
      <c r="AA26" s="68"/>
      <c r="AB26" s="68"/>
      <c r="AC26" s="68"/>
      <c r="AD26" s="68"/>
      <c r="AE26" s="68"/>
      <c r="AF26" s="68"/>
      <c r="AG26" s="68"/>
      <c r="AH26" s="68"/>
      <c r="AN26" s="66"/>
      <c r="AO26" s="66"/>
      <c r="AP26" s="66"/>
      <c r="AQ26" s="66"/>
      <c r="AR26" s="66"/>
      <c r="AS26" s="66"/>
      <c r="AT26" s="67"/>
      <c r="AU26" s="67"/>
      <c r="AV26" s="67"/>
      <c r="AW26" s="67"/>
      <c r="AX26" s="67"/>
      <c r="AY26" s="67"/>
      <c r="AZ26" s="67"/>
      <c r="BA26" s="67"/>
      <c r="BB26" s="67"/>
      <c r="BD26" s="68"/>
      <c r="BE26" s="68"/>
      <c r="BF26" s="68"/>
      <c r="BG26" s="68"/>
      <c r="BH26" s="68"/>
      <c r="BI26" s="68"/>
      <c r="BJ26" s="68"/>
      <c r="BK26" s="68"/>
      <c r="BL26" s="68"/>
      <c r="BM26" s="68"/>
      <c r="BN26" s="68"/>
      <c r="BO26" s="68"/>
      <c r="BP26" s="68"/>
      <c r="BQ26" s="68"/>
      <c r="BR26" s="68"/>
    </row>
    <row r="27" spans="1:72" s="6" customFormat="1" ht="13.5" customHeight="1" x14ac:dyDescent="0.2">
      <c r="B27" s="2" t="s">
        <v>162</v>
      </c>
      <c r="AL27" s="2" t="s">
        <v>162</v>
      </c>
    </row>
    <row r="28" spans="1:72" s="6" customFormat="1" ht="13.25" customHeight="1" x14ac:dyDescent="0.2">
      <c r="C28" s="479" t="s">
        <v>238</v>
      </c>
      <c r="D28" s="480"/>
      <c r="E28" s="480"/>
      <c r="F28" s="481"/>
      <c r="G28" s="484"/>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6"/>
      <c r="AM28" s="479" t="s">
        <v>238</v>
      </c>
      <c r="AN28" s="480"/>
      <c r="AO28" s="480"/>
      <c r="AP28" s="481"/>
      <c r="AQ28" s="695" t="s">
        <v>265</v>
      </c>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7"/>
    </row>
    <row r="29" spans="1:72" s="6" customFormat="1" ht="12" customHeight="1" x14ac:dyDescent="0.2">
      <c r="C29" s="479"/>
      <c r="D29" s="480"/>
      <c r="E29" s="480"/>
      <c r="F29" s="481"/>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c r="AM29" s="479"/>
      <c r="AN29" s="480"/>
      <c r="AO29" s="480"/>
      <c r="AP29" s="481"/>
      <c r="AQ29" s="698"/>
      <c r="AR29" s="699"/>
      <c r="AS29" s="699"/>
      <c r="AT29" s="69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699"/>
      <c r="BQ29" s="699"/>
      <c r="BR29" s="700"/>
    </row>
    <row r="30" spans="1:72" s="6" customFormat="1" ht="12" customHeight="1" x14ac:dyDescent="0.2">
      <c r="C30" s="479" t="s">
        <v>121</v>
      </c>
      <c r="D30" s="480"/>
      <c r="E30" s="480"/>
      <c r="F30" s="481"/>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30"/>
      <c r="AM30" s="479" t="s">
        <v>121</v>
      </c>
      <c r="AN30" s="480"/>
      <c r="AO30" s="480"/>
      <c r="AP30" s="481"/>
      <c r="AQ30" s="701" t="s">
        <v>284</v>
      </c>
      <c r="AR30" s="702"/>
      <c r="AS30" s="702"/>
      <c r="AT30" s="702"/>
      <c r="AU30" s="702"/>
      <c r="AV30" s="702"/>
      <c r="AW30" s="702"/>
      <c r="AX30" s="702"/>
      <c r="AY30" s="702"/>
      <c r="AZ30" s="702"/>
      <c r="BA30" s="702"/>
      <c r="BB30" s="702"/>
      <c r="BC30" s="702"/>
      <c r="BD30" s="702"/>
      <c r="BE30" s="702"/>
      <c r="BF30" s="702"/>
      <c r="BG30" s="702"/>
      <c r="BH30" s="702"/>
      <c r="BI30" s="702"/>
      <c r="BJ30" s="702"/>
      <c r="BK30" s="702"/>
      <c r="BL30" s="702"/>
      <c r="BM30" s="702"/>
      <c r="BN30" s="702"/>
      <c r="BO30" s="702"/>
      <c r="BP30" s="702"/>
      <c r="BQ30" s="702"/>
      <c r="BR30" s="703"/>
    </row>
    <row r="31" spans="1:72" s="6" customFormat="1" ht="12" customHeight="1" x14ac:dyDescent="0.2">
      <c r="C31" s="479"/>
      <c r="D31" s="480"/>
      <c r="E31" s="480"/>
      <c r="F31" s="481"/>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3"/>
      <c r="AM31" s="479"/>
      <c r="AN31" s="480"/>
      <c r="AO31" s="480"/>
      <c r="AP31" s="481"/>
      <c r="AQ31" s="704"/>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6"/>
    </row>
    <row r="32" spans="1:72" s="6" customFormat="1" ht="12" customHeight="1" x14ac:dyDescent="0.2">
      <c r="C32" s="479" t="s">
        <v>234</v>
      </c>
      <c r="D32" s="480"/>
      <c r="E32" s="480"/>
      <c r="F32" s="481"/>
      <c r="G32" s="484"/>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6"/>
      <c r="AM32" s="479" t="s">
        <v>234</v>
      </c>
      <c r="AN32" s="480"/>
      <c r="AO32" s="480"/>
      <c r="AP32" s="481"/>
      <c r="AQ32" s="695" t="s">
        <v>280</v>
      </c>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7"/>
    </row>
    <row r="33" spans="1:72" s="6" customFormat="1" ht="12.65" customHeight="1" x14ac:dyDescent="0.2">
      <c r="C33" s="479"/>
      <c r="D33" s="480"/>
      <c r="E33" s="480"/>
      <c r="F33" s="481"/>
      <c r="G33" s="487"/>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9"/>
      <c r="AM33" s="479"/>
      <c r="AN33" s="480"/>
      <c r="AO33" s="480"/>
      <c r="AP33" s="481"/>
      <c r="AQ33" s="698"/>
      <c r="AR33" s="699"/>
      <c r="AS33" s="699"/>
      <c r="AT33" s="699"/>
      <c r="AU33" s="699"/>
      <c r="AV33" s="699"/>
      <c r="AW33" s="699"/>
      <c r="AX33" s="699"/>
      <c r="AY33" s="699"/>
      <c r="AZ33" s="699"/>
      <c r="BA33" s="699"/>
      <c r="BB33" s="699"/>
      <c r="BC33" s="699"/>
      <c r="BD33" s="699"/>
      <c r="BE33" s="699"/>
      <c r="BF33" s="699"/>
      <c r="BG33" s="699"/>
      <c r="BH33" s="699"/>
      <c r="BI33" s="699"/>
      <c r="BJ33" s="699"/>
      <c r="BK33" s="699"/>
      <c r="BL33" s="699"/>
      <c r="BM33" s="699"/>
      <c r="BN33" s="699"/>
      <c r="BO33" s="699"/>
      <c r="BP33" s="699"/>
      <c r="BQ33" s="699"/>
      <c r="BR33" s="700"/>
    </row>
    <row r="34" spans="1:72" s="6" customFormat="1" ht="12" customHeight="1" x14ac:dyDescent="0.2">
      <c r="C34" s="296" t="str">
        <f>IF(第１号様式!I37="事前申請","使用の本拠の位置（予定）","使用の本拠の位置")</f>
        <v>使用の本拠の位置</v>
      </c>
      <c r="D34" s="296"/>
      <c r="E34" s="296"/>
      <c r="F34" s="296"/>
      <c r="G34" s="471" t="s">
        <v>19</v>
      </c>
      <c r="H34" s="471"/>
      <c r="I34" s="471"/>
      <c r="J34" s="471"/>
      <c r="K34" s="290"/>
      <c r="L34" s="291"/>
      <c r="M34" s="291"/>
      <c r="N34" s="291"/>
      <c r="O34" s="291"/>
      <c r="P34" s="292"/>
      <c r="Q34" s="296" t="s">
        <v>122</v>
      </c>
      <c r="R34" s="471"/>
      <c r="S34" s="765"/>
      <c r="T34" s="302"/>
      <c r="U34" s="302"/>
      <c r="V34" s="302"/>
      <c r="W34" s="302"/>
      <c r="X34" s="302"/>
      <c r="Y34" s="302"/>
      <c r="Z34" s="302"/>
      <c r="AA34" s="302"/>
      <c r="AB34" s="302"/>
      <c r="AC34" s="302"/>
      <c r="AD34" s="302"/>
      <c r="AE34" s="302"/>
      <c r="AF34" s="302"/>
      <c r="AG34" s="302"/>
      <c r="AH34" s="766"/>
      <c r="AM34" s="296" t="str">
        <f>IF(第１号様式!AS37="事前申請","使用の本拠の位置（予定）","使用の本拠の位置")</f>
        <v>使用の本拠の位置</v>
      </c>
      <c r="AN34" s="296"/>
      <c r="AO34" s="296"/>
      <c r="AP34" s="296"/>
      <c r="AQ34" s="471" t="s">
        <v>19</v>
      </c>
      <c r="AR34" s="471"/>
      <c r="AS34" s="471"/>
      <c r="AT34" s="471"/>
      <c r="AU34" s="707" t="s">
        <v>264</v>
      </c>
      <c r="AV34" s="708"/>
      <c r="AW34" s="708"/>
      <c r="AX34" s="708"/>
      <c r="AY34" s="708"/>
      <c r="AZ34" s="709"/>
      <c r="BA34" s="296" t="s">
        <v>122</v>
      </c>
      <c r="BB34" s="471"/>
      <c r="BC34" s="762" t="s">
        <v>330</v>
      </c>
      <c r="BD34" s="712"/>
      <c r="BE34" s="712"/>
      <c r="BF34" s="712"/>
      <c r="BG34" s="712"/>
      <c r="BH34" s="712"/>
      <c r="BI34" s="712"/>
      <c r="BJ34" s="712"/>
      <c r="BK34" s="712"/>
      <c r="BL34" s="712"/>
      <c r="BM34" s="712"/>
      <c r="BN34" s="712"/>
      <c r="BO34" s="712"/>
      <c r="BP34" s="712"/>
      <c r="BQ34" s="712"/>
      <c r="BR34" s="763"/>
    </row>
    <row r="35" spans="1:72" s="6" customFormat="1" ht="11.4" customHeight="1" x14ac:dyDescent="0.2">
      <c r="C35" s="297"/>
      <c r="D35" s="297"/>
      <c r="E35" s="297"/>
      <c r="F35" s="297"/>
      <c r="G35" s="472"/>
      <c r="H35" s="472"/>
      <c r="I35" s="472"/>
      <c r="J35" s="472"/>
      <c r="K35" s="293"/>
      <c r="L35" s="294"/>
      <c r="M35" s="294"/>
      <c r="N35" s="294"/>
      <c r="O35" s="294"/>
      <c r="P35" s="295"/>
      <c r="Q35" s="472"/>
      <c r="R35" s="472"/>
      <c r="S35" s="446"/>
      <c r="T35" s="303"/>
      <c r="U35" s="303"/>
      <c r="V35" s="303"/>
      <c r="W35" s="303"/>
      <c r="X35" s="303"/>
      <c r="Y35" s="303"/>
      <c r="Z35" s="303"/>
      <c r="AA35" s="303"/>
      <c r="AB35" s="303"/>
      <c r="AC35" s="303"/>
      <c r="AD35" s="303"/>
      <c r="AE35" s="303"/>
      <c r="AF35" s="303"/>
      <c r="AG35" s="303"/>
      <c r="AH35" s="767"/>
      <c r="AM35" s="297"/>
      <c r="AN35" s="297"/>
      <c r="AO35" s="297"/>
      <c r="AP35" s="297"/>
      <c r="AQ35" s="472"/>
      <c r="AR35" s="472"/>
      <c r="AS35" s="472"/>
      <c r="AT35" s="472"/>
      <c r="AU35" s="710"/>
      <c r="AV35" s="636"/>
      <c r="AW35" s="636"/>
      <c r="AX35" s="636"/>
      <c r="AY35" s="636"/>
      <c r="AZ35" s="711"/>
      <c r="BA35" s="472"/>
      <c r="BB35" s="472"/>
      <c r="BC35" s="632"/>
      <c r="BD35" s="633"/>
      <c r="BE35" s="633"/>
      <c r="BF35" s="633"/>
      <c r="BG35" s="633"/>
      <c r="BH35" s="633"/>
      <c r="BI35" s="633"/>
      <c r="BJ35" s="633"/>
      <c r="BK35" s="633"/>
      <c r="BL35" s="633"/>
      <c r="BM35" s="633"/>
      <c r="BN35" s="633"/>
      <c r="BO35" s="633"/>
      <c r="BP35" s="633"/>
      <c r="BQ35" s="633"/>
      <c r="BR35" s="764"/>
    </row>
    <row r="36" spans="1:72" s="6" customFormat="1" ht="18" customHeight="1" x14ac:dyDescent="0.2">
      <c r="C36" s="296" t="s">
        <v>285</v>
      </c>
      <c r="D36" s="296"/>
      <c r="E36" s="296"/>
      <c r="F36" s="296"/>
      <c r="G36" s="298" t="s">
        <v>139</v>
      </c>
      <c r="H36" s="299"/>
      <c r="I36" s="302"/>
      <c r="J36" s="302"/>
      <c r="K36" s="302"/>
      <c r="L36" s="302"/>
      <c r="M36" s="304" t="s">
        <v>8</v>
      </c>
      <c r="N36" s="305"/>
      <c r="O36" s="245"/>
      <c r="P36" s="245"/>
      <c r="Q36" s="245"/>
      <c r="R36" s="245"/>
      <c r="S36" s="319" t="s">
        <v>56</v>
      </c>
      <c r="T36" s="320"/>
      <c r="U36" s="311"/>
      <c r="V36" s="312"/>
      <c r="W36" s="312"/>
      <c r="X36" s="313"/>
      <c r="Y36" s="215" t="s">
        <v>286</v>
      </c>
      <c r="Z36" s="761"/>
      <c r="AA36" s="30"/>
      <c r="AM36" s="296" t="s">
        <v>285</v>
      </c>
      <c r="AN36" s="296"/>
      <c r="AO36" s="296"/>
      <c r="AP36" s="296"/>
      <c r="AQ36" s="298" t="s">
        <v>139</v>
      </c>
      <c r="AR36" s="299"/>
      <c r="AS36" s="712">
        <v>6</v>
      </c>
      <c r="AT36" s="712"/>
      <c r="AU36" s="712"/>
      <c r="AV36" s="712"/>
      <c r="AW36" s="304" t="s">
        <v>8</v>
      </c>
      <c r="AX36" s="305"/>
      <c r="AY36" s="713">
        <v>10</v>
      </c>
      <c r="AZ36" s="713"/>
      <c r="BA36" s="713"/>
      <c r="BB36" s="713"/>
      <c r="BC36" s="319" t="s">
        <v>56</v>
      </c>
      <c r="BD36" s="320"/>
      <c r="BE36" s="715">
        <v>1</v>
      </c>
      <c r="BF36" s="716"/>
      <c r="BG36" s="716"/>
      <c r="BH36" s="717"/>
      <c r="BI36" s="215" t="s">
        <v>286</v>
      </c>
      <c r="BJ36" s="761"/>
      <c r="BK36" s="30"/>
    </row>
    <row r="37" spans="1:72" s="6" customFormat="1" ht="25.75" customHeight="1" x14ac:dyDescent="0.2">
      <c r="C37" s="297"/>
      <c r="D37" s="297"/>
      <c r="E37" s="297"/>
      <c r="F37" s="297"/>
      <c r="G37" s="300"/>
      <c r="H37" s="301"/>
      <c r="I37" s="303"/>
      <c r="J37" s="303"/>
      <c r="K37" s="303"/>
      <c r="L37" s="303"/>
      <c r="M37" s="306"/>
      <c r="N37" s="307"/>
      <c r="O37" s="246"/>
      <c r="P37" s="246"/>
      <c r="Q37" s="246"/>
      <c r="R37" s="246"/>
      <c r="S37" s="317"/>
      <c r="T37" s="320"/>
      <c r="U37" s="311"/>
      <c r="V37" s="312"/>
      <c r="W37" s="312"/>
      <c r="X37" s="313"/>
      <c r="Y37" s="761"/>
      <c r="Z37" s="761"/>
      <c r="AA37" s="38"/>
      <c r="AM37" s="297"/>
      <c r="AN37" s="297"/>
      <c r="AO37" s="297"/>
      <c r="AP37" s="297"/>
      <c r="AQ37" s="300"/>
      <c r="AR37" s="301"/>
      <c r="AS37" s="633"/>
      <c r="AT37" s="633"/>
      <c r="AU37" s="633"/>
      <c r="AV37" s="633"/>
      <c r="AW37" s="306"/>
      <c r="AX37" s="307"/>
      <c r="AY37" s="714"/>
      <c r="AZ37" s="714"/>
      <c r="BA37" s="714"/>
      <c r="BB37" s="714"/>
      <c r="BC37" s="317"/>
      <c r="BD37" s="320"/>
      <c r="BE37" s="715"/>
      <c r="BF37" s="716"/>
      <c r="BG37" s="716"/>
      <c r="BH37" s="717"/>
      <c r="BI37" s="761"/>
      <c r="BJ37" s="761"/>
      <c r="BK37" s="38"/>
    </row>
    <row r="38" spans="1:72" s="6" customFormat="1" ht="13.25" customHeight="1" x14ac:dyDescent="0.2">
      <c r="C38" s="479" t="s">
        <v>267</v>
      </c>
      <c r="D38" s="480"/>
      <c r="E38" s="480"/>
      <c r="F38" s="481"/>
      <c r="G38" s="302"/>
      <c r="H38" s="302"/>
      <c r="I38" s="302"/>
      <c r="J38" s="302"/>
      <c r="K38" s="302"/>
      <c r="L38" s="302"/>
      <c r="M38" s="302"/>
      <c r="N38" s="766"/>
      <c r="O38" s="298" t="s">
        <v>290</v>
      </c>
      <c r="P38" s="759"/>
      <c r="Q38" s="759"/>
      <c r="R38" s="759"/>
      <c r="S38" s="299"/>
      <c r="T38" s="765"/>
      <c r="U38" s="302"/>
      <c r="V38" s="302"/>
      <c r="W38" s="302"/>
      <c r="X38" s="302"/>
      <c r="Y38" s="302"/>
      <c r="Z38" s="302"/>
      <c r="AA38" s="302"/>
      <c r="AB38" s="302"/>
      <c r="AC38" s="302"/>
      <c r="AD38" s="302"/>
      <c r="AE38" s="302"/>
      <c r="AF38" s="302"/>
      <c r="AG38" s="302"/>
      <c r="AH38" s="766"/>
      <c r="AM38" s="479" t="s">
        <v>267</v>
      </c>
      <c r="AN38" s="480"/>
      <c r="AO38" s="480"/>
      <c r="AP38" s="481"/>
      <c r="AQ38" s="932" t="s">
        <v>288</v>
      </c>
      <c r="AR38" s="932"/>
      <c r="AS38" s="932"/>
      <c r="AT38" s="932"/>
      <c r="AU38" s="932"/>
      <c r="AV38" s="932"/>
      <c r="AW38" s="932"/>
      <c r="AX38" s="933"/>
      <c r="AY38" s="298" t="s">
        <v>290</v>
      </c>
      <c r="AZ38" s="759"/>
      <c r="BA38" s="759"/>
      <c r="BB38" s="759"/>
      <c r="BC38" s="299"/>
      <c r="BD38" s="762" t="s">
        <v>289</v>
      </c>
      <c r="BE38" s="712"/>
      <c r="BF38" s="712"/>
      <c r="BG38" s="712"/>
      <c r="BH38" s="712"/>
      <c r="BI38" s="712"/>
      <c r="BJ38" s="712"/>
      <c r="BK38" s="712"/>
      <c r="BL38" s="712"/>
      <c r="BM38" s="712"/>
      <c r="BN38" s="712"/>
      <c r="BO38" s="712"/>
      <c r="BP38" s="712"/>
      <c r="BQ38" s="712"/>
      <c r="BR38" s="763"/>
    </row>
    <row r="39" spans="1:72" s="6" customFormat="1" ht="13.25" customHeight="1" thickBot="1" x14ac:dyDescent="0.25">
      <c r="C39" s="479"/>
      <c r="D39" s="480"/>
      <c r="E39" s="480"/>
      <c r="F39" s="481"/>
      <c r="G39" s="303"/>
      <c r="H39" s="303"/>
      <c r="I39" s="303"/>
      <c r="J39" s="303"/>
      <c r="K39" s="303"/>
      <c r="L39" s="303"/>
      <c r="M39" s="303"/>
      <c r="N39" s="767"/>
      <c r="O39" s="300"/>
      <c r="P39" s="760"/>
      <c r="Q39" s="760"/>
      <c r="R39" s="760"/>
      <c r="S39" s="301"/>
      <c r="T39" s="446"/>
      <c r="U39" s="303"/>
      <c r="V39" s="303"/>
      <c r="W39" s="303"/>
      <c r="X39" s="303"/>
      <c r="Y39" s="303"/>
      <c r="Z39" s="303"/>
      <c r="AA39" s="303"/>
      <c r="AB39" s="303"/>
      <c r="AC39" s="303"/>
      <c r="AD39" s="303"/>
      <c r="AE39" s="303"/>
      <c r="AF39" s="303"/>
      <c r="AG39" s="303"/>
      <c r="AH39" s="767"/>
      <c r="AM39" s="479"/>
      <c r="AN39" s="480"/>
      <c r="AO39" s="480"/>
      <c r="AP39" s="481"/>
      <c r="AQ39" s="934"/>
      <c r="AR39" s="934"/>
      <c r="AS39" s="934"/>
      <c r="AT39" s="934"/>
      <c r="AU39" s="934"/>
      <c r="AV39" s="934"/>
      <c r="AW39" s="934"/>
      <c r="AX39" s="935"/>
      <c r="AY39" s="300"/>
      <c r="AZ39" s="760"/>
      <c r="BA39" s="760"/>
      <c r="BB39" s="760"/>
      <c r="BC39" s="301"/>
      <c r="BD39" s="632"/>
      <c r="BE39" s="633"/>
      <c r="BF39" s="633"/>
      <c r="BG39" s="633"/>
      <c r="BH39" s="633"/>
      <c r="BI39" s="633"/>
      <c r="BJ39" s="633"/>
      <c r="BK39" s="633"/>
      <c r="BL39" s="633"/>
      <c r="BM39" s="633"/>
      <c r="BN39" s="633"/>
      <c r="BO39" s="633"/>
      <c r="BP39" s="633"/>
      <c r="BQ39" s="633"/>
      <c r="BR39" s="764"/>
    </row>
    <row r="40" spans="1:72" s="6" customFormat="1" ht="25.75" customHeight="1" x14ac:dyDescent="0.2">
      <c r="A40" s="31"/>
      <c r="C40" s="217" t="s">
        <v>20</v>
      </c>
      <c r="D40" s="187" t="s">
        <v>178</v>
      </c>
      <c r="E40" s="187"/>
      <c r="F40" s="187"/>
      <c r="G40" s="187"/>
      <c r="H40" s="187"/>
      <c r="I40" s="187"/>
      <c r="J40" s="244"/>
      <c r="K40" s="244"/>
      <c r="L40" s="244"/>
      <c r="M40" s="244"/>
      <c r="N40" s="244"/>
      <c r="O40" s="244"/>
      <c r="P40" s="244"/>
      <c r="Q40" s="244"/>
      <c r="R40" s="244"/>
      <c r="S40" s="230" t="s">
        <v>133</v>
      </c>
      <c r="T40" s="163" t="s">
        <v>130</v>
      </c>
      <c r="U40" s="164"/>
      <c r="V40" s="164"/>
      <c r="W40" s="164"/>
      <c r="X40" s="164"/>
      <c r="Y40" s="164"/>
      <c r="Z40" s="181">
        <f>MIN(J49,2500000)</f>
        <v>0</v>
      </c>
      <c r="AA40" s="182"/>
      <c r="AB40" s="182"/>
      <c r="AC40" s="182"/>
      <c r="AD40" s="182"/>
      <c r="AE40" s="182"/>
      <c r="AF40" s="182"/>
      <c r="AG40" s="182"/>
      <c r="AH40" s="183"/>
      <c r="AJ40" s="32"/>
      <c r="AK40" s="31"/>
      <c r="AM40" s="217" t="s">
        <v>20</v>
      </c>
      <c r="AN40" s="187" t="s">
        <v>178</v>
      </c>
      <c r="AO40" s="187"/>
      <c r="AP40" s="187"/>
      <c r="AQ40" s="187"/>
      <c r="AR40" s="187"/>
      <c r="AS40" s="187"/>
      <c r="AT40" s="734">
        <v>27000000</v>
      </c>
      <c r="AU40" s="734"/>
      <c r="AV40" s="734"/>
      <c r="AW40" s="734"/>
      <c r="AX40" s="734"/>
      <c r="AY40" s="734"/>
      <c r="AZ40" s="734"/>
      <c r="BA40" s="734"/>
      <c r="BB40" s="734"/>
      <c r="BC40" s="230" t="s">
        <v>133</v>
      </c>
      <c r="BD40" s="163" t="s">
        <v>130</v>
      </c>
      <c r="BE40" s="164"/>
      <c r="BF40" s="164"/>
      <c r="BG40" s="164"/>
      <c r="BH40" s="164"/>
      <c r="BI40" s="164"/>
      <c r="BJ40" s="181">
        <f>MIN(AT49,2500000)</f>
        <v>2250000</v>
      </c>
      <c r="BK40" s="182"/>
      <c r="BL40" s="182"/>
      <c r="BM40" s="182"/>
      <c r="BN40" s="182"/>
      <c r="BO40" s="182"/>
      <c r="BP40" s="182"/>
      <c r="BQ40" s="182"/>
      <c r="BR40" s="183"/>
      <c r="BT40" s="32"/>
    </row>
    <row r="41" spans="1:72" s="6" customFormat="1" ht="25.75" customHeight="1" thickBot="1" x14ac:dyDescent="0.25">
      <c r="A41" s="31"/>
      <c r="C41" s="218"/>
      <c r="D41" s="187"/>
      <c r="E41" s="187"/>
      <c r="F41" s="187"/>
      <c r="G41" s="187"/>
      <c r="H41" s="187"/>
      <c r="I41" s="187"/>
      <c r="J41" s="244"/>
      <c r="K41" s="244"/>
      <c r="L41" s="244"/>
      <c r="M41" s="244"/>
      <c r="N41" s="244"/>
      <c r="O41" s="244"/>
      <c r="P41" s="244"/>
      <c r="Q41" s="244"/>
      <c r="R41" s="244"/>
      <c r="S41" s="231"/>
      <c r="T41" s="165"/>
      <c r="U41" s="166"/>
      <c r="V41" s="166"/>
      <c r="W41" s="166"/>
      <c r="X41" s="166"/>
      <c r="Y41" s="166"/>
      <c r="Z41" s="184"/>
      <c r="AA41" s="185"/>
      <c r="AB41" s="185"/>
      <c r="AC41" s="185"/>
      <c r="AD41" s="185"/>
      <c r="AE41" s="185"/>
      <c r="AF41" s="185"/>
      <c r="AG41" s="185"/>
      <c r="AH41" s="186"/>
      <c r="AJ41" s="32"/>
      <c r="AK41" s="31"/>
      <c r="AM41" s="218"/>
      <c r="AN41" s="187"/>
      <c r="AO41" s="187"/>
      <c r="AP41" s="187"/>
      <c r="AQ41" s="187"/>
      <c r="AR41" s="187"/>
      <c r="AS41" s="187"/>
      <c r="AT41" s="734"/>
      <c r="AU41" s="734"/>
      <c r="AV41" s="734"/>
      <c r="AW41" s="734"/>
      <c r="AX41" s="734"/>
      <c r="AY41" s="734"/>
      <c r="AZ41" s="734"/>
      <c r="BA41" s="734"/>
      <c r="BB41" s="734"/>
      <c r="BC41" s="231"/>
      <c r="BD41" s="165"/>
      <c r="BE41" s="166"/>
      <c r="BF41" s="166"/>
      <c r="BG41" s="166"/>
      <c r="BH41" s="166"/>
      <c r="BI41" s="166"/>
      <c r="BJ41" s="184"/>
      <c r="BK41" s="185"/>
      <c r="BL41" s="185"/>
      <c r="BM41" s="185"/>
      <c r="BN41" s="185"/>
      <c r="BO41" s="185"/>
      <c r="BP41" s="185"/>
      <c r="BQ41" s="185"/>
      <c r="BR41" s="186"/>
      <c r="BT41" s="32"/>
    </row>
    <row r="42" spans="1:72" s="6" customFormat="1" ht="25.75" customHeight="1" x14ac:dyDescent="0.2">
      <c r="A42" s="31"/>
      <c r="C42" s="60" t="s">
        <v>21</v>
      </c>
      <c r="D42" s="212" t="s">
        <v>260</v>
      </c>
      <c r="E42" s="213"/>
      <c r="F42" s="213"/>
      <c r="G42" s="213"/>
      <c r="H42" s="213"/>
      <c r="I42" s="214"/>
      <c r="J42" s="188"/>
      <c r="K42" s="188"/>
      <c r="L42" s="188"/>
      <c r="M42" s="188"/>
      <c r="N42" s="188"/>
      <c r="O42" s="188"/>
      <c r="P42" s="188"/>
      <c r="Q42" s="188"/>
      <c r="R42" s="188"/>
      <c r="S42" s="232"/>
      <c r="T42" s="226" t="s">
        <v>131</v>
      </c>
      <c r="U42" s="227"/>
      <c r="V42" s="227"/>
      <c r="W42" s="227"/>
      <c r="X42" s="227"/>
      <c r="Y42" s="227"/>
      <c r="Z42" s="448" t="s">
        <v>132</v>
      </c>
      <c r="AA42" s="449"/>
      <c r="AB42" s="449"/>
      <c r="AC42" s="450"/>
      <c r="AD42" s="206">
        <f>J48</f>
        <v>0</v>
      </c>
      <c r="AE42" s="207"/>
      <c r="AF42" s="207"/>
      <c r="AG42" s="207"/>
      <c r="AH42" s="208"/>
      <c r="AJ42" s="32"/>
      <c r="AK42" s="31"/>
      <c r="AM42" s="60" t="s">
        <v>21</v>
      </c>
      <c r="AN42" s="212" t="s">
        <v>260</v>
      </c>
      <c r="AO42" s="213"/>
      <c r="AP42" s="213"/>
      <c r="AQ42" s="213"/>
      <c r="AR42" s="213"/>
      <c r="AS42" s="214"/>
      <c r="AT42" s="735">
        <v>2250000</v>
      </c>
      <c r="AU42" s="735"/>
      <c r="AV42" s="735"/>
      <c r="AW42" s="735"/>
      <c r="AX42" s="735"/>
      <c r="AY42" s="735"/>
      <c r="AZ42" s="735"/>
      <c r="BA42" s="735"/>
      <c r="BB42" s="735"/>
      <c r="BC42" s="232"/>
      <c r="BD42" s="226" t="s">
        <v>131</v>
      </c>
      <c r="BE42" s="227"/>
      <c r="BF42" s="227"/>
      <c r="BG42" s="227"/>
      <c r="BH42" s="227"/>
      <c r="BI42" s="227"/>
      <c r="BJ42" s="448" t="s">
        <v>132</v>
      </c>
      <c r="BK42" s="449"/>
      <c r="BL42" s="449"/>
      <c r="BM42" s="450"/>
      <c r="BN42" s="206" t="str">
        <f>AT48</f>
        <v>〇</v>
      </c>
      <c r="BO42" s="207"/>
      <c r="BP42" s="207"/>
      <c r="BQ42" s="207"/>
      <c r="BR42" s="208"/>
      <c r="BT42" s="32"/>
    </row>
    <row r="43" spans="1:72" s="6" customFormat="1" ht="25.75" customHeight="1" x14ac:dyDescent="0.2">
      <c r="A43" s="31"/>
      <c r="C43" s="59" t="s">
        <v>22</v>
      </c>
      <c r="D43" s="212" t="s">
        <v>259</v>
      </c>
      <c r="E43" s="213"/>
      <c r="F43" s="213"/>
      <c r="G43" s="213"/>
      <c r="H43" s="213"/>
      <c r="I43" s="214"/>
      <c r="J43" s="447">
        <f>J42*2</f>
        <v>0</v>
      </c>
      <c r="K43" s="447"/>
      <c r="L43" s="447"/>
      <c r="M43" s="447"/>
      <c r="N43" s="447"/>
      <c r="O43" s="447"/>
      <c r="P43" s="447"/>
      <c r="Q43" s="447"/>
      <c r="R43" s="447"/>
      <c r="S43" s="233"/>
      <c r="T43" s="228"/>
      <c r="U43" s="229"/>
      <c r="V43" s="229"/>
      <c r="W43" s="229"/>
      <c r="X43" s="229"/>
      <c r="Y43" s="229"/>
      <c r="Z43" s="451"/>
      <c r="AA43" s="452"/>
      <c r="AB43" s="452"/>
      <c r="AC43" s="226"/>
      <c r="AD43" s="209"/>
      <c r="AE43" s="210"/>
      <c r="AF43" s="210"/>
      <c r="AG43" s="210"/>
      <c r="AH43" s="211"/>
      <c r="AJ43" s="32"/>
      <c r="AK43" s="31"/>
      <c r="AM43" s="59" t="s">
        <v>22</v>
      </c>
      <c r="AN43" s="212" t="s">
        <v>259</v>
      </c>
      <c r="AO43" s="213"/>
      <c r="AP43" s="213"/>
      <c r="AQ43" s="213"/>
      <c r="AR43" s="213"/>
      <c r="AS43" s="214"/>
      <c r="AT43" s="447">
        <f>AT42*2</f>
        <v>4500000</v>
      </c>
      <c r="AU43" s="447"/>
      <c r="AV43" s="447"/>
      <c r="AW43" s="447"/>
      <c r="AX43" s="447"/>
      <c r="AY43" s="447"/>
      <c r="AZ43" s="447"/>
      <c r="BA43" s="447"/>
      <c r="BB43" s="447"/>
      <c r="BC43" s="233"/>
      <c r="BD43" s="228"/>
      <c r="BE43" s="229"/>
      <c r="BF43" s="229"/>
      <c r="BG43" s="229"/>
      <c r="BH43" s="229"/>
      <c r="BI43" s="229"/>
      <c r="BJ43" s="451"/>
      <c r="BK43" s="452"/>
      <c r="BL43" s="452"/>
      <c r="BM43" s="226"/>
      <c r="BN43" s="209"/>
      <c r="BO43" s="210"/>
      <c r="BP43" s="210"/>
      <c r="BQ43" s="210"/>
      <c r="BR43" s="211"/>
      <c r="BT43" s="32"/>
    </row>
    <row r="44" spans="1:72" s="6" customFormat="1" ht="25.75" customHeight="1" x14ac:dyDescent="0.2">
      <c r="A44" s="31"/>
      <c r="C44" s="217" t="s">
        <v>261</v>
      </c>
      <c r="D44" s="187" t="s">
        <v>57</v>
      </c>
      <c r="E44" s="187"/>
      <c r="F44" s="187"/>
      <c r="G44" s="187"/>
      <c r="H44" s="187"/>
      <c r="I44" s="187"/>
      <c r="J44" s="155"/>
      <c r="K44" s="155"/>
      <c r="L44" s="155"/>
      <c r="M44" s="155"/>
      <c r="N44" s="155"/>
      <c r="O44" s="155"/>
      <c r="P44" s="155"/>
      <c r="Q44" s="155"/>
      <c r="R44" s="155"/>
      <c r="S44" s="62"/>
      <c r="T44" s="15"/>
      <c r="U44" s="15"/>
      <c r="V44" s="15"/>
      <c r="W44" s="15"/>
      <c r="X44" s="15"/>
      <c r="Y44" s="15"/>
      <c r="Z44" s="15"/>
      <c r="AA44" s="15"/>
      <c r="AB44" s="15"/>
      <c r="AC44" s="15"/>
      <c r="AD44" s="61"/>
      <c r="AE44" s="61"/>
      <c r="AF44" s="61"/>
      <c r="AG44" s="61"/>
      <c r="AH44" s="61"/>
      <c r="AJ44" s="32"/>
      <c r="AK44" s="31"/>
      <c r="AM44" s="217" t="s">
        <v>261</v>
      </c>
      <c r="AN44" s="187" t="s">
        <v>57</v>
      </c>
      <c r="AO44" s="187"/>
      <c r="AP44" s="187"/>
      <c r="AQ44" s="187"/>
      <c r="AR44" s="187"/>
      <c r="AS44" s="187"/>
      <c r="AT44" s="736">
        <v>2250000</v>
      </c>
      <c r="AU44" s="736"/>
      <c r="AV44" s="736"/>
      <c r="AW44" s="736"/>
      <c r="AX44" s="736"/>
      <c r="AY44" s="736"/>
      <c r="AZ44" s="736"/>
      <c r="BA44" s="736"/>
      <c r="BB44" s="736"/>
      <c r="BC44" s="62"/>
      <c r="BD44" s="15"/>
      <c r="BE44" s="15"/>
      <c r="BF44" s="15"/>
      <c r="BG44" s="15"/>
      <c r="BH44" s="15"/>
      <c r="BI44" s="15"/>
      <c r="BJ44" s="15"/>
      <c r="BK44" s="15"/>
      <c r="BL44" s="15"/>
      <c r="BM44" s="15"/>
      <c r="BN44" s="61"/>
      <c r="BO44" s="61"/>
      <c r="BP44" s="61"/>
      <c r="BQ44" s="61"/>
      <c r="BR44" s="61"/>
      <c r="BT44" s="32"/>
    </row>
    <row r="45" spans="1:72" s="6" customFormat="1" ht="25.75" customHeight="1" x14ac:dyDescent="0.2">
      <c r="A45" s="31"/>
      <c r="C45" s="218"/>
      <c r="D45" s="187"/>
      <c r="E45" s="187"/>
      <c r="F45" s="187"/>
      <c r="G45" s="187"/>
      <c r="H45" s="187"/>
      <c r="I45" s="187"/>
      <c r="J45" s="155"/>
      <c r="K45" s="155"/>
      <c r="L45" s="155"/>
      <c r="M45" s="155"/>
      <c r="N45" s="155"/>
      <c r="O45" s="155"/>
      <c r="P45" s="155"/>
      <c r="Q45" s="155"/>
      <c r="R45" s="155"/>
      <c r="S45" s="31"/>
      <c r="T45" s="6" t="s">
        <v>136</v>
      </c>
      <c r="U45" s="65"/>
      <c r="V45" s="65"/>
      <c r="W45" s="65"/>
      <c r="X45" s="65"/>
      <c r="Y45" s="65"/>
      <c r="Z45" s="65"/>
      <c r="AA45" s="65"/>
      <c r="AB45" s="65"/>
      <c r="AC45" s="65"/>
      <c r="AD45" s="65"/>
      <c r="AE45" s="65"/>
      <c r="AF45" s="65"/>
      <c r="AG45" s="65"/>
      <c r="AH45" s="65"/>
      <c r="AJ45" s="32"/>
      <c r="AK45" s="31"/>
      <c r="AM45" s="218"/>
      <c r="AN45" s="187"/>
      <c r="AO45" s="187"/>
      <c r="AP45" s="187"/>
      <c r="AQ45" s="187"/>
      <c r="AR45" s="187"/>
      <c r="AS45" s="187"/>
      <c r="AT45" s="736"/>
      <c r="AU45" s="736"/>
      <c r="AV45" s="736"/>
      <c r="AW45" s="736"/>
      <c r="AX45" s="736"/>
      <c r="AY45" s="736"/>
      <c r="AZ45" s="736"/>
      <c r="BA45" s="736"/>
      <c r="BB45" s="736"/>
      <c r="BC45" s="31"/>
      <c r="BD45" s="6" t="s">
        <v>136</v>
      </c>
      <c r="BE45" s="65"/>
      <c r="BF45" s="65"/>
      <c r="BG45" s="65"/>
      <c r="BH45" s="65"/>
      <c r="BI45" s="65"/>
      <c r="BJ45" s="65"/>
      <c r="BK45" s="65"/>
      <c r="BL45" s="65"/>
      <c r="BM45" s="65"/>
      <c r="BN45" s="65"/>
      <c r="BO45" s="65"/>
      <c r="BP45" s="65"/>
      <c r="BQ45" s="65"/>
      <c r="BR45" s="65"/>
      <c r="BT45" s="32"/>
    </row>
    <row r="46" spans="1:72" s="6" customFormat="1" ht="25.75" customHeight="1" x14ac:dyDescent="0.2">
      <c r="A46" s="31"/>
      <c r="C46" s="217" t="s">
        <v>23</v>
      </c>
      <c r="D46" s="187" t="s">
        <v>277</v>
      </c>
      <c r="E46" s="187"/>
      <c r="F46" s="187"/>
      <c r="G46" s="187"/>
      <c r="H46" s="187"/>
      <c r="I46" s="187"/>
      <c r="J46" s="156">
        <f>J43-J44</f>
        <v>0</v>
      </c>
      <c r="K46" s="156"/>
      <c r="L46" s="156"/>
      <c r="M46" s="156"/>
      <c r="N46" s="156"/>
      <c r="O46" s="156"/>
      <c r="P46" s="156"/>
      <c r="Q46" s="156"/>
      <c r="R46" s="156"/>
      <c r="T46" s="358" t="s">
        <v>134</v>
      </c>
      <c r="U46" s="500"/>
      <c r="V46" s="500"/>
      <c r="W46" s="357"/>
      <c r="X46" s="283" t="s">
        <v>276</v>
      </c>
      <c r="Y46" s="284"/>
      <c r="Z46" s="284"/>
      <c r="AA46" s="284"/>
      <c r="AB46" s="284"/>
      <c r="AC46" s="285"/>
      <c r="AJ46" s="32"/>
      <c r="AK46" s="31"/>
      <c r="AM46" s="217" t="s">
        <v>23</v>
      </c>
      <c r="AN46" s="187" t="s">
        <v>277</v>
      </c>
      <c r="AO46" s="187"/>
      <c r="AP46" s="187"/>
      <c r="AQ46" s="187"/>
      <c r="AR46" s="187"/>
      <c r="AS46" s="187"/>
      <c r="AT46" s="156">
        <f>AT43-AT44</f>
        <v>2250000</v>
      </c>
      <c r="AU46" s="156"/>
      <c r="AV46" s="156"/>
      <c r="AW46" s="156"/>
      <c r="AX46" s="156"/>
      <c r="AY46" s="156"/>
      <c r="AZ46" s="156"/>
      <c r="BA46" s="156"/>
      <c r="BB46" s="156"/>
      <c r="BD46" s="358" t="s">
        <v>134</v>
      </c>
      <c r="BE46" s="500"/>
      <c r="BF46" s="500"/>
      <c r="BG46" s="357"/>
      <c r="BH46" s="283" t="s">
        <v>276</v>
      </c>
      <c r="BI46" s="284"/>
      <c r="BJ46" s="284"/>
      <c r="BK46" s="284"/>
      <c r="BL46" s="284"/>
      <c r="BM46" s="285"/>
      <c r="BT46" s="32"/>
    </row>
    <row r="47" spans="1:72" s="6" customFormat="1" ht="26.4" customHeight="1" x14ac:dyDescent="0.2">
      <c r="A47" s="31"/>
      <c r="C47" s="218"/>
      <c r="D47" s="187"/>
      <c r="E47" s="187"/>
      <c r="F47" s="187"/>
      <c r="G47" s="187"/>
      <c r="H47" s="187"/>
      <c r="I47" s="187"/>
      <c r="J47" s="156"/>
      <c r="K47" s="156"/>
      <c r="L47" s="156"/>
      <c r="M47" s="156"/>
      <c r="N47" s="156"/>
      <c r="O47" s="156"/>
      <c r="P47" s="156"/>
      <c r="Q47" s="156"/>
      <c r="R47" s="156"/>
      <c r="T47" s="358" t="s">
        <v>135</v>
      </c>
      <c r="U47" s="500"/>
      <c r="V47" s="500"/>
      <c r="W47" s="357"/>
      <c r="X47" s="501"/>
      <c r="Y47" s="464"/>
      <c r="Z47" s="464"/>
      <c r="AA47" s="464"/>
      <c r="AB47" s="464"/>
      <c r="AC47" s="502"/>
      <c r="AD47" s="31"/>
      <c r="AJ47" s="32"/>
      <c r="AK47" s="31"/>
      <c r="AM47" s="218"/>
      <c r="AN47" s="187"/>
      <c r="AO47" s="187"/>
      <c r="AP47" s="187"/>
      <c r="AQ47" s="187"/>
      <c r="AR47" s="187"/>
      <c r="AS47" s="187"/>
      <c r="AT47" s="156"/>
      <c r="AU47" s="156"/>
      <c r="AV47" s="156"/>
      <c r="AW47" s="156"/>
      <c r="AX47" s="156"/>
      <c r="AY47" s="156"/>
      <c r="AZ47" s="156"/>
      <c r="BA47" s="156"/>
      <c r="BB47" s="156"/>
      <c r="BD47" s="358" t="s">
        <v>135</v>
      </c>
      <c r="BE47" s="500"/>
      <c r="BF47" s="500"/>
      <c r="BG47" s="357"/>
      <c r="BH47" s="501"/>
      <c r="BI47" s="464"/>
      <c r="BJ47" s="464"/>
      <c r="BK47" s="464"/>
      <c r="BL47" s="464"/>
      <c r="BM47" s="502"/>
      <c r="BN47" s="31"/>
      <c r="BT47" s="32"/>
    </row>
    <row r="48" spans="1:72" s="6" customFormat="1" ht="26.4" customHeight="1" x14ac:dyDescent="0.2">
      <c r="A48" s="31"/>
      <c r="C48" s="39" t="s">
        <v>58</v>
      </c>
      <c r="D48" s="187" t="s">
        <v>128</v>
      </c>
      <c r="E48" s="187"/>
      <c r="F48" s="187"/>
      <c r="G48" s="187"/>
      <c r="H48" s="187"/>
      <c r="I48" s="187"/>
      <c r="J48" s="155"/>
      <c r="K48" s="155"/>
      <c r="L48" s="155"/>
      <c r="M48" s="155"/>
      <c r="N48" s="155"/>
      <c r="O48" s="155"/>
      <c r="P48" s="155"/>
      <c r="Q48" s="155"/>
      <c r="R48" s="155"/>
      <c r="T48" s="768" t="s">
        <v>153</v>
      </c>
      <c r="U48" s="768"/>
      <c r="V48" s="768"/>
      <c r="W48" s="768"/>
      <c r="X48" s="768"/>
      <c r="Y48" s="768"/>
      <c r="Z48" s="768"/>
      <c r="AA48" s="768"/>
      <c r="AB48" s="768"/>
      <c r="AC48" s="768"/>
      <c r="AD48" s="769"/>
      <c r="AE48" s="769"/>
      <c r="AF48" s="769"/>
      <c r="AG48" s="769"/>
      <c r="AH48" s="769"/>
      <c r="AJ48" s="32"/>
      <c r="AK48" s="31"/>
      <c r="AM48" s="39" t="s">
        <v>58</v>
      </c>
      <c r="AN48" s="187" t="s">
        <v>128</v>
      </c>
      <c r="AO48" s="187"/>
      <c r="AP48" s="187"/>
      <c r="AQ48" s="187"/>
      <c r="AR48" s="187"/>
      <c r="AS48" s="187"/>
      <c r="AT48" s="736" t="s">
        <v>59</v>
      </c>
      <c r="AU48" s="736"/>
      <c r="AV48" s="736"/>
      <c r="AW48" s="736"/>
      <c r="AX48" s="736"/>
      <c r="AY48" s="736"/>
      <c r="AZ48" s="736"/>
      <c r="BA48" s="736"/>
      <c r="BB48" s="736"/>
      <c r="BD48" s="768" t="s">
        <v>153</v>
      </c>
      <c r="BE48" s="768"/>
      <c r="BF48" s="768"/>
      <c r="BG48" s="768"/>
      <c r="BH48" s="768"/>
      <c r="BI48" s="768"/>
      <c r="BJ48" s="768"/>
      <c r="BK48" s="768"/>
      <c r="BL48" s="768"/>
      <c r="BM48" s="768"/>
      <c r="BN48" s="769"/>
      <c r="BO48" s="769"/>
      <c r="BP48" s="769"/>
      <c r="BQ48" s="769"/>
      <c r="BR48" s="769"/>
      <c r="BT48" s="32"/>
    </row>
    <row r="49" spans="1:72" s="6" customFormat="1" ht="24.65" customHeight="1" x14ac:dyDescent="0.2">
      <c r="A49" s="31"/>
      <c r="C49" s="39" t="s">
        <v>129</v>
      </c>
      <c r="D49" s="187" t="s">
        <v>287</v>
      </c>
      <c r="E49" s="187"/>
      <c r="F49" s="187"/>
      <c r="G49" s="187"/>
      <c r="H49" s="187"/>
      <c r="I49" s="187"/>
      <c r="J49" s="156">
        <f>ROUNDDOWN(IF(J48="〇",J46,J46*1/2),-3)</f>
        <v>0</v>
      </c>
      <c r="K49" s="156"/>
      <c r="L49" s="156"/>
      <c r="M49" s="156"/>
      <c r="N49" s="156"/>
      <c r="O49" s="156"/>
      <c r="P49" s="156"/>
      <c r="Q49" s="156"/>
      <c r="R49" s="156"/>
      <c r="T49" s="528" t="s">
        <v>176</v>
      </c>
      <c r="U49" s="528"/>
      <c r="V49" s="528"/>
      <c r="W49" s="528"/>
      <c r="X49" s="528"/>
      <c r="Y49" s="528"/>
      <c r="Z49" s="528"/>
      <c r="AA49" s="528"/>
      <c r="AB49" s="528"/>
      <c r="AC49" s="528"/>
      <c r="AD49" s="528"/>
      <c r="AE49" s="528"/>
      <c r="AF49" s="528"/>
      <c r="AG49" s="528"/>
      <c r="AH49" s="528"/>
      <c r="AJ49" s="32"/>
      <c r="AK49" s="31"/>
      <c r="AM49" s="39" t="s">
        <v>129</v>
      </c>
      <c r="AN49" s="187" t="s">
        <v>287</v>
      </c>
      <c r="AO49" s="187"/>
      <c r="AP49" s="187"/>
      <c r="AQ49" s="187"/>
      <c r="AR49" s="187"/>
      <c r="AS49" s="187"/>
      <c r="AT49" s="156">
        <f>ROUNDDOWN(IF(AT48="〇",AT46,AT46*1/2),-3)</f>
        <v>2250000</v>
      </c>
      <c r="AU49" s="156"/>
      <c r="AV49" s="156"/>
      <c r="AW49" s="156"/>
      <c r="AX49" s="156"/>
      <c r="AY49" s="156"/>
      <c r="AZ49" s="156"/>
      <c r="BA49" s="156"/>
      <c r="BB49" s="156"/>
      <c r="BD49" s="528" t="s">
        <v>176</v>
      </c>
      <c r="BE49" s="528"/>
      <c r="BF49" s="528"/>
      <c r="BG49" s="528"/>
      <c r="BH49" s="528"/>
      <c r="BI49" s="528"/>
      <c r="BJ49" s="528"/>
      <c r="BK49" s="528"/>
      <c r="BL49" s="528"/>
      <c r="BM49" s="528"/>
      <c r="BN49" s="528"/>
      <c r="BO49" s="528"/>
      <c r="BP49" s="528"/>
      <c r="BQ49" s="528"/>
      <c r="BR49" s="528"/>
      <c r="BT49" s="32"/>
    </row>
    <row r="50" spans="1:72" ht="13.5" customHeight="1" x14ac:dyDescent="0.2">
      <c r="C50"/>
      <c r="D50"/>
      <c r="E50"/>
      <c r="F50"/>
      <c r="G50"/>
      <c r="H50"/>
      <c r="I50"/>
      <c r="J50"/>
      <c r="K50"/>
      <c r="L50"/>
      <c r="M50"/>
      <c r="N50"/>
      <c r="O50"/>
      <c r="P50"/>
      <c r="Q50"/>
      <c r="R50"/>
    </row>
  </sheetData>
  <sheetProtection formatCells="0"/>
  <dataConsolidate/>
  <mergeCells count="206">
    <mergeCell ref="C8:F9"/>
    <mergeCell ref="G8:AH9"/>
    <mergeCell ref="C10:F11"/>
    <mergeCell ref="G10:J11"/>
    <mergeCell ref="K10:P11"/>
    <mergeCell ref="Q10:R11"/>
    <mergeCell ref="S10:AH11"/>
    <mergeCell ref="B1:G1"/>
    <mergeCell ref="C4:F5"/>
    <mergeCell ref="G4:AH5"/>
    <mergeCell ref="C6:F7"/>
    <mergeCell ref="G6:AH7"/>
    <mergeCell ref="C16:C17"/>
    <mergeCell ref="D16:I17"/>
    <mergeCell ref="J16:R17"/>
    <mergeCell ref="S16:S19"/>
    <mergeCell ref="T16:Y17"/>
    <mergeCell ref="Z16:AH17"/>
    <mergeCell ref="C12:F13"/>
    <mergeCell ref="G12:H13"/>
    <mergeCell ref="I12:L13"/>
    <mergeCell ref="M12:N13"/>
    <mergeCell ref="O12:R13"/>
    <mergeCell ref="S12:T13"/>
    <mergeCell ref="J18:R18"/>
    <mergeCell ref="T18:Y19"/>
    <mergeCell ref="J19:R19"/>
    <mergeCell ref="U12:X13"/>
    <mergeCell ref="Y12:Z13"/>
    <mergeCell ref="D18:I18"/>
    <mergeCell ref="D19:I19"/>
    <mergeCell ref="Z18:AC19"/>
    <mergeCell ref="AD18:AH19"/>
    <mergeCell ref="C14:F15"/>
    <mergeCell ref="G14:N15"/>
    <mergeCell ref="O14:S15"/>
    <mergeCell ref="C46:C47"/>
    <mergeCell ref="D46:I47"/>
    <mergeCell ref="J46:R47"/>
    <mergeCell ref="T46:W46"/>
    <mergeCell ref="X46:AC47"/>
    <mergeCell ref="C36:F37"/>
    <mergeCell ref="G36:H37"/>
    <mergeCell ref="I36:L37"/>
    <mergeCell ref="M36:N37"/>
    <mergeCell ref="O36:R37"/>
    <mergeCell ref="S36:T37"/>
    <mergeCell ref="U36:X37"/>
    <mergeCell ref="Y36:Z37"/>
    <mergeCell ref="J42:R42"/>
    <mergeCell ref="Z42:AC43"/>
    <mergeCell ref="D42:I42"/>
    <mergeCell ref="T42:Y43"/>
    <mergeCell ref="C44:C45"/>
    <mergeCell ref="D44:I45"/>
    <mergeCell ref="J44:R45"/>
    <mergeCell ref="C40:C41"/>
    <mergeCell ref="AL1:AQ1"/>
    <mergeCell ref="AM4:AP5"/>
    <mergeCell ref="AQ4:BR5"/>
    <mergeCell ref="AM6:AP7"/>
    <mergeCell ref="AM8:AP9"/>
    <mergeCell ref="AQ8:BR9"/>
    <mergeCell ref="AQ6:BR7"/>
    <mergeCell ref="AM10:AP11"/>
    <mergeCell ref="AQ10:AT11"/>
    <mergeCell ref="AU10:AZ11"/>
    <mergeCell ref="BA10:BB11"/>
    <mergeCell ref="BC10:BR11"/>
    <mergeCell ref="AM12:AP13"/>
    <mergeCell ref="AQ12:AR13"/>
    <mergeCell ref="AS12:AV13"/>
    <mergeCell ref="AW12:AX13"/>
    <mergeCell ref="AY12:BB13"/>
    <mergeCell ref="BC12:BD13"/>
    <mergeCell ref="BE12:BH13"/>
    <mergeCell ref="BI12:BJ13"/>
    <mergeCell ref="AM16:AM17"/>
    <mergeCell ref="AN16:AS17"/>
    <mergeCell ref="AT16:BB17"/>
    <mergeCell ref="BC16:BC19"/>
    <mergeCell ref="BD16:BI17"/>
    <mergeCell ref="BJ16:BR17"/>
    <mergeCell ref="AN18:AS18"/>
    <mergeCell ref="AT18:BB18"/>
    <mergeCell ref="BD18:BI19"/>
    <mergeCell ref="AN19:AS19"/>
    <mergeCell ref="AT19:BB19"/>
    <mergeCell ref="BJ18:BM19"/>
    <mergeCell ref="BN18:BR19"/>
    <mergeCell ref="C28:F29"/>
    <mergeCell ref="G28:AH29"/>
    <mergeCell ref="AM28:AP29"/>
    <mergeCell ref="AQ28:BR29"/>
    <mergeCell ref="AN25:AS25"/>
    <mergeCell ref="AT25:BB25"/>
    <mergeCell ref="D25:I25"/>
    <mergeCell ref="J25:R25"/>
    <mergeCell ref="C20:C21"/>
    <mergeCell ref="D20:I21"/>
    <mergeCell ref="J20:R21"/>
    <mergeCell ref="AM20:AM21"/>
    <mergeCell ref="AN20:AS21"/>
    <mergeCell ref="AT20:BB21"/>
    <mergeCell ref="C22:C23"/>
    <mergeCell ref="D22:I23"/>
    <mergeCell ref="J22:R23"/>
    <mergeCell ref="T22:W22"/>
    <mergeCell ref="X22:AC23"/>
    <mergeCell ref="AM22:AM23"/>
    <mergeCell ref="AN22:AS23"/>
    <mergeCell ref="AT22:BB23"/>
    <mergeCell ref="BD22:BG22"/>
    <mergeCell ref="BH22:BM23"/>
    <mergeCell ref="C32:F33"/>
    <mergeCell ref="G32:AH33"/>
    <mergeCell ref="AM32:AP33"/>
    <mergeCell ref="AQ32:BR33"/>
    <mergeCell ref="C34:F35"/>
    <mergeCell ref="G34:J35"/>
    <mergeCell ref="K34:P35"/>
    <mergeCell ref="Q34:R35"/>
    <mergeCell ref="S34:AH35"/>
    <mergeCell ref="AM34:AP35"/>
    <mergeCell ref="AQ34:AT35"/>
    <mergeCell ref="AU34:AZ35"/>
    <mergeCell ref="BA34:BB35"/>
    <mergeCell ref="BC34:BR35"/>
    <mergeCell ref="C30:F31"/>
    <mergeCell ref="AM30:AP31"/>
    <mergeCell ref="G30:AH31"/>
    <mergeCell ref="AQ30:BR31"/>
    <mergeCell ref="AN49:AS49"/>
    <mergeCell ref="AT49:BB49"/>
    <mergeCell ref="T49:AH49"/>
    <mergeCell ref="BD49:BR49"/>
    <mergeCell ref="D49:I49"/>
    <mergeCell ref="J49:R49"/>
    <mergeCell ref="BD42:BI43"/>
    <mergeCell ref="D43:I43"/>
    <mergeCell ref="J43:R43"/>
    <mergeCell ref="AN43:AS43"/>
    <mergeCell ref="AT43:BB43"/>
    <mergeCell ref="S40:S43"/>
    <mergeCell ref="T40:Y41"/>
    <mergeCell ref="Z40:AH41"/>
    <mergeCell ref="AM40:AM41"/>
    <mergeCell ref="AN40:AS41"/>
    <mergeCell ref="AT40:BB41"/>
    <mergeCell ref="BC40:BC43"/>
    <mergeCell ref="BD40:BI41"/>
    <mergeCell ref="BJ40:BR41"/>
    <mergeCell ref="AD42:AH43"/>
    <mergeCell ref="BJ42:BM43"/>
    <mergeCell ref="BN42:BR43"/>
    <mergeCell ref="BE36:BH37"/>
    <mergeCell ref="BI36:BJ37"/>
    <mergeCell ref="D40:I41"/>
    <mergeCell ref="J40:R41"/>
    <mergeCell ref="C38:F39"/>
    <mergeCell ref="G38:N39"/>
    <mergeCell ref="O38:S39"/>
    <mergeCell ref="T38:AH39"/>
    <mergeCell ref="T23:W23"/>
    <mergeCell ref="BD23:BG23"/>
    <mergeCell ref="D24:I24"/>
    <mergeCell ref="J24:R24"/>
    <mergeCell ref="T24:AH24"/>
    <mergeCell ref="AN24:AS24"/>
    <mergeCell ref="AT24:BB24"/>
    <mergeCell ref="BD24:BR24"/>
    <mergeCell ref="T25:AH25"/>
    <mergeCell ref="BD25:BR25"/>
    <mergeCell ref="D48:I48"/>
    <mergeCell ref="J48:R48"/>
    <mergeCell ref="T48:AH48"/>
    <mergeCell ref="AN48:AS48"/>
    <mergeCell ref="AT48:BB48"/>
    <mergeCell ref="BD48:BR48"/>
    <mergeCell ref="AM44:AM45"/>
    <mergeCell ref="AN44:AS45"/>
    <mergeCell ref="AT44:BB45"/>
    <mergeCell ref="T14:AH15"/>
    <mergeCell ref="AM14:AP15"/>
    <mergeCell ref="AQ14:AX15"/>
    <mergeCell ref="AY14:BC15"/>
    <mergeCell ref="BD14:BR15"/>
    <mergeCell ref="AM46:AM47"/>
    <mergeCell ref="AN46:AS47"/>
    <mergeCell ref="AT46:BB47"/>
    <mergeCell ref="BD46:BG46"/>
    <mergeCell ref="BH46:BM47"/>
    <mergeCell ref="T47:W47"/>
    <mergeCell ref="BD47:BG47"/>
    <mergeCell ref="AM36:AP37"/>
    <mergeCell ref="AQ36:AR37"/>
    <mergeCell ref="AS36:AV37"/>
    <mergeCell ref="AW36:AX37"/>
    <mergeCell ref="AY36:BB37"/>
    <mergeCell ref="BC36:BD37"/>
    <mergeCell ref="AM38:AP39"/>
    <mergeCell ref="AQ38:AX39"/>
    <mergeCell ref="AY38:BC39"/>
    <mergeCell ref="BD38:BR39"/>
    <mergeCell ref="AN42:AS42"/>
    <mergeCell ref="AT42:BB42"/>
  </mergeCells>
  <phoneticPr fontId="9"/>
  <conditionalFormatting sqref="G14:N15">
    <cfRule type="expression" dxfId="11" priority="8">
      <formula>$C$82&lt;&gt;""</formula>
    </cfRule>
  </conditionalFormatting>
  <conditionalFormatting sqref="G38:N39">
    <cfRule type="expression" dxfId="10" priority="2">
      <formula>$C$82&lt;&gt;""</formula>
    </cfRule>
  </conditionalFormatting>
  <conditionalFormatting sqref="T14:AH15">
    <cfRule type="expression" dxfId="9" priority="7">
      <formula>$O$82&lt;&gt;""</formula>
    </cfRule>
  </conditionalFormatting>
  <conditionalFormatting sqref="T38:AH39">
    <cfRule type="expression" dxfId="8" priority="1">
      <formula>$O$82&lt;&gt;""</formula>
    </cfRule>
  </conditionalFormatting>
  <conditionalFormatting sqref="AQ14:AX15">
    <cfRule type="expression" dxfId="7" priority="6">
      <formula>$C$82&lt;&gt;""</formula>
    </cfRule>
  </conditionalFormatting>
  <conditionalFormatting sqref="AQ38:AX39">
    <cfRule type="expression" dxfId="6" priority="4">
      <formula>$C$82&lt;&gt;""</formula>
    </cfRule>
  </conditionalFormatting>
  <conditionalFormatting sqref="BD14:BR15">
    <cfRule type="expression" dxfId="5" priority="5">
      <formula>$O$82&lt;&gt;""</formula>
    </cfRule>
  </conditionalFormatting>
  <conditionalFormatting sqref="BD38:BR39">
    <cfRule type="expression" dxfId="4" priority="3">
      <formula>$O$82&lt;&gt;""</formula>
    </cfRule>
  </conditionalFormatting>
  <dataValidations count="1">
    <dataValidation type="list" allowBlank="1" showInputMessage="1" showErrorMessage="1" sqref="AT24:BB24 J48:R48 J24:R24 AT48:BB48" xr:uid="{C9C77EA7-878C-4817-ACE0-D5B3021CE225}">
      <formula1>"〇,×"</formula1>
    </dataValidation>
  </dataValidations>
  <printOptions horizontalCentered="1"/>
  <pageMargins left="0.39370078740157483" right="0.39370078740157483" top="0.59055118110236227" bottom="0.59055118110236227" header="0.31496062992125984" footer="0.31496062992125984"/>
  <pageSetup paperSize="9" scale="85" fitToHeight="2" orientation="portrait" r:id="rId1"/>
  <headerFooter alignWithMargins="0"/>
  <colBreaks count="1" manualBreakCount="1">
    <brk id="36"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locked="0" defaultSize="0" autoFill="0" autoLine="0" autoPict="0">
                <anchor moveWithCells="1">
                  <from>
                    <xdr:col>6</xdr:col>
                    <xdr:colOff>215900</xdr:colOff>
                    <xdr:row>49</xdr:row>
                    <xdr:rowOff>0</xdr:rowOff>
                  </from>
                  <to>
                    <xdr:col>6</xdr:col>
                    <xdr:colOff>222250</xdr:colOff>
                    <xdr:row>50</xdr:row>
                    <xdr:rowOff>146050</xdr:rowOff>
                  </to>
                </anchor>
              </controlPr>
            </control>
          </mc:Choice>
        </mc:AlternateContent>
        <mc:AlternateContent xmlns:mc="http://schemas.openxmlformats.org/markup-compatibility/2006">
          <mc:Choice Requires="x14">
            <control shapeId="66562" r:id="rId5" name="Check Box 2">
              <controlPr locked="0" defaultSize="0" autoFill="0" autoLine="0" autoPict="0">
                <anchor moveWithCells="1">
                  <from>
                    <xdr:col>6</xdr:col>
                    <xdr:colOff>215900</xdr:colOff>
                    <xdr:row>49</xdr:row>
                    <xdr:rowOff>0</xdr:rowOff>
                  </from>
                  <to>
                    <xdr:col>6</xdr:col>
                    <xdr:colOff>222250</xdr:colOff>
                    <xdr:row>50</xdr:row>
                    <xdr:rowOff>120650</xdr:rowOff>
                  </to>
                </anchor>
              </controlPr>
            </control>
          </mc:Choice>
        </mc:AlternateContent>
        <mc:AlternateContent xmlns:mc="http://schemas.openxmlformats.org/markup-compatibility/2006">
          <mc:Choice Requires="x14">
            <control shapeId="66563" r:id="rId6" name="Check Box 3">
              <controlPr locked="0" defaultSize="0" autoFill="0" autoLine="0" autoPict="0">
                <anchor moveWithCells="1">
                  <from>
                    <xdr:col>36</xdr:col>
                    <xdr:colOff>0</xdr:colOff>
                    <xdr:row>49</xdr:row>
                    <xdr:rowOff>0</xdr:rowOff>
                  </from>
                  <to>
                    <xdr:col>36</xdr:col>
                    <xdr:colOff>6350</xdr:colOff>
                    <xdr:row>50</xdr:row>
                    <xdr:rowOff>146050</xdr:rowOff>
                  </to>
                </anchor>
              </controlPr>
            </control>
          </mc:Choice>
        </mc:AlternateContent>
        <mc:AlternateContent xmlns:mc="http://schemas.openxmlformats.org/markup-compatibility/2006">
          <mc:Choice Requires="x14">
            <control shapeId="66564" r:id="rId7" name="Check Box 4">
              <controlPr locked="0" defaultSize="0" autoFill="0" autoLine="0" autoPict="0">
                <anchor moveWithCells="1">
                  <from>
                    <xdr:col>36</xdr:col>
                    <xdr:colOff>0</xdr:colOff>
                    <xdr:row>49</xdr:row>
                    <xdr:rowOff>0</xdr:rowOff>
                  </from>
                  <to>
                    <xdr:col>36</xdr:col>
                    <xdr:colOff>6350</xdr:colOff>
                    <xdr:row>50</xdr:row>
                    <xdr:rowOff>120650</xdr:rowOff>
                  </to>
                </anchor>
              </controlPr>
            </control>
          </mc:Choice>
        </mc:AlternateContent>
        <mc:AlternateContent xmlns:mc="http://schemas.openxmlformats.org/markup-compatibility/2006">
          <mc:Choice Requires="x14">
            <control shapeId="66565" r:id="rId8" name="Check Box 5">
              <controlPr locked="0" defaultSize="0" autoFill="0" autoLine="0" autoPict="0">
                <anchor moveWithCells="1">
                  <from>
                    <xdr:col>36</xdr:col>
                    <xdr:colOff>0</xdr:colOff>
                    <xdr:row>49</xdr:row>
                    <xdr:rowOff>0</xdr:rowOff>
                  </from>
                  <to>
                    <xdr:col>36</xdr:col>
                    <xdr:colOff>6350</xdr:colOff>
                    <xdr:row>50</xdr:row>
                    <xdr:rowOff>146050</xdr:rowOff>
                  </to>
                </anchor>
              </controlPr>
            </control>
          </mc:Choice>
        </mc:AlternateContent>
        <mc:AlternateContent xmlns:mc="http://schemas.openxmlformats.org/markup-compatibility/2006">
          <mc:Choice Requires="x14">
            <control shapeId="66566" r:id="rId9" name="Check Box 6">
              <controlPr locked="0" defaultSize="0" autoFill="0" autoLine="0" autoPict="0">
                <anchor moveWithCells="1">
                  <from>
                    <xdr:col>36</xdr:col>
                    <xdr:colOff>0</xdr:colOff>
                    <xdr:row>49</xdr:row>
                    <xdr:rowOff>0</xdr:rowOff>
                  </from>
                  <to>
                    <xdr:col>36</xdr:col>
                    <xdr:colOff>6350</xdr:colOff>
                    <xdr:row>50</xdr:row>
                    <xdr:rowOff>120650</xdr:rowOff>
                  </to>
                </anchor>
              </controlPr>
            </control>
          </mc:Choice>
        </mc:AlternateContent>
        <mc:AlternateContent xmlns:mc="http://schemas.openxmlformats.org/markup-compatibility/2006">
          <mc:Choice Requires="x14">
            <control shapeId="66567" r:id="rId10" name="Check Box 7">
              <controlPr locked="0" defaultSize="0" autoFill="0" autoLine="0" autoPict="0">
                <anchor moveWithCells="1">
                  <from>
                    <xdr:col>36</xdr:col>
                    <xdr:colOff>0</xdr:colOff>
                    <xdr:row>49</xdr:row>
                    <xdr:rowOff>0</xdr:rowOff>
                  </from>
                  <to>
                    <xdr:col>36</xdr:col>
                    <xdr:colOff>6350</xdr:colOff>
                    <xdr:row>50</xdr:row>
                    <xdr:rowOff>146050</xdr:rowOff>
                  </to>
                </anchor>
              </controlPr>
            </control>
          </mc:Choice>
        </mc:AlternateContent>
        <mc:AlternateContent xmlns:mc="http://schemas.openxmlformats.org/markup-compatibility/2006">
          <mc:Choice Requires="x14">
            <control shapeId="66568" r:id="rId11" name="Check Box 8">
              <controlPr locked="0" defaultSize="0" autoFill="0" autoLine="0" autoPict="0">
                <anchor moveWithCells="1">
                  <from>
                    <xdr:col>36</xdr:col>
                    <xdr:colOff>0</xdr:colOff>
                    <xdr:row>49</xdr:row>
                    <xdr:rowOff>0</xdr:rowOff>
                  </from>
                  <to>
                    <xdr:col>36</xdr:col>
                    <xdr:colOff>6350</xdr:colOff>
                    <xdr:row>50</xdr:row>
                    <xdr:rowOff>120650</xdr:rowOff>
                  </to>
                </anchor>
              </controlPr>
            </control>
          </mc:Choice>
        </mc:AlternateContent>
        <mc:AlternateContent xmlns:mc="http://schemas.openxmlformats.org/markup-compatibility/2006">
          <mc:Choice Requires="x14">
            <control shapeId="66569" r:id="rId12" name="Check Box 9">
              <controlPr locked="0" defaultSize="0" autoFill="0" autoLine="0" autoPict="0">
                <anchor moveWithCells="1">
                  <from>
                    <xdr:col>36</xdr:col>
                    <xdr:colOff>0</xdr:colOff>
                    <xdr:row>49</xdr:row>
                    <xdr:rowOff>0</xdr:rowOff>
                  </from>
                  <to>
                    <xdr:col>36</xdr:col>
                    <xdr:colOff>6350</xdr:colOff>
                    <xdr:row>50</xdr:row>
                    <xdr:rowOff>146050</xdr:rowOff>
                  </to>
                </anchor>
              </controlPr>
            </control>
          </mc:Choice>
        </mc:AlternateContent>
        <mc:AlternateContent xmlns:mc="http://schemas.openxmlformats.org/markup-compatibility/2006">
          <mc:Choice Requires="x14">
            <control shapeId="66570" r:id="rId13" name="Check Box 10">
              <controlPr locked="0" defaultSize="0" autoFill="0" autoLine="0" autoPict="0">
                <anchor moveWithCells="1">
                  <from>
                    <xdr:col>36</xdr:col>
                    <xdr:colOff>0</xdr:colOff>
                    <xdr:row>49</xdr:row>
                    <xdr:rowOff>0</xdr:rowOff>
                  </from>
                  <to>
                    <xdr:col>36</xdr:col>
                    <xdr:colOff>6350</xdr:colOff>
                    <xdr:row>50</xdr:row>
                    <xdr:rowOff>120650</xdr:rowOff>
                  </to>
                </anchor>
              </controlPr>
            </control>
          </mc:Choice>
        </mc:AlternateContent>
        <mc:AlternateContent xmlns:mc="http://schemas.openxmlformats.org/markup-compatibility/2006">
          <mc:Choice Requires="x14">
            <control shapeId="66572" r:id="rId14" name="Check Box 12">
              <controlPr locked="0" defaultSize="0" autoFill="0" autoLine="0" autoPict="0">
                <anchor moveWithCells="1">
                  <from>
                    <xdr:col>6</xdr:col>
                    <xdr:colOff>215900</xdr:colOff>
                    <xdr:row>49</xdr:row>
                    <xdr:rowOff>0</xdr:rowOff>
                  </from>
                  <to>
                    <xdr:col>6</xdr:col>
                    <xdr:colOff>215900</xdr:colOff>
                    <xdr:row>50</xdr:row>
                    <xdr:rowOff>139700</xdr:rowOff>
                  </to>
                </anchor>
              </controlPr>
            </control>
          </mc:Choice>
        </mc:AlternateContent>
        <mc:AlternateContent xmlns:mc="http://schemas.openxmlformats.org/markup-compatibility/2006">
          <mc:Choice Requires="x14">
            <control shapeId="66573" r:id="rId15" name="Check Box 13">
              <controlPr locked="0" defaultSize="0" autoFill="0" autoLine="0" autoPict="0">
                <anchor moveWithCells="1">
                  <from>
                    <xdr:col>6</xdr:col>
                    <xdr:colOff>215900</xdr:colOff>
                    <xdr:row>49</xdr:row>
                    <xdr:rowOff>0</xdr:rowOff>
                  </from>
                  <to>
                    <xdr:col>6</xdr:col>
                    <xdr:colOff>215900</xdr:colOff>
                    <xdr:row>50</xdr:row>
                    <xdr:rowOff>114300</xdr:rowOff>
                  </to>
                </anchor>
              </controlPr>
            </control>
          </mc:Choice>
        </mc:AlternateContent>
        <mc:AlternateContent xmlns:mc="http://schemas.openxmlformats.org/markup-compatibility/2006">
          <mc:Choice Requires="x14">
            <control shapeId="66574" r:id="rId16" name="Check Box 14">
              <controlPr locked="0" defaultSize="0" autoFill="0" autoLine="0" autoPict="0">
                <anchor moveWithCells="1">
                  <from>
                    <xdr:col>36</xdr:col>
                    <xdr:colOff>0</xdr:colOff>
                    <xdr:row>49</xdr:row>
                    <xdr:rowOff>0</xdr:rowOff>
                  </from>
                  <to>
                    <xdr:col>36</xdr:col>
                    <xdr:colOff>12700</xdr:colOff>
                    <xdr:row>50</xdr:row>
                    <xdr:rowOff>139700</xdr:rowOff>
                  </to>
                </anchor>
              </controlPr>
            </control>
          </mc:Choice>
        </mc:AlternateContent>
        <mc:AlternateContent xmlns:mc="http://schemas.openxmlformats.org/markup-compatibility/2006">
          <mc:Choice Requires="x14">
            <control shapeId="66575" r:id="rId17" name="Check Box 15">
              <controlPr locked="0" defaultSize="0" autoFill="0" autoLine="0" autoPict="0">
                <anchor moveWithCells="1">
                  <from>
                    <xdr:col>36</xdr:col>
                    <xdr:colOff>0</xdr:colOff>
                    <xdr:row>49</xdr:row>
                    <xdr:rowOff>0</xdr:rowOff>
                  </from>
                  <to>
                    <xdr:col>36</xdr:col>
                    <xdr:colOff>12700</xdr:colOff>
                    <xdr:row>50</xdr:row>
                    <xdr:rowOff>114300</xdr:rowOff>
                  </to>
                </anchor>
              </controlPr>
            </control>
          </mc:Choice>
        </mc:AlternateContent>
        <mc:AlternateContent xmlns:mc="http://schemas.openxmlformats.org/markup-compatibility/2006">
          <mc:Choice Requires="x14">
            <control shapeId="66576" r:id="rId18" name="Check Box 16">
              <controlPr locked="0" defaultSize="0" autoFill="0" autoLine="0" autoPict="0">
                <anchor moveWithCells="1">
                  <from>
                    <xdr:col>36</xdr:col>
                    <xdr:colOff>0</xdr:colOff>
                    <xdr:row>49</xdr:row>
                    <xdr:rowOff>0</xdr:rowOff>
                  </from>
                  <to>
                    <xdr:col>36</xdr:col>
                    <xdr:colOff>12700</xdr:colOff>
                    <xdr:row>50</xdr:row>
                    <xdr:rowOff>139700</xdr:rowOff>
                  </to>
                </anchor>
              </controlPr>
            </control>
          </mc:Choice>
        </mc:AlternateContent>
        <mc:AlternateContent xmlns:mc="http://schemas.openxmlformats.org/markup-compatibility/2006">
          <mc:Choice Requires="x14">
            <control shapeId="66577" r:id="rId19" name="Check Box 17">
              <controlPr locked="0" defaultSize="0" autoFill="0" autoLine="0" autoPict="0">
                <anchor moveWithCells="1">
                  <from>
                    <xdr:col>36</xdr:col>
                    <xdr:colOff>0</xdr:colOff>
                    <xdr:row>49</xdr:row>
                    <xdr:rowOff>0</xdr:rowOff>
                  </from>
                  <to>
                    <xdr:col>36</xdr:col>
                    <xdr:colOff>12700</xdr:colOff>
                    <xdr:row>50</xdr:row>
                    <xdr:rowOff>114300</xdr:rowOff>
                  </to>
                </anchor>
              </controlPr>
            </control>
          </mc:Choice>
        </mc:AlternateContent>
        <mc:AlternateContent xmlns:mc="http://schemas.openxmlformats.org/markup-compatibility/2006">
          <mc:Choice Requires="x14">
            <control shapeId="66578" r:id="rId20" name="Check Box 18">
              <controlPr locked="0" defaultSize="0" autoFill="0" autoLine="0" autoPict="0">
                <anchor moveWithCells="1">
                  <from>
                    <xdr:col>36</xdr:col>
                    <xdr:colOff>0</xdr:colOff>
                    <xdr:row>49</xdr:row>
                    <xdr:rowOff>0</xdr:rowOff>
                  </from>
                  <to>
                    <xdr:col>36</xdr:col>
                    <xdr:colOff>12700</xdr:colOff>
                    <xdr:row>50</xdr:row>
                    <xdr:rowOff>139700</xdr:rowOff>
                  </to>
                </anchor>
              </controlPr>
            </control>
          </mc:Choice>
        </mc:AlternateContent>
        <mc:AlternateContent xmlns:mc="http://schemas.openxmlformats.org/markup-compatibility/2006">
          <mc:Choice Requires="x14">
            <control shapeId="66579" r:id="rId21" name="Check Box 19">
              <controlPr locked="0" defaultSize="0" autoFill="0" autoLine="0" autoPict="0">
                <anchor moveWithCells="1">
                  <from>
                    <xdr:col>36</xdr:col>
                    <xdr:colOff>0</xdr:colOff>
                    <xdr:row>49</xdr:row>
                    <xdr:rowOff>0</xdr:rowOff>
                  </from>
                  <to>
                    <xdr:col>36</xdr:col>
                    <xdr:colOff>12700</xdr:colOff>
                    <xdr:row>50</xdr:row>
                    <xdr:rowOff>114300</xdr:rowOff>
                  </to>
                </anchor>
              </controlPr>
            </control>
          </mc:Choice>
        </mc:AlternateContent>
        <mc:AlternateContent xmlns:mc="http://schemas.openxmlformats.org/markup-compatibility/2006">
          <mc:Choice Requires="x14">
            <control shapeId="66580" r:id="rId22" name="Check Box 20">
              <controlPr locked="0" defaultSize="0" autoFill="0" autoLine="0" autoPict="0">
                <anchor moveWithCells="1">
                  <from>
                    <xdr:col>36</xdr:col>
                    <xdr:colOff>0</xdr:colOff>
                    <xdr:row>49</xdr:row>
                    <xdr:rowOff>0</xdr:rowOff>
                  </from>
                  <to>
                    <xdr:col>36</xdr:col>
                    <xdr:colOff>12700</xdr:colOff>
                    <xdr:row>50</xdr:row>
                    <xdr:rowOff>139700</xdr:rowOff>
                  </to>
                </anchor>
              </controlPr>
            </control>
          </mc:Choice>
        </mc:AlternateContent>
        <mc:AlternateContent xmlns:mc="http://schemas.openxmlformats.org/markup-compatibility/2006">
          <mc:Choice Requires="x14">
            <control shapeId="66581" r:id="rId23" name="Check Box 21">
              <controlPr locked="0" defaultSize="0" autoFill="0" autoLine="0" autoPict="0">
                <anchor moveWithCells="1">
                  <from>
                    <xdr:col>36</xdr:col>
                    <xdr:colOff>0</xdr:colOff>
                    <xdr:row>49</xdr:row>
                    <xdr:rowOff>0</xdr:rowOff>
                  </from>
                  <to>
                    <xdr:col>36</xdr:col>
                    <xdr:colOff>12700</xdr:colOff>
                    <xdr:row>50</xdr:row>
                    <xdr:rowOff>114300</xdr:rowOff>
                  </to>
                </anchor>
              </controlPr>
            </control>
          </mc:Choice>
        </mc:AlternateContent>
        <mc:AlternateContent xmlns:mc="http://schemas.openxmlformats.org/markup-compatibility/2006">
          <mc:Choice Requires="x14">
            <control shapeId="66582" r:id="rId24" name="Check Box 22">
              <controlPr locked="0" defaultSize="0" autoFill="0" autoLine="0" autoPict="0">
                <anchor moveWithCells="1">
                  <from>
                    <xdr:col>42</xdr:col>
                    <xdr:colOff>215900</xdr:colOff>
                    <xdr:row>49</xdr:row>
                    <xdr:rowOff>0</xdr:rowOff>
                  </from>
                  <to>
                    <xdr:col>43</xdr:col>
                    <xdr:colOff>0</xdr:colOff>
                    <xdr:row>50</xdr:row>
                    <xdr:rowOff>127000</xdr:rowOff>
                  </to>
                </anchor>
              </controlPr>
            </control>
          </mc:Choice>
        </mc:AlternateContent>
        <mc:AlternateContent xmlns:mc="http://schemas.openxmlformats.org/markup-compatibility/2006">
          <mc:Choice Requires="x14">
            <control shapeId="66583" r:id="rId25" name="Check Box 23">
              <controlPr locked="0" defaultSize="0" autoFill="0" autoLine="0" autoPict="0">
                <anchor moveWithCells="1">
                  <from>
                    <xdr:col>42</xdr:col>
                    <xdr:colOff>215900</xdr:colOff>
                    <xdr:row>49</xdr:row>
                    <xdr:rowOff>0</xdr:rowOff>
                  </from>
                  <to>
                    <xdr:col>43</xdr:col>
                    <xdr:colOff>0</xdr:colOff>
                    <xdr:row>50</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BX151"/>
  <sheetViews>
    <sheetView showGridLines="0" view="pageBreakPreview" topLeftCell="A27" zoomScale="115" zoomScaleNormal="130" zoomScaleSheetLayoutView="115" workbookViewId="0">
      <selection activeCell="CD18" sqref="CD18"/>
    </sheetView>
  </sheetViews>
  <sheetFormatPr defaultColWidth="2.6328125" defaultRowHeight="12.5" x14ac:dyDescent="0.2"/>
  <cols>
    <col min="1" max="16384" width="2.6328125" style="7"/>
  </cols>
  <sheetData>
    <row r="1" spans="1:7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s="6" customFormat="1" ht="13.5" customHeight="1" x14ac:dyDescent="0.2">
      <c r="A3" s="3"/>
      <c r="B3" s="3"/>
      <c r="C3" s="3"/>
      <c r="D3" s="3"/>
      <c r="E3" s="3"/>
      <c r="F3" s="3"/>
      <c r="G3" s="3"/>
      <c r="H3" s="3"/>
      <c r="I3" s="3"/>
      <c r="J3" s="3"/>
      <c r="K3" s="3"/>
      <c r="L3" s="3"/>
      <c r="M3" s="3"/>
      <c r="N3" s="3"/>
      <c r="O3" s="3"/>
      <c r="P3" s="3"/>
      <c r="Q3" s="3"/>
      <c r="R3" s="3"/>
      <c r="S3" s="4"/>
      <c r="T3" s="4"/>
      <c r="U3" s="3"/>
      <c r="V3" s="3"/>
      <c r="W3" s="3"/>
      <c r="X3" s="994" t="s">
        <v>24</v>
      </c>
      <c r="Y3" s="994"/>
      <c r="Z3" s="994"/>
      <c r="AA3" s="1003" t="s">
        <v>139</v>
      </c>
      <c r="AB3" s="1003"/>
      <c r="AC3" s="998"/>
      <c r="AD3" s="998"/>
      <c r="AE3" s="3" t="s">
        <v>8</v>
      </c>
      <c r="AF3" s="1008"/>
      <c r="AG3" s="1008"/>
      <c r="AH3" s="3" t="s">
        <v>7</v>
      </c>
      <c r="AI3" s="1008"/>
      <c r="AJ3" s="1008"/>
      <c r="AK3" s="3" t="s">
        <v>27</v>
      </c>
      <c r="AL3" s="3"/>
      <c r="AM3" s="3"/>
      <c r="AN3" s="3"/>
      <c r="AO3" s="3"/>
      <c r="AP3" s="3"/>
      <c r="AQ3" s="3"/>
      <c r="AR3" s="3"/>
      <c r="AS3" s="3"/>
      <c r="AT3" s="3"/>
      <c r="AU3" s="3"/>
      <c r="AV3" s="3"/>
      <c r="AW3" s="3"/>
      <c r="AX3" s="3"/>
      <c r="AY3" s="3"/>
      <c r="AZ3" s="3"/>
      <c r="BA3" s="3"/>
      <c r="BB3" s="3"/>
      <c r="BC3" s="3"/>
      <c r="BD3" s="3"/>
      <c r="BE3" s="4"/>
      <c r="BF3" s="4"/>
      <c r="BG3" s="3"/>
      <c r="BH3" s="3"/>
      <c r="BI3" s="3"/>
      <c r="BJ3" s="994" t="s">
        <v>24</v>
      </c>
      <c r="BK3" s="994"/>
      <c r="BL3" s="994"/>
      <c r="BM3" s="1005" t="s">
        <v>139</v>
      </c>
      <c r="BN3" s="1005"/>
      <c r="BO3" s="1004">
        <v>7</v>
      </c>
      <c r="BP3" s="1004"/>
      <c r="BQ3" s="3" t="s">
        <v>8</v>
      </c>
      <c r="BR3" s="995">
        <v>10</v>
      </c>
      <c r="BS3" s="995"/>
      <c r="BT3" s="3" t="s">
        <v>7</v>
      </c>
      <c r="BU3" s="995">
        <v>1</v>
      </c>
      <c r="BV3" s="995"/>
      <c r="BW3" s="3" t="s">
        <v>27</v>
      </c>
      <c r="BX3" s="3"/>
    </row>
    <row r="4" spans="1:76" s="6" customFormat="1" ht="13.5" customHeight="1" x14ac:dyDescent="0.2">
      <c r="A4" s="3"/>
      <c r="B4" s="3"/>
      <c r="C4" s="3"/>
      <c r="D4" s="3"/>
      <c r="E4" s="3"/>
      <c r="F4" s="3"/>
      <c r="G4" s="3"/>
      <c r="H4" s="3"/>
      <c r="I4" s="3"/>
      <c r="J4" s="3"/>
      <c r="K4" s="3"/>
      <c r="L4" s="3"/>
      <c r="M4" s="3"/>
      <c r="N4" s="3"/>
      <c r="O4" s="3"/>
      <c r="P4" s="3"/>
      <c r="Q4" s="3"/>
      <c r="R4" s="3"/>
      <c r="S4" s="4"/>
      <c r="T4" s="4"/>
      <c r="U4" s="3"/>
      <c r="V4" s="3"/>
      <c r="W4" s="3"/>
      <c r="X4" s="3"/>
      <c r="Y4" s="3"/>
      <c r="Z4" s="3"/>
      <c r="AA4" s="5"/>
      <c r="AB4" s="5"/>
      <c r="AC4" s="5"/>
      <c r="AD4" s="5"/>
      <c r="AE4" s="3"/>
      <c r="AF4" s="5"/>
      <c r="AG4" s="5"/>
      <c r="AH4" s="3"/>
      <c r="AI4" s="5"/>
      <c r="AJ4" s="5"/>
      <c r="AK4" s="3"/>
      <c r="AL4" s="3"/>
      <c r="AM4" s="3"/>
      <c r="AN4" s="3"/>
      <c r="AO4" s="3"/>
      <c r="AP4" s="3"/>
      <c r="AQ4" s="3"/>
      <c r="AR4" s="3"/>
      <c r="AS4" s="3"/>
      <c r="AT4" s="3"/>
      <c r="AU4" s="3"/>
      <c r="AV4" s="3"/>
      <c r="AW4" s="3"/>
      <c r="AX4" s="3"/>
      <c r="AY4" s="3"/>
      <c r="AZ4" s="3"/>
      <c r="BA4" s="3"/>
      <c r="BB4" s="3"/>
      <c r="BC4" s="3"/>
      <c r="BD4" s="3"/>
      <c r="BE4" s="4"/>
      <c r="BF4" s="4"/>
      <c r="BG4" s="3"/>
      <c r="BH4" s="3"/>
      <c r="BI4" s="3"/>
      <c r="BJ4" s="3"/>
      <c r="BK4" s="3"/>
      <c r="BL4" s="3"/>
      <c r="BM4" s="5"/>
      <c r="BN4" s="5"/>
      <c r="BO4" s="5"/>
      <c r="BP4" s="5"/>
      <c r="BQ4" s="3"/>
      <c r="BR4" s="5"/>
      <c r="BS4" s="5"/>
      <c r="BT4" s="3"/>
      <c r="BU4" s="5"/>
      <c r="BV4" s="5"/>
      <c r="BW4" s="3"/>
      <c r="BX4" s="3"/>
    </row>
    <row r="5" spans="1:76" s="6" customFormat="1" ht="13.5" customHeight="1" x14ac:dyDescent="0.2">
      <c r="A5" s="3"/>
      <c r="B5" s="3" t="s">
        <v>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t="s">
        <v>1</v>
      </c>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row>
    <row r="6" spans="1:76" s="6" customFormat="1" ht="13.5" customHeight="1" x14ac:dyDescent="0.2">
      <c r="A6" s="3"/>
      <c r="B6" s="3"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t="s">
        <v>2</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s="6" customFormat="1" ht="13.5" customHeight="1" x14ac:dyDescent="0.2">
      <c r="A7" s="3"/>
      <c r="B7" s="3"/>
      <c r="C7" s="3"/>
      <c r="D7" s="3"/>
      <c r="E7" s="3"/>
      <c r="F7" s="3"/>
      <c r="G7" s="3"/>
      <c r="H7" s="3"/>
      <c r="I7" s="3"/>
      <c r="J7" s="3"/>
      <c r="K7" s="3"/>
      <c r="L7" s="3"/>
      <c r="M7" s="3"/>
      <c r="N7" s="3"/>
      <c r="O7" s="3"/>
      <c r="P7" s="3"/>
      <c r="Q7" s="3" t="s">
        <v>28</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t="s">
        <v>28</v>
      </c>
      <c r="BD7" s="3"/>
      <c r="BE7" s="3"/>
      <c r="BF7" s="3"/>
      <c r="BG7" s="3"/>
      <c r="BH7" s="3"/>
      <c r="BI7" s="3"/>
      <c r="BJ7" s="3"/>
      <c r="BK7" s="3"/>
      <c r="BL7" s="3"/>
      <c r="BM7" s="3"/>
      <c r="BN7" s="3"/>
      <c r="BO7" s="3"/>
      <c r="BP7" s="3"/>
      <c r="BQ7" s="3"/>
      <c r="BR7" s="3"/>
      <c r="BS7" s="3"/>
      <c r="BT7" s="3"/>
      <c r="BU7" s="3"/>
      <c r="BV7" s="3"/>
      <c r="BW7" s="3"/>
      <c r="BX7" s="3"/>
    </row>
    <row r="8" spans="1:76" s="6" customFormat="1" ht="13.5" customHeight="1" x14ac:dyDescent="0.2">
      <c r="A8" s="3"/>
      <c r="B8" s="3"/>
      <c r="C8" s="3"/>
      <c r="D8" s="3"/>
      <c r="E8" s="3"/>
      <c r="F8" s="3"/>
      <c r="G8" s="3"/>
      <c r="H8" s="3"/>
      <c r="I8" s="3"/>
      <c r="J8" s="3"/>
      <c r="K8" s="3"/>
      <c r="L8" s="3"/>
      <c r="M8" s="3"/>
      <c r="N8" s="3"/>
      <c r="O8" s="3"/>
      <c r="P8" s="3"/>
      <c r="Q8" s="3"/>
      <c r="R8" s="990" t="s">
        <v>9</v>
      </c>
      <c r="S8" s="990"/>
      <c r="T8" s="990"/>
      <c r="U8" s="990"/>
      <c r="V8" s="990"/>
      <c r="W8" s="1007"/>
      <c r="X8" s="1007"/>
      <c r="Y8" s="1007"/>
      <c r="Z8" s="1007"/>
      <c r="AA8" s="1007"/>
      <c r="AB8" s="1007"/>
      <c r="AC8" s="1007"/>
      <c r="AD8" s="1007"/>
      <c r="AE8" s="1007"/>
      <c r="AF8" s="1007"/>
      <c r="AG8" s="1007"/>
      <c r="AH8" s="1007"/>
      <c r="AI8" s="1007"/>
      <c r="AJ8" s="3"/>
      <c r="AK8" s="3"/>
      <c r="AL8" s="3"/>
      <c r="AM8" s="3"/>
      <c r="AN8" s="3"/>
      <c r="AO8" s="3"/>
      <c r="AP8" s="3"/>
      <c r="AQ8" s="3"/>
      <c r="AR8" s="3"/>
      <c r="AS8" s="3"/>
      <c r="AT8" s="3"/>
      <c r="AU8" s="3"/>
      <c r="AV8" s="3"/>
      <c r="AW8" s="3"/>
      <c r="AX8" s="3"/>
      <c r="AY8" s="3"/>
      <c r="AZ8" s="3"/>
      <c r="BA8" s="3"/>
      <c r="BB8" s="3"/>
      <c r="BC8" s="3"/>
      <c r="BD8" s="990" t="s">
        <v>9</v>
      </c>
      <c r="BE8" s="990"/>
      <c r="BF8" s="990"/>
      <c r="BG8" s="990"/>
      <c r="BH8" s="990"/>
      <c r="BI8" s="993" t="s">
        <v>245</v>
      </c>
      <c r="BJ8" s="993"/>
      <c r="BK8" s="993"/>
      <c r="BL8" s="993"/>
      <c r="BM8" s="993"/>
      <c r="BN8" s="993"/>
      <c r="BO8" s="993"/>
      <c r="BP8" s="993"/>
      <c r="BQ8" s="993"/>
      <c r="BR8" s="993"/>
      <c r="BS8" s="993"/>
      <c r="BT8" s="993"/>
      <c r="BU8" s="993"/>
      <c r="BV8" s="3"/>
      <c r="BW8" s="3"/>
      <c r="BX8" s="3"/>
    </row>
    <row r="9" spans="1:76" s="6" customFormat="1" ht="13.5" customHeight="1" x14ac:dyDescent="0.2">
      <c r="A9" s="3"/>
      <c r="B9" s="3"/>
      <c r="C9" s="3"/>
      <c r="D9" s="3"/>
      <c r="E9" s="3"/>
      <c r="F9" s="3"/>
      <c r="G9" s="3"/>
      <c r="H9" s="3"/>
      <c r="I9" s="3"/>
      <c r="J9" s="3"/>
      <c r="K9" s="3"/>
      <c r="L9" s="3"/>
      <c r="M9" s="3"/>
      <c r="N9" s="3"/>
      <c r="O9" s="3"/>
      <c r="P9" s="3"/>
      <c r="Q9" s="3"/>
      <c r="R9" s="990"/>
      <c r="S9" s="990"/>
      <c r="T9" s="990"/>
      <c r="U9" s="990"/>
      <c r="V9" s="990"/>
      <c r="W9" s="1007"/>
      <c r="X9" s="1007"/>
      <c r="Y9" s="1007"/>
      <c r="Z9" s="1007"/>
      <c r="AA9" s="1007"/>
      <c r="AB9" s="1007"/>
      <c r="AC9" s="1007"/>
      <c r="AD9" s="1007"/>
      <c r="AE9" s="1007"/>
      <c r="AF9" s="1007"/>
      <c r="AG9" s="1007"/>
      <c r="AH9" s="1007"/>
      <c r="AI9" s="1007"/>
      <c r="AJ9" s="3"/>
      <c r="AK9" s="3"/>
      <c r="AL9" s="3"/>
      <c r="AM9" s="3"/>
      <c r="AN9" s="3"/>
      <c r="AO9" s="3"/>
      <c r="AP9" s="3"/>
      <c r="AQ9" s="3"/>
      <c r="AR9" s="3"/>
      <c r="AS9" s="3"/>
      <c r="AT9" s="3"/>
      <c r="AU9" s="3"/>
      <c r="AV9" s="3"/>
      <c r="AW9" s="3"/>
      <c r="AX9" s="3"/>
      <c r="AY9" s="3"/>
      <c r="AZ9" s="3"/>
      <c r="BA9" s="3"/>
      <c r="BB9" s="3"/>
      <c r="BC9" s="3"/>
      <c r="BD9" s="990"/>
      <c r="BE9" s="990"/>
      <c r="BF9" s="990"/>
      <c r="BG9" s="990"/>
      <c r="BH9" s="990"/>
      <c r="BI9" s="993"/>
      <c r="BJ9" s="993"/>
      <c r="BK9" s="993"/>
      <c r="BL9" s="993"/>
      <c r="BM9" s="993"/>
      <c r="BN9" s="993"/>
      <c r="BO9" s="993"/>
      <c r="BP9" s="993"/>
      <c r="BQ9" s="993"/>
      <c r="BR9" s="993"/>
      <c r="BS9" s="993"/>
      <c r="BT9" s="993"/>
      <c r="BU9" s="993"/>
      <c r="BV9" s="3"/>
      <c r="BW9" s="3"/>
      <c r="BX9" s="3"/>
    </row>
    <row r="10" spans="1:76" s="6" customFormat="1" ht="13.5" customHeight="1" x14ac:dyDescent="0.2">
      <c r="A10" s="3"/>
      <c r="B10" s="3"/>
      <c r="C10" s="3"/>
      <c r="D10" s="3"/>
      <c r="E10" s="3"/>
      <c r="F10" s="3"/>
      <c r="G10" s="3"/>
      <c r="H10" s="3"/>
      <c r="I10" s="3"/>
      <c r="J10" s="3"/>
      <c r="K10" s="3"/>
      <c r="L10" s="3"/>
      <c r="M10" s="3"/>
      <c r="N10" s="3"/>
      <c r="O10" s="3"/>
      <c r="P10" s="3"/>
      <c r="Q10" s="3"/>
      <c r="R10" s="990" t="s">
        <v>10</v>
      </c>
      <c r="S10" s="990"/>
      <c r="T10" s="990"/>
      <c r="U10" s="990"/>
      <c r="V10" s="990"/>
      <c r="W10" s="1006"/>
      <c r="X10" s="1006"/>
      <c r="Y10" s="1006"/>
      <c r="Z10" s="1006"/>
      <c r="AA10" s="1006"/>
      <c r="AB10" s="1006"/>
      <c r="AC10" s="1006"/>
      <c r="AD10" s="1006"/>
      <c r="AE10" s="1006"/>
      <c r="AF10" s="1006"/>
      <c r="AG10" s="1006"/>
      <c r="AH10" s="1006"/>
      <c r="AI10" s="1006"/>
      <c r="AJ10" s="3"/>
      <c r="AK10" s="3"/>
      <c r="AL10" s="3"/>
      <c r="AM10" s="3"/>
      <c r="AN10" s="3"/>
      <c r="AO10" s="3"/>
      <c r="AP10" s="3"/>
      <c r="AQ10" s="3"/>
      <c r="AR10" s="3"/>
      <c r="AS10" s="3"/>
      <c r="AT10" s="3"/>
      <c r="AU10" s="3"/>
      <c r="AV10" s="3"/>
      <c r="AW10" s="3"/>
      <c r="AX10" s="3"/>
      <c r="AY10" s="3"/>
      <c r="AZ10" s="3"/>
      <c r="BA10" s="3"/>
      <c r="BB10" s="3"/>
      <c r="BC10" s="3"/>
      <c r="BD10" s="990" t="s">
        <v>10</v>
      </c>
      <c r="BE10" s="990"/>
      <c r="BF10" s="990"/>
      <c r="BG10" s="990"/>
      <c r="BH10" s="990"/>
      <c r="BI10" s="991" t="s">
        <v>250</v>
      </c>
      <c r="BJ10" s="991"/>
      <c r="BK10" s="991"/>
      <c r="BL10" s="991"/>
      <c r="BM10" s="991"/>
      <c r="BN10" s="991"/>
      <c r="BO10" s="991"/>
      <c r="BP10" s="991"/>
      <c r="BQ10" s="991"/>
      <c r="BR10" s="991"/>
      <c r="BS10" s="991"/>
      <c r="BT10" s="991"/>
      <c r="BU10" s="991"/>
      <c r="BV10" s="3"/>
      <c r="BW10" s="3"/>
      <c r="BX10" s="3"/>
    </row>
    <row r="11" spans="1:76" s="6" customFormat="1" ht="13.5" customHeight="1" x14ac:dyDescent="0.2">
      <c r="A11" s="3"/>
      <c r="B11" s="3"/>
      <c r="C11" s="3"/>
      <c r="D11" s="3"/>
      <c r="E11" s="3"/>
      <c r="F11" s="3"/>
      <c r="G11" s="3"/>
      <c r="H11" s="3"/>
      <c r="I11" s="3"/>
      <c r="J11" s="3"/>
      <c r="K11" s="3"/>
      <c r="L11" s="3"/>
      <c r="M11" s="3"/>
      <c r="N11" s="3"/>
      <c r="O11" s="3"/>
      <c r="P11" s="3"/>
      <c r="Q11" s="3"/>
      <c r="R11" s="990"/>
      <c r="S11" s="990"/>
      <c r="T11" s="990"/>
      <c r="U11" s="990"/>
      <c r="V11" s="990"/>
      <c r="W11" s="1006"/>
      <c r="X11" s="1006"/>
      <c r="Y11" s="1006"/>
      <c r="Z11" s="1006"/>
      <c r="AA11" s="1006"/>
      <c r="AB11" s="1006"/>
      <c r="AC11" s="1006"/>
      <c r="AD11" s="1006"/>
      <c r="AE11" s="1006"/>
      <c r="AF11" s="1006"/>
      <c r="AG11" s="1006"/>
      <c r="AH11" s="1006"/>
      <c r="AI11" s="1006"/>
      <c r="AJ11" s="3"/>
      <c r="AK11" s="3"/>
      <c r="AL11" s="3"/>
      <c r="AM11" s="3"/>
      <c r="AN11" s="3"/>
      <c r="AO11" s="3"/>
      <c r="AP11" s="3"/>
      <c r="AQ11" s="3"/>
      <c r="AR11" s="3"/>
      <c r="AS11" s="3"/>
      <c r="AT11" s="3"/>
      <c r="AU11" s="3"/>
      <c r="AV11" s="3"/>
      <c r="AW11" s="3"/>
      <c r="AX11" s="3"/>
      <c r="AY11" s="3"/>
      <c r="AZ11" s="3"/>
      <c r="BA11" s="3"/>
      <c r="BB11" s="3"/>
      <c r="BC11" s="3"/>
      <c r="BD11" s="990"/>
      <c r="BE11" s="990"/>
      <c r="BF11" s="990"/>
      <c r="BG11" s="990"/>
      <c r="BH11" s="990"/>
      <c r="BI11" s="991"/>
      <c r="BJ11" s="991"/>
      <c r="BK11" s="991"/>
      <c r="BL11" s="991"/>
      <c r="BM11" s="991"/>
      <c r="BN11" s="991"/>
      <c r="BO11" s="991"/>
      <c r="BP11" s="991"/>
      <c r="BQ11" s="991"/>
      <c r="BR11" s="991"/>
      <c r="BS11" s="991"/>
      <c r="BT11" s="991"/>
      <c r="BU11" s="991"/>
      <c r="BV11" s="3"/>
      <c r="BW11" s="3"/>
      <c r="BX11" s="3"/>
    </row>
    <row r="12" spans="1:76" s="6" customFormat="1" ht="13.5" customHeight="1" x14ac:dyDescent="0.2">
      <c r="A12" s="3"/>
      <c r="B12" s="3"/>
      <c r="C12" s="3"/>
      <c r="D12" s="3"/>
      <c r="E12" s="3"/>
      <c r="F12" s="3"/>
      <c r="G12" s="3"/>
      <c r="H12" s="3"/>
      <c r="I12" s="3"/>
      <c r="J12" s="3"/>
      <c r="K12" s="3"/>
      <c r="L12" s="3"/>
      <c r="M12" s="3"/>
      <c r="N12" s="3"/>
      <c r="O12" s="3"/>
      <c r="P12" s="3"/>
      <c r="Q12" s="3"/>
      <c r="R12" s="992" t="s">
        <v>11</v>
      </c>
      <c r="S12" s="992"/>
      <c r="T12" s="992"/>
      <c r="U12" s="992"/>
      <c r="V12" s="992"/>
      <c r="W12" s="1006"/>
      <c r="X12" s="1006"/>
      <c r="Y12" s="1006"/>
      <c r="Z12" s="1006"/>
      <c r="AA12" s="1006"/>
      <c r="AB12" s="1006"/>
      <c r="AC12" s="1006"/>
      <c r="AD12" s="1006"/>
      <c r="AE12" s="1006"/>
      <c r="AF12" s="1006"/>
      <c r="AG12" s="1006"/>
      <c r="AH12" s="1006"/>
      <c r="AI12" s="1006"/>
      <c r="AJ12" s="3"/>
      <c r="AK12" s="3"/>
      <c r="AL12" s="3"/>
      <c r="AM12" s="3"/>
      <c r="AN12" s="3"/>
      <c r="AO12" s="3"/>
      <c r="AP12" s="3"/>
      <c r="AQ12" s="3"/>
      <c r="AR12" s="3"/>
      <c r="AS12" s="3"/>
      <c r="AT12" s="3"/>
      <c r="AU12" s="3"/>
      <c r="AV12" s="3"/>
      <c r="AW12" s="3"/>
      <c r="AX12" s="3"/>
      <c r="AY12" s="3"/>
      <c r="AZ12" s="3"/>
      <c r="BA12" s="3"/>
      <c r="BB12" s="3"/>
      <c r="BC12" s="3"/>
      <c r="BD12" s="992" t="s">
        <v>11</v>
      </c>
      <c r="BE12" s="992"/>
      <c r="BF12" s="992"/>
      <c r="BG12" s="992"/>
      <c r="BH12" s="992"/>
      <c r="BI12" s="991" t="s">
        <v>246</v>
      </c>
      <c r="BJ12" s="991"/>
      <c r="BK12" s="991"/>
      <c r="BL12" s="991"/>
      <c r="BM12" s="991"/>
      <c r="BN12" s="991"/>
      <c r="BO12" s="991"/>
      <c r="BP12" s="991"/>
      <c r="BQ12" s="991"/>
      <c r="BR12" s="991"/>
      <c r="BS12" s="991"/>
      <c r="BT12" s="991"/>
      <c r="BU12" s="991"/>
      <c r="BV12" s="3"/>
      <c r="BW12" s="3"/>
      <c r="BX12" s="3"/>
    </row>
    <row r="13" spans="1:76" s="6" customFormat="1" ht="13.5" customHeight="1" x14ac:dyDescent="0.2">
      <c r="A13" s="3"/>
      <c r="B13" s="3"/>
      <c r="C13" s="3"/>
      <c r="D13" s="3"/>
      <c r="E13" s="3"/>
      <c r="F13" s="3"/>
      <c r="G13" s="3"/>
      <c r="H13" s="3"/>
      <c r="I13" s="3"/>
      <c r="J13" s="3"/>
      <c r="K13" s="3"/>
      <c r="L13" s="3"/>
      <c r="M13" s="3"/>
      <c r="N13" s="3"/>
      <c r="O13" s="3"/>
      <c r="P13" s="3"/>
      <c r="Q13" s="3"/>
      <c r="R13" s="992"/>
      <c r="S13" s="992"/>
      <c r="T13" s="992"/>
      <c r="U13" s="992"/>
      <c r="V13" s="992"/>
      <c r="W13" s="1006"/>
      <c r="X13" s="1006"/>
      <c r="Y13" s="1006"/>
      <c r="Z13" s="1006"/>
      <c r="AA13" s="1006"/>
      <c r="AB13" s="1006"/>
      <c r="AC13" s="1006"/>
      <c r="AD13" s="1006"/>
      <c r="AE13" s="1006"/>
      <c r="AF13" s="1006"/>
      <c r="AG13" s="1006"/>
      <c r="AH13" s="1006"/>
      <c r="AI13" s="1006"/>
      <c r="AJ13" s="3"/>
      <c r="AK13" s="3"/>
      <c r="AL13" s="3"/>
      <c r="AM13" s="3"/>
      <c r="AN13" s="3"/>
      <c r="AO13" s="3"/>
      <c r="AP13" s="3"/>
      <c r="AQ13" s="3"/>
      <c r="AR13" s="3"/>
      <c r="AS13" s="3"/>
      <c r="AT13" s="3"/>
      <c r="AU13" s="3"/>
      <c r="AV13" s="3"/>
      <c r="AW13" s="3"/>
      <c r="AX13" s="3"/>
      <c r="AY13" s="3"/>
      <c r="AZ13" s="3"/>
      <c r="BA13" s="3"/>
      <c r="BB13" s="3"/>
      <c r="BC13" s="3"/>
      <c r="BD13" s="992"/>
      <c r="BE13" s="992"/>
      <c r="BF13" s="992"/>
      <c r="BG13" s="992"/>
      <c r="BH13" s="992"/>
      <c r="BI13" s="991"/>
      <c r="BJ13" s="991"/>
      <c r="BK13" s="991"/>
      <c r="BL13" s="991"/>
      <c r="BM13" s="991"/>
      <c r="BN13" s="991"/>
      <c r="BO13" s="991"/>
      <c r="BP13" s="991"/>
      <c r="BQ13" s="991"/>
      <c r="BR13" s="991"/>
      <c r="BS13" s="991"/>
      <c r="BT13" s="991"/>
      <c r="BU13" s="991"/>
      <c r="BV13" s="3"/>
      <c r="BW13" s="3"/>
      <c r="BX13" s="3"/>
    </row>
    <row r="14" spans="1:76" s="6" customFormat="1" ht="13.5" customHeight="1" x14ac:dyDescent="0.2">
      <c r="A14" s="3"/>
      <c r="B14" s="3"/>
      <c r="C14" s="3"/>
      <c r="D14" s="3"/>
      <c r="E14" s="3"/>
      <c r="F14" s="3"/>
      <c r="G14" s="3"/>
      <c r="H14" s="3"/>
      <c r="I14" s="3"/>
      <c r="J14" s="3"/>
      <c r="K14" s="3"/>
      <c r="L14" s="3"/>
      <c r="M14" s="3"/>
      <c r="N14" s="3"/>
      <c r="O14" s="3"/>
      <c r="P14" s="3"/>
      <c r="Q14" s="3"/>
      <c r="R14" s="3"/>
      <c r="S14" s="3"/>
      <c r="T14" s="3"/>
      <c r="U14" s="3"/>
      <c r="V14" s="3"/>
      <c r="W14" s="14"/>
      <c r="X14" s="14"/>
      <c r="Y14" s="14"/>
      <c r="Z14" s="14"/>
      <c r="AA14" s="14"/>
      <c r="AB14" s="14"/>
      <c r="AC14" s="14"/>
      <c r="AD14" s="14"/>
      <c r="AE14" s="14"/>
      <c r="AF14" s="14"/>
      <c r="AG14" s="14"/>
      <c r="AH14" s="14"/>
      <c r="AI14" s="14"/>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14"/>
      <c r="BJ14" s="14"/>
      <c r="BK14" s="14"/>
      <c r="BL14" s="14"/>
      <c r="BM14" s="14"/>
      <c r="BN14" s="14"/>
      <c r="BO14" s="14"/>
      <c r="BP14" s="14"/>
      <c r="BQ14" s="14"/>
      <c r="BR14" s="14"/>
      <c r="BS14" s="14"/>
      <c r="BT14" s="14"/>
      <c r="BU14" s="14"/>
      <c r="BV14" s="3"/>
      <c r="BW14" s="3"/>
      <c r="BX14" s="3"/>
    </row>
    <row r="15" spans="1:76" s="6" customFormat="1" ht="13.5" customHeight="1" x14ac:dyDescent="0.2">
      <c r="A15" s="3"/>
      <c r="B15" s="3"/>
      <c r="C15" s="3"/>
      <c r="D15" s="3"/>
      <c r="E15" s="3"/>
      <c r="F15" s="3"/>
      <c r="G15" s="3"/>
      <c r="H15" s="3"/>
      <c r="I15" s="3"/>
      <c r="J15" s="3"/>
      <c r="K15" s="3"/>
      <c r="L15" s="3"/>
      <c r="M15" s="3"/>
      <c r="N15" s="3"/>
      <c r="O15" s="3"/>
      <c r="P15" s="3"/>
      <c r="Q15" s="3" t="s">
        <v>29</v>
      </c>
      <c r="R15" s="3"/>
      <c r="S15" s="3"/>
      <c r="T15" s="3"/>
      <c r="U15" s="3"/>
      <c r="V15" s="3"/>
      <c r="W15" s="14"/>
      <c r="X15" s="14"/>
      <c r="Y15" s="14"/>
      <c r="Z15" s="14"/>
      <c r="AA15" s="14"/>
      <c r="AB15" s="14"/>
      <c r="AC15" s="14"/>
      <c r="AD15" s="14"/>
      <c r="AE15" s="14"/>
      <c r="AF15" s="14"/>
      <c r="AG15" s="14"/>
      <c r="AH15" s="14"/>
      <c r="AI15" s="14"/>
      <c r="AJ15" s="3"/>
      <c r="AK15" s="3"/>
      <c r="AL15" s="3"/>
      <c r="AM15" s="3"/>
      <c r="AN15" s="3"/>
      <c r="AO15" s="3"/>
      <c r="AP15" s="3"/>
      <c r="AQ15" s="3"/>
      <c r="AR15" s="3"/>
      <c r="AS15" s="3"/>
      <c r="AT15" s="3"/>
      <c r="AU15" s="3"/>
      <c r="AV15" s="3"/>
      <c r="AW15" s="3"/>
      <c r="AX15" s="3"/>
      <c r="AY15" s="3"/>
      <c r="AZ15" s="3"/>
      <c r="BA15" s="3"/>
      <c r="BB15" s="3"/>
      <c r="BC15" s="3" t="s">
        <v>29</v>
      </c>
      <c r="BD15" s="3"/>
      <c r="BE15" s="3"/>
      <c r="BF15" s="3"/>
      <c r="BG15" s="3"/>
      <c r="BH15" s="3"/>
      <c r="BI15" s="14"/>
      <c r="BJ15" s="14"/>
      <c r="BK15" s="14"/>
      <c r="BL15" s="14"/>
      <c r="BM15" s="14"/>
      <c r="BN15" s="14"/>
      <c r="BO15" s="14"/>
      <c r="BP15" s="14"/>
      <c r="BQ15" s="14"/>
      <c r="BR15" s="14"/>
      <c r="BS15" s="14"/>
      <c r="BT15" s="14"/>
      <c r="BU15" s="14"/>
      <c r="BV15" s="3"/>
      <c r="BW15" s="3"/>
      <c r="BX15" s="3"/>
    </row>
    <row r="16" spans="1:76" s="6" customFormat="1" ht="13.5" customHeight="1" x14ac:dyDescent="0.2">
      <c r="A16" s="3"/>
      <c r="B16" s="3"/>
      <c r="C16" s="3"/>
      <c r="D16" s="3"/>
      <c r="E16" s="3"/>
      <c r="F16" s="3"/>
      <c r="G16" s="3"/>
      <c r="H16" s="3"/>
      <c r="I16" s="3"/>
      <c r="J16" s="3"/>
      <c r="K16" s="3"/>
      <c r="L16" s="3"/>
      <c r="M16" s="3"/>
      <c r="N16" s="3"/>
      <c r="O16" s="3"/>
      <c r="P16" s="3"/>
      <c r="Q16" s="3"/>
      <c r="R16" s="990" t="s">
        <v>9</v>
      </c>
      <c r="S16" s="990"/>
      <c r="T16" s="990"/>
      <c r="U16" s="990"/>
      <c r="V16" s="990"/>
      <c r="W16" s="1007"/>
      <c r="X16" s="1006"/>
      <c r="Y16" s="1006"/>
      <c r="Z16" s="1006"/>
      <c r="AA16" s="1006"/>
      <c r="AB16" s="1006"/>
      <c r="AC16" s="1006"/>
      <c r="AD16" s="1006"/>
      <c r="AE16" s="1006"/>
      <c r="AF16" s="1006"/>
      <c r="AG16" s="1006"/>
      <c r="AH16" s="1006"/>
      <c r="AI16" s="1006"/>
      <c r="AJ16" s="3"/>
      <c r="AK16" s="3"/>
      <c r="AL16" s="3"/>
      <c r="AM16" s="3"/>
      <c r="AN16" s="3"/>
      <c r="AO16" s="3"/>
      <c r="AP16" s="3"/>
      <c r="AQ16" s="3"/>
      <c r="AR16" s="3"/>
      <c r="AS16" s="3"/>
      <c r="AT16" s="3"/>
      <c r="AU16" s="3"/>
      <c r="AV16" s="3"/>
      <c r="AW16" s="3"/>
      <c r="AX16" s="3"/>
      <c r="AY16" s="3"/>
      <c r="AZ16" s="3"/>
      <c r="BA16" s="3"/>
      <c r="BB16" s="3"/>
      <c r="BC16" s="3"/>
      <c r="BD16" s="990" t="s">
        <v>9</v>
      </c>
      <c r="BE16" s="990"/>
      <c r="BF16" s="990"/>
      <c r="BG16" s="990"/>
      <c r="BH16" s="990"/>
      <c r="BI16" s="993" t="s">
        <v>247</v>
      </c>
      <c r="BJ16" s="991"/>
      <c r="BK16" s="991"/>
      <c r="BL16" s="991"/>
      <c r="BM16" s="991"/>
      <c r="BN16" s="991"/>
      <c r="BO16" s="991"/>
      <c r="BP16" s="991"/>
      <c r="BQ16" s="991"/>
      <c r="BR16" s="991"/>
      <c r="BS16" s="991"/>
      <c r="BT16" s="991"/>
      <c r="BU16" s="991"/>
      <c r="BV16" s="3"/>
      <c r="BW16" s="3"/>
      <c r="BX16" s="3"/>
    </row>
    <row r="17" spans="1:76" s="6" customFormat="1" ht="13.5" customHeight="1" x14ac:dyDescent="0.2">
      <c r="A17" s="3"/>
      <c r="B17" s="3"/>
      <c r="C17" s="3"/>
      <c r="D17" s="3"/>
      <c r="E17" s="3"/>
      <c r="F17" s="3"/>
      <c r="G17" s="3"/>
      <c r="H17" s="3"/>
      <c r="I17" s="3"/>
      <c r="J17" s="3"/>
      <c r="K17" s="3"/>
      <c r="L17" s="3"/>
      <c r="M17" s="3"/>
      <c r="N17" s="3"/>
      <c r="O17" s="3"/>
      <c r="P17" s="3"/>
      <c r="Q17" s="3"/>
      <c r="R17" s="990"/>
      <c r="S17" s="990"/>
      <c r="T17" s="990"/>
      <c r="U17" s="990"/>
      <c r="V17" s="990"/>
      <c r="W17" s="1006"/>
      <c r="X17" s="1006"/>
      <c r="Y17" s="1006"/>
      <c r="Z17" s="1006"/>
      <c r="AA17" s="1006"/>
      <c r="AB17" s="1006"/>
      <c r="AC17" s="1006"/>
      <c r="AD17" s="1006"/>
      <c r="AE17" s="1006"/>
      <c r="AF17" s="1006"/>
      <c r="AG17" s="1006"/>
      <c r="AH17" s="1006"/>
      <c r="AI17" s="1006"/>
      <c r="AJ17" s="3"/>
      <c r="AK17" s="3"/>
      <c r="AL17" s="3"/>
      <c r="AM17" s="3"/>
      <c r="AN17" s="3"/>
      <c r="AO17" s="3"/>
      <c r="AP17" s="3"/>
      <c r="AQ17" s="3"/>
      <c r="AR17" s="3"/>
      <c r="AS17" s="3"/>
      <c r="AT17" s="3"/>
      <c r="AU17" s="3"/>
      <c r="AV17" s="3"/>
      <c r="AW17" s="3"/>
      <c r="AX17" s="3"/>
      <c r="AY17" s="3"/>
      <c r="AZ17" s="3"/>
      <c r="BA17" s="3"/>
      <c r="BB17" s="3"/>
      <c r="BC17" s="3"/>
      <c r="BD17" s="990"/>
      <c r="BE17" s="990"/>
      <c r="BF17" s="990"/>
      <c r="BG17" s="990"/>
      <c r="BH17" s="990"/>
      <c r="BI17" s="991"/>
      <c r="BJ17" s="991"/>
      <c r="BK17" s="991"/>
      <c r="BL17" s="991"/>
      <c r="BM17" s="991"/>
      <c r="BN17" s="991"/>
      <c r="BO17" s="991"/>
      <c r="BP17" s="991"/>
      <c r="BQ17" s="991"/>
      <c r="BR17" s="991"/>
      <c r="BS17" s="991"/>
      <c r="BT17" s="991"/>
      <c r="BU17" s="991"/>
      <c r="BV17" s="3"/>
      <c r="BW17" s="3"/>
      <c r="BX17" s="3"/>
    </row>
    <row r="18" spans="1:76" s="6" customFormat="1" ht="13.5" customHeight="1" x14ac:dyDescent="0.2">
      <c r="A18" s="3"/>
      <c r="B18" s="3"/>
      <c r="C18" s="3"/>
      <c r="D18" s="3"/>
      <c r="E18" s="3"/>
      <c r="F18" s="3"/>
      <c r="G18" s="3"/>
      <c r="H18" s="3"/>
      <c r="I18" s="3"/>
      <c r="J18" s="3"/>
      <c r="K18" s="3"/>
      <c r="L18" s="3"/>
      <c r="M18" s="3"/>
      <c r="N18" s="3"/>
      <c r="O18" s="3"/>
      <c r="P18" s="3"/>
      <c r="Q18" s="3"/>
      <c r="R18" s="990" t="s">
        <v>10</v>
      </c>
      <c r="S18" s="990"/>
      <c r="T18" s="990"/>
      <c r="U18" s="990"/>
      <c r="V18" s="990"/>
      <c r="W18" s="1006"/>
      <c r="X18" s="1006"/>
      <c r="Y18" s="1006"/>
      <c r="Z18" s="1006"/>
      <c r="AA18" s="1006"/>
      <c r="AB18" s="1006"/>
      <c r="AC18" s="1006"/>
      <c r="AD18" s="1006"/>
      <c r="AE18" s="1006"/>
      <c r="AF18" s="1006"/>
      <c r="AG18" s="1006"/>
      <c r="AH18" s="1006"/>
      <c r="AI18" s="1006"/>
      <c r="AJ18" s="3"/>
      <c r="AK18" s="3"/>
      <c r="AL18" s="3"/>
      <c r="AM18" s="3"/>
      <c r="AN18" s="3"/>
      <c r="AO18" s="3"/>
      <c r="AP18" s="3"/>
      <c r="AQ18" s="3"/>
      <c r="AR18" s="3"/>
      <c r="AS18" s="3"/>
      <c r="AT18" s="3"/>
      <c r="AU18" s="3"/>
      <c r="AV18" s="3"/>
      <c r="AW18" s="3"/>
      <c r="AX18" s="3"/>
      <c r="AY18" s="3"/>
      <c r="AZ18" s="3"/>
      <c r="BA18" s="3"/>
      <c r="BB18" s="3"/>
      <c r="BC18" s="3"/>
      <c r="BD18" s="990" t="s">
        <v>10</v>
      </c>
      <c r="BE18" s="990"/>
      <c r="BF18" s="990"/>
      <c r="BG18" s="990"/>
      <c r="BH18" s="990"/>
      <c r="BI18" s="991" t="s">
        <v>248</v>
      </c>
      <c r="BJ18" s="991"/>
      <c r="BK18" s="991"/>
      <c r="BL18" s="991"/>
      <c r="BM18" s="991"/>
      <c r="BN18" s="991"/>
      <c r="BO18" s="991"/>
      <c r="BP18" s="991"/>
      <c r="BQ18" s="991"/>
      <c r="BR18" s="991"/>
      <c r="BS18" s="991"/>
      <c r="BT18" s="991"/>
      <c r="BU18" s="991"/>
      <c r="BV18" s="3"/>
      <c r="BW18" s="3"/>
      <c r="BX18" s="3"/>
    </row>
    <row r="19" spans="1:76" s="6" customFormat="1" ht="13.5" customHeight="1" x14ac:dyDescent="0.2">
      <c r="A19" s="3"/>
      <c r="B19" s="3"/>
      <c r="C19" s="3"/>
      <c r="D19" s="3"/>
      <c r="E19" s="3"/>
      <c r="F19" s="3"/>
      <c r="G19" s="3"/>
      <c r="H19" s="3"/>
      <c r="I19" s="3"/>
      <c r="J19" s="3"/>
      <c r="K19" s="3"/>
      <c r="L19" s="3"/>
      <c r="M19" s="3"/>
      <c r="N19" s="3"/>
      <c r="O19" s="3"/>
      <c r="P19" s="3"/>
      <c r="Q19" s="3"/>
      <c r="R19" s="990"/>
      <c r="S19" s="990"/>
      <c r="T19" s="990"/>
      <c r="U19" s="990"/>
      <c r="V19" s="990"/>
      <c r="W19" s="1006"/>
      <c r="X19" s="1006"/>
      <c r="Y19" s="1006"/>
      <c r="Z19" s="1006"/>
      <c r="AA19" s="1006"/>
      <c r="AB19" s="1006"/>
      <c r="AC19" s="1006"/>
      <c r="AD19" s="1006"/>
      <c r="AE19" s="1006"/>
      <c r="AF19" s="1006"/>
      <c r="AG19" s="1006"/>
      <c r="AH19" s="1006"/>
      <c r="AI19" s="1006"/>
      <c r="AJ19" s="3"/>
      <c r="AK19" s="3"/>
      <c r="AL19" s="3"/>
      <c r="AM19" s="3"/>
      <c r="AN19" s="3"/>
      <c r="AO19" s="3"/>
      <c r="AP19" s="3"/>
      <c r="AQ19" s="3"/>
      <c r="AR19" s="3"/>
      <c r="AS19" s="3"/>
      <c r="AT19" s="3"/>
      <c r="AU19" s="3"/>
      <c r="AV19" s="3"/>
      <c r="AW19" s="3"/>
      <c r="AX19" s="3"/>
      <c r="AY19" s="3"/>
      <c r="AZ19" s="3"/>
      <c r="BA19" s="3"/>
      <c r="BB19" s="3"/>
      <c r="BC19" s="3"/>
      <c r="BD19" s="990"/>
      <c r="BE19" s="990"/>
      <c r="BF19" s="990"/>
      <c r="BG19" s="990"/>
      <c r="BH19" s="990"/>
      <c r="BI19" s="991"/>
      <c r="BJ19" s="991"/>
      <c r="BK19" s="991"/>
      <c r="BL19" s="991"/>
      <c r="BM19" s="991"/>
      <c r="BN19" s="991"/>
      <c r="BO19" s="991"/>
      <c r="BP19" s="991"/>
      <c r="BQ19" s="991"/>
      <c r="BR19" s="991"/>
      <c r="BS19" s="991"/>
      <c r="BT19" s="991"/>
      <c r="BU19" s="991"/>
      <c r="BV19" s="3"/>
      <c r="BW19" s="3"/>
      <c r="BX19" s="3"/>
    </row>
    <row r="20" spans="1:76" s="6" customFormat="1" ht="13.5" customHeight="1" x14ac:dyDescent="0.2">
      <c r="A20" s="3"/>
      <c r="B20" s="3"/>
      <c r="C20" s="3"/>
      <c r="D20" s="3"/>
      <c r="E20" s="3"/>
      <c r="F20" s="3"/>
      <c r="G20" s="3"/>
      <c r="H20" s="3"/>
      <c r="I20" s="3"/>
      <c r="J20" s="3"/>
      <c r="K20" s="3"/>
      <c r="L20" s="3"/>
      <c r="M20" s="3"/>
      <c r="N20" s="3"/>
      <c r="O20" s="3"/>
      <c r="P20" s="3"/>
      <c r="Q20" s="3"/>
      <c r="R20" s="992" t="s">
        <v>11</v>
      </c>
      <c r="S20" s="992"/>
      <c r="T20" s="992"/>
      <c r="U20" s="992"/>
      <c r="V20" s="992"/>
      <c r="W20" s="1006"/>
      <c r="X20" s="1006"/>
      <c r="Y20" s="1006"/>
      <c r="Z20" s="1006"/>
      <c r="AA20" s="1006"/>
      <c r="AB20" s="1006"/>
      <c r="AC20" s="1006"/>
      <c r="AD20" s="1006"/>
      <c r="AE20" s="1006"/>
      <c r="AF20" s="1006"/>
      <c r="AG20" s="1006"/>
      <c r="AH20" s="1006"/>
      <c r="AI20" s="1006"/>
      <c r="AJ20" s="3"/>
      <c r="AK20" s="3"/>
      <c r="AL20" s="3"/>
      <c r="AM20" s="3"/>
      <c r="AN20" s="3"/>
      <c r="AO20" s="3"/>
      <c r="AP20" s="3"/>
      <c r="AQ20" s="3"/>
      <c r="AR20" s="3"/>
      <c r="AS20" s="3"/>
      <c r="AT20" s="3"/>
      <c r="AU20" s="3"/>
      <c r="AV20" s="3"/>
      <c r="AW20" s="3"/>
      <c r="AX20" s="3"/>
      <c r="AY20" s="3"/>
      <c r="AZ20" s="3"/>
      <c r="BA20" s="3"/>
      <c r="BB20" s="3"/>
      <c r="BC20" s="3"/>
      <c r="BD20" s="992" t="s">
        <v>11</v>
      </c>
      <c r="BE20" s="992"/>
      <c r="BF20" s="992"/>
      <c r="BG20" s="992"/>
      <c r="BH20" s="992"/>
      <c r="BI20" s="991" t="s">
        <v>249</v>
      </c>
      <c r="BJ20" s="991"/>
      <c r="BK20" s="991"/>
      <c r="BL20" s="991"/>
      <c r="BM20" s="991"/>
      <c r="BN20" s="991"/>
      <c r="BO20" s="991"/>
      <c r="BP20" s="991"/>
      <c r="BQ20" s="991"/>
      <c r="BR20" s="991"/>
      <c r="BS20" s="991"/>
      <c r="BT20" s="991"/>
      <c r="BU20" s="991"/>
      <c r="BV20" s="3"/>
      <c r="BW20" s="3"/>
      <c r="BX20" s="3"/>
    </row>
    <row r="21" spans="1:76" s="6" customFormat="1" ht="13.5" customHeight="1" x14ac:dyDescent="0.2">
      <c r="A21" s="3"/>
      <c r="B21" s="3"/>
      <c r="C21" s="3"/>
      <c r="D21" s="3"/>
      <c r="E21" s="3"/>
      <c r="F21" s="3"/>
      <c r="G21" s="3"/>
      <c r="H21" s="3"/>
      <c r="I21" s="3"/>
      <c r="J21" s="3"/>
      <c r="K21" s="3"/>
      <c r="L21" s="3"/>
      <c r="M21" s="3"/>
      <c r="N21" s="3"/>
      <c r="O21" s="3"/>
      <c r="P21" s="3"/>
      <c r="Q21" s="3"/>
      <c r="R21" s="992"/>
      <c r="S21" s="992"/>
      <c r="T21" s="992"/>
      <c r="U21" s="992"/>
      <c r="V21" s="992"/>
      <c r="W21" s="1006"/>
      <c r="X21" s="1006"/>
      <c r="Y21" s="1006"/>
      <c r="Z21" s="1006"/>
      <c r="AA21" s="1006"/>
      <c r="AB21" s="1006"/>
      <c r="AC21" s="1006"/>
      <c r="AD21" s="1006"/>
      <c r="AE21" s="1006"/>
      <c r="AF21" s="1006"/>
      <c r="AG21" s="1006"/>
      <c r="AH21" s="1006"/>
      <c r="AI21" s="1006"/>
      <c r="AJ21" s="3"/>
      <c r="AK21" s="3"/>
      <c r="AL21" s="3"/>
      <c r="AM21" s="3"/>
      <c r="AN21" s="3"/>
      <c r="AO21" s="3"/>
      <c r="AP21" s="3"/>
      <c r="AQ21" s="3"/>
      <c r="AR21" s="3"/>
      <c r="AS21" s="3"/>
      <c r="AT21" s="3"/>
      <c r="AU21" s="3"/>
      <c r="AV21" s="3"/>
      <c r="AW21" s="3"/>
      <c r="AX21" s="3"/>
      <c r="AY21" s="3"/>
      <c r="AZ21" s="3"/>
      <c r="BA21" s="3"/>
      <c r="BB21" s="3"/>
      <c r="BC21" s="3"/>
      <c r="BD21" s="992"/>
      <c r="BE21" s="992"/>
      <c r="BF21" s="992"/>
      <c r="BG21" s="992"/>
      <c r="BH21" s="992"/>
      <c r="BI21" s="991"/>
      <c r="BJ21" s="991"/>
      <c r="BK21" s="991"/>
      <c r="BL21" s="991"/>
      <c r="BM21" s="991"/>
      <c r="BN21" s="991"/>
      <c r="BO21" s="991"/>
      <c r="BP21" s="991"/>
      <c r="BQ21" s="991"/>
      <c r="BR21" s="991"/>
      <c r="BS21" s="991"/>
      <c r="BT21" s="991"/>
      <c r="BU21" s="991"/>
      <c r="BV21" s="3"/>
      <c r="BW21" s="3"/>
      <c r="BX21" s="3"/>
    </row>
    <row r="22" spans="1:76" s="6" customFormat="1" ht="13.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76" s="6" customFormat="1" ht="13.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1:76" ht="13.5" customHeight="1" x14ac:dyDescent="0.2">
      <c r="A24" s="1"/>
      <c r="B24" s="422" t="s">
        <v>279</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1"/>
      <c r="AM24" s="1"/>
      <c r="AN24" s="422" t="s">
        <v>60</v>
      </c>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1"/>
    </row>
    <row r="25" spans="1:76" ht="13.5" customHeight="1" x14ac:dyDescent="0.2">
      <c r="A25" s="1"/>
      <c r="B25" s="422" t="s">
        <v>30</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1"/>
      <c r="AM25" s="1"/>
      <c r="AN25" s="422" t="s">
        <v>30</v>
      </c>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1"/>
    </row>
    <row r="26" spans="1:76" ht="13.25" customHeight="1" x14ac:dyDescent="0.2">
      <c r="A26" s="1"/>
      <c r="B26" s="1"/>
      <c r="C26" s="958" t="s">
        <v>53</v>
      </c>
      <c r="D26" s="958"/>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1"/>
      <c r="AL26" s="1"/>
      <c r="AM26" s="1"/>
      <c r="AN26" s="1"/>
      <c r="AO26" s="958" t="s">
        <v>53</v>
      </c>
      <c r="AP26" s="958"/>
      <c r="AQ26" s="958"/>
      <c r="AR26" s="958"/>
      <c r="AS26" s="958"/>
      <c r="AT26" s="958"/>
      <c r="AU26" s="958"/>
      <c r="AV26" s="958"/>
      <c r="AW26" s="958"/>
      <c r="AX26" s="958"/>
      <c r="AY26" s="958"/>
      <c r="AZ26" s="958"/>
      <c r="BA26" s="958"/>
      <c r="BB26" s="958"/>
      <c r="BC26" s="958"/>
      <c r="BD26" s="958"/>
      <c r="BE26" s="958"/>
      <c r="BF26" s="958"/>
      <c r="BG26" s="958"/>
      <c r="BH26" s="958"/>
      <c r="BI26" s="958"/>
      <c r="BJ26" s="958"/>
      <c r="BK26" s="958"/>
      <c r="BL26" s="958"/>
      <c r="BM26" s="958"/>
      <c r="BN26" s="958"/>
      <c r="BO26" s="958"/>
      <c r="BP26" s="958"/>
      <c r="BQ26" s="958"/>
      <c r="BR26" s="958"/>
      <c r="BS26" s="958"/>
      <c r="BT26" s="958"/>
      <c r="BU26" s="958"/>
      <c r="BV26" s="958"/>
      <c r="BW26" s="1"/>
      <c r="BX26" s="1"/>
    </row>
    <row r="27" spans="1:76" s="6" customFormat="1" ht="13.5" customHeight="1" x14ac:dyDescent="0.2">
      <c r="A27" s="3"/>
      <c r="B27" s="3"/>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3"/>
      <c r="AL27" s="3"/>
      <c r="AM27" s="3"/>
      <c r="AN27" s="3"/>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c r="BP27" s="958"/>
      <c r="BQ27" s="958"/>
      <c r="BR27" s="958"/>
      <c r="BS27" s="958"/>
      <c r="BT27" s="958"/>
      <c r="BU27" s="958"/>
      <c r="BV27" s="958"/>
      <c r="BW27" s="3"/>
      <c r="BX27" s="3"/>
    </row>
    <row r="28" spans="1:76" s="6" customFormat="1" ht="13.5" customHeight="1" x14ac:dyDescent="0.2">
      <c r="A28" s="3"/>
      <c r="B28" s="3"/>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3"/>
      <c r="AL28" s="3"/>
      <c r="AM28" s="3"/>
      <c r="AN28" s="3"/>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3"/>
      <c r="BX28" s="3"/>
    </row>
    <row r="29" spans="1:76" s="6" customFormat="1" ht="13.5" customHeight="1" x14ac:dyDescent="0.2">
      <c r="A29" s="3"/>
      <c r="B29" s="3"/>
      <c r="C29" s="958"/>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10"/>
      <c r="AL29" s="3"/>
      <c r="AM29" s="3"/>
      <c r="AN29" s="3"/>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c r="BP29" s="958"/>
      <c r="BQ29" s="958"/>
      <c r="BR29" s="958"/>
      <c r="BS29" s="958"/>
      <c r="BT29" s="958"/>
      <c r="BU29" s="958"/>
      <c r="BV29" s="958"/>
      <c r="BW29" s="10"/>
      <c r="BX29" s="3"/>
    </row>
    <row r="30" spans="1:76" s="6" customFormat="1" ht="13.5" customHeight="1" x14ac:dyDescent="0.2">
      <c r="A30" s="3"/>
      <c r="B30" s="3"/>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0"/>
      <c r="AL30" s="3"/>
      <c r="AM30" s="3"/>
      <c r="AN30" s="3"/>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0"/>
      <c r="BX30" s="3"/>
    </row>
    <row r="31" spans="1:76" s="6" customFormat="1" ht="13.5" customHeight="1" x14ac:dyDescent="0.2">
      <c r="A31" s="3"/>
      <c r="B31" s="3"/>
      <c r="C31" s="3" t="s">
        <v>31</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t="s">
        <v>31</v>
      </c>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s="6" customFormat="1" ht="13.5" customHeight="1" x14ac:dyDescent="0.2">
      <c r="A32" s="3"/>
      <c r="B32" s="3"/>
      <c r="C32" s="3"/>
      <c r="D32" s="960" t="s">
        <v>4</v>
      </c>
      <c r="E32" s="960"/>
      <c r="F32" s="960"/>
      <c r="G32" s="960"/>
      <c r="H32" s="960"/>
      <c r="I32" s="960"/>
      <c r="J32" s="960"/>
      <c r="K32" s="960"/>
      <c r="L32" s="960"/>
      <c r="M32" s="960"/>
      <c r="N32" s="960"/>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3"/>
      <c r="AL32" s="3"/>
      <c r="AM32" s="3"/>
      <c r="AN32" s="3"/>
      <c r="AO32" s="3"/>
      <c r="AP32" s="960" t="s">
        <v>4</v>
      </c>
      <c r="AQ32" s="960"/>
      <c r="AR32" s="960"/>
      <c r="AS32" s="960"/>
      <c r="AT32" s="960"/>
      <c r="AU32" s="960"/>
      <c r="AV32" s="960"/>
      <c r="AW32" s="960"/>
      <c r="AX32" s="960"/>
      <c r="AY32" s="960"/>
      <c r="AZ32" s="960"/>
      <c r="BA32" s="996" t="s">
        <v>251</v>
      </c>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3"/>
      <c r="BX32" s="3"/>
    </row>
    <row r="33" spans="1:76" s="6" customFormat="1" ht="13.5" customHeight="1" x14ac:dyDescent="0.2">
      <c r="A33" s="3"/>
      <c r="B33" s="3"/>
      <c r="C33" s="3"/>
      <c r="D33" s="960"/>
      <c r="E33" s="960"/>
      <c r="F33" s="960"/>
      <c r="G33" s="960"/>
      <c r="H33" s="960"/>
      <c r="I33" s="960"/>
      <c r="J33" s="960"/>
      <c r="K33" s="960"/>
      <c r="L33" s="960"/>
      <c r="M33" s="960"/>
      <c r="N33" s="960"/>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3"/>
      <c r="AL33" s="3"/>
      <c r="AM33" s="3"/>
      <c r="AN33" s="3"/>
      <c r="AO33" s="3"/>
      <c r="AP33" s="960"/>
      <c r="AQ33" s="960"/>
      <c r="AR33" s="960"/>
      <c r="AS33" s="960"/>
      <c r="AT33" s="960"/>
      <c r="AU33" s="960"/>
      <c r="AV33" s="960"/>
      <c r="AW33" s="960"/>
      <c r="AX33" s="960"/>
      <c r="AY33" s="960"/>
      <c r="AZ33" s="960"/>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3"/>
      <c r="BX33" s="3"/>
    </row>
    <row r="34" spans="1:76" s="6" customFormat="1" ht="13.5" customHeight="1" x14ac:dyDescent="0.2">
      <c r="A34" s="3"/>
      <c r="B34" s="3"/>
      <c r="C34" s="3"/>
      <c r="D34" s="960" t="s">
        <v>5</v>
      </c>
      <c r="E34" s="960"/>
      <c r="F34" s="960"/>
      <c r="G34" s="960"/>
      <c r="H34" s="960"/>
      <c r="I34" s="960"/>
      <c r="J34" s="960"/>
      <c r="K34" s="960"/>
      <c r="L34" s="960"/>
      <c r="M34" s="960"/>
      <c r="N34" s="960"/>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3"/>
      <c r="AL34" s="3"/>
      <c r="AM34" s="3"/>
      <c r="AN34" s="3"/>
      <c r="AO34" s="3"/>
      <c r="AP34" s="960" t="s">
        <v>5</v>
      </c>
      <c r="AQ34" s="960"/>
      <c r="AR34" s="960"/>
      <c r="AS34" s="960"/>
      <c r="AT34" s="960"/>
      <c r="AU34" s="960"/>
      <c r="AV34" s="960"/>
      <c r="AW34" s="960"/>
      <c r="AX34" s="960"/>
      <c r="AY34" s="960"/>
      <c r="AZ34" s="960"/>
      <c r="BA34" s="996" t="s">
        <v>252</v>
      </c>
      <c r="BB34" s="996"/>
      <c r="BC34" s="996"/>
      <c r="BD34" s="996"/>
      <c r="BE34" s="996"/>
      <c r="BF34" s="996"/>
      <c r="BG34" s="996"/>
      <c r="BH34" s="996"/>
      <c r="BI34" s="996"/>
      <c r="BJ34" s="996"/>
      <c r="BK34" s="996"/>
      <c r="BL34" s="996"/>
      <c r="BM34" s="996"/>
      <c r="BN34" s="996"/>
      <c r="BO34" s="996"/>
      <c r="BP34" s="996"/>
      <c r="BQ34" s="996"/>
      <c r="BR34" s="996"/>
      <c r="BS34" s="996"/>
      <c r="BT34" s="996"/>
      <c r="BU34" s="996"/>
      <c r="BV34" s="996"/>
      <c r="BW34" s="3"/>
      <c r="BX34" s="3"/>
    </row>
    <row r="35" spans="1:76" s="6" customFormat="1" ht="13.5" customHeight="1" x14ac:dyDescent="0.2">
      <c r="A35" s="3"/>
      <c r="B35" s="3"/>
      <c r="C35" s="3"/>
      <c r="D35" s="960"/>
      <c r="E35" s="960"/>
      <c r="F35" s="960"/>
      <c r="G35" s="960"/>
      <c r="H35" s="960"/>
      <c r="I35" s="960"/>
      <c r="J35" s="960"/>
      <c r="K35" s="960"/>
      <c r="L35" s="960"/>
      <c r="M35" s="960"/>
      <c r="N35" s="960"/>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3"/>
      <c r="AL35" s="3"/>
      <c r="AM35" s="3"/>
      <c r="AN35" s="3"/>
      <c r="AO35" s="3"/>
      <c r="AP35" s="960"/>
      <c r="AQ35" s="960"/>
      <c r="AR35" s="960"/>
      <c r="AS35" s="960"/>
      <c r="AT35" s="960"/>
      <c r="AU35" s="960"/>
      <c r="AV35" s="960"/>
      <c r="AW35" s="960"/>
      <c r="AX35" s="960"/>
      <c r="AY35" s="960"/>
      <c r="AZ35" s="960"/>
      <c r="BA35" s="996"/>
      <c r="BB35" s="996"/>
      <c r="BC35" s="996"/>
      <c r="BD35" s="996"/>
      <c r="BE35" s="996"/>
      <c r="BF35" s="996"/>
      <c r="BG35" s="996"/>
      <c r="BH35" s="996"/>
      <c r="BI35" s="996"/>
      <c r="BJ35" s="996"/>
      <c r="BK35" s="996"/>
      <c r="BL35" s="996"/>
      <c r="BM35" s="996"/>
      <c r="BN35" s="996"/>
      <c r="BO35" s="996"/>
      <c r="BP35" s="996"/>
      <c r="BQ35" s="996"/>
      <c r="BR35" s="996"/>
      <c r="BS35" s="996"/>
      <c r="BT35" s="996"/>
      <c r="BU35" s="996"/>
      <c r="BV35" s="996"/>
      <c r="BW35" s="3"/>
      <c r="BX35" s="3"/>
    </row>
    <row r="36" spans="1:76" s="6" customFormat="1" ht="13.5" customHeight="1" x14ac:dyDescent="0.2">
      <c r="A36" s="3"/>
      <c r="B36" s="3"/>
      <c r="C36" s="3"/>
      <c r="D36" s="960" t="s">
        <v>32</v>
      </c>
      <c r="E36" s="960"/>
      <c r="F36" s="960"/>
      <c r="G36" s="960"/>
      <c r="H36" s="960"/>
      <c r="I36" s="960"/>
      <c r="J36" s="960"/>
      <c r="K36" s="960"/>
      <c r="L36" s="960"/>
      <c r="M36" s="960"/>
      <c r="N36" s="960"/>
      <c r="O36" s="1001"/>
      <c r="P36" s="1001"/>
      <c r="Q36" s="1001"/>
      <c r="R36" s="1001"/>
      <c r="S36" s="1001"/>
      <c r="T36" s="1001"/>
      <c r="U36" s="1002"/>
      <c r="V36" s="986" t="s">
        <v>33</v>
      </c>
      <c r="W36" s="987"/>
      <c r="X36" s="988"/>
      <c r="Y36" s="959"/>
      <c r="Z36" s="959"/>
      <c r="AA36" s="959"/>
      <c r="AB36" s="959"/>
      <c r="AC36" s="959"/>
      <c r="AD36" s="959"/>
      <c r="AE36" s="959"/>
      <c r="AF36" s="959"/>
      <c r="AG36" s="959"/>
      <c r="AH36" s="959"/>
      <c r="AI36" s="959"/>
      <c r="AJ36" s="959"/>
      <c r="AK36" s="3"/>
      <c r="AL36" s="3"/>
      <c r="AM36" s="3"/>
      <c r="AN36" s="3"/>
      <c r="AO36" s="3"/>
      <c r="AP36" s="960" t="s">
        <v>32</v>
      </c>
      <c r="AQ36" s="960"/>
      <c r="AR36" s="960"/>
      <c r="AS36" s="960"/>
      <c r="AT36" s="960"/>
      <c r="AU36" s="960"/>
      <c r="AV36" s="960"/>
      <c r="AW36" s="960"/>
      <c r="AX36" s="960"/>
      <c r="AY36" s="960"/>
      <c r="AZ36" s="960"/>
      <c r="BA36" s="984">
        <v>60</v>
      </c>
      <c r="BB36" s="984"/>
      <c r="BC36" s="984"/>
      <c r="BD36" s="984"/>
      <c r="BE36" s="984"/>
      <c r="BF36" s="984"/>
      <c r="BG36" s="985"/>
      <c r="BH36" s="986" t="s">
        <v>33</v>
      </c>
      <c r="BI36" s="987"/>
      <c r="BJ36" s="988"/>
      <c r="BK36" s="959"/>
      <c r="BL36" s="959"/>
      <c r="BM36" s="959"/>
      <c r="BN36" s="959"/>
      <c r="BO36" s="959"/>
      <c r="BP36" s="959"/>
      <c r="BQ36" s="959"/>
      <c r="BR36" s="959"/>
      <c r="BS36" s="959"/>
      <c r="BT36" s="959"/>
      <c r="BU36" s="959"/>
      <c r="BV36" s="959"/>
      <c r="BW36" s="3"/>
      <c r="BX36" s="3"/>
    </row>
    <row r="37" spans="1:76" s="6" customFormat="1" ht="13.5" customHeight="1" x14ac:dyDescent="0.2">
      <c r="A37" s="3"/>
      <c r="B37" s="3"/>
      <c r="C37" s="3"/>
      <c r="D37" s="960"/>
      <c r="E37" s="960"/>
      <c r="F37" s="960"/>
      <c r="G37" s="960"/>
      <c r="H37" s="960"/>
      <c r="I37" s="960"/>
      <c r="J37" s="960"/>
      <c r="K37" s="960"/>
      <c r="L37" s="960"/>
      <c r="M37" s="960"/>
      <c r="N37" s="960"/>
      <c r="O37" s="1001"/>
      <c r="P37" s="1001"/>
      <c r="Q37" s="1001"/>
      <c r="R37" s="1001"/>
      <c r="S37" s="1001"/>
      <c r="T37" s="1001"/>
      <c r="U37" s="1002"/>
      <c r="V37" s="986"/>
      <c r="W37" s="987"/>
      <c r="X37" s="988"/>
      <c r="Y37" s="959"/>
      <c r="Z37" s="959"/>
      <c r="AA37" s="959"/>
      <c r="AB37" s="959"/>
      <c r="AC37" s="959"/>
      <c r="AD37" s="959"/>
      <c r="AE37" s="959"/>
      <c r="AF37" s="959"/>
      <c r="AG37" s="959"/>
      <c r="AH37" s="959"/>
      <c r="AI37" s="959"/>
      <c r="AJ37" s="959"/>
      <c r="AK37" s="3"/>
      <c r="AL37" s="3"/>
      <c r="AM37" s="3"/>
      <c r="AN37" s="3"/>
      <c r="AO37" s="3"/>
      <c r="AP37" s="960"/>
      <c r="AQ37" s="960"/>
      <c r="AR37" s="960"/>
      <c r="AS37" s="960"/>
      <c r="AT37" s="960"/>
      <c r="AU37" s="960"/>
      <c r="AV37" s="960"/>
      <c r="AW37" s="960"/>
      <c r="AX37" s="960"/>
      <c r="AY37" s="960"/>
      <c r="AZ37" s="960"/>
      <c r="BA37" s="984"/>
      <c r="BB37" s="984"/>
      <c r="BC37" s="984"/>
      <c r="BD37" s="984"/>
      <c r="BE37" s="984"/>
      <c r="BF37" s="984"/>
      <c r="BG37" s="985"/>
      <c r="BH37" s="986"/>
      <c r="BI37" s="987"/>
      <c r="BJ37" s="988"/>
      <c r="BK37" s="959"/>
      <c r="BL37" s="959"/>
      <c r="BM37" s="959"/>
      <c r="BN37" s="959"/>
      <c r="BO37" s="959"/>
      <c r="BP37" s="959"/>
      <c r="BQ37" s="959"/>
      <c r="BR37" s="959"/>
      <c r="BS37" s="959"/>
      <c r="BT37" s="959"/>
      <c r="BU37" s="959"/>
      <c r="BV37" s="959"/>
      <c r="BW37" s="3"/>
      <c r="BX37" s="3"/>
    </row>
    <row r="38" spans="1:76" s="6" customFormat="1" ht="13.5" customHeight="1" x14ac:dyDescent="0.2">
      <c r="A38" s="3"/>
      <c r="B38" s="3"/>
      <c r="C38" s="3"/>
      <c r="D38" s="471" t="s">
        <v>45</v>
      </c>
      <c r="E38" s="968" t="s">
        <v>46</v>
      </c>
      <c r="F38" s="969"/>
      <c r="G38" s="969"/>
      <c r="H38" s="969"/>
      <c r="I38" s="969"/>
      <c r="J38" s="969"/>
      <c r="K38" s="969"/>
      <c r="L38" s="969"/>
      <c r="M38" s="969"/>
      <c r="N38" s="970"/>
      <c r="O38" s="989"/>
      <c r="P38" s="989"/>
      <c r="Q38" s="989"/>
      <c r="R38" s="989"/>
      <c r="S38" s="989"/>
      <c r="T38" s="989"/>
      <c r="U38" s="989"/>
      <c r="V38" s="989"/>
      <c r="W38" s="989"/>
      <c r="X38" s="989"/>
      <c r="Y38" s="989"/>
      <c r="Z38" s="989"/>
      <c r="AA38" s="989"/>
      <c r="AB38" s="989"/>
      <c r="AC38" s="989"/>
      <c r="AD38" s="989"/>
      <c r="AE38" s="989"/>
      <c r="AF38" s="989"/>
      <c r="AG38" s="989"/>
      <c r="AH38" s="989"/>
      <c r="AI38" s="975" t="s">
        <v>0</v>
      </c>
      <c r="AJ38" s="975"/>
      <c r="AK38" s="3"/>
      <c r="AL38" s="3"/>
      <c r="AM38" s="3"/>
      <c r="AN38" s="3"/>
      <c r="AO38" s="3"/>
      <c r="AP38" s="471" t="s">
        <v>45</v>
      </c>
      <c r="AQ38" s="968" t="s">
        <v>46</v>
      </c>
      <c r="AR38" s="969"/>
      <c r="AS38" s="969"/>
      <c r="AT38" s="969"/>
      <c r="AU38" s="969"/>
      <c r="AV38" s="969"/>
      <c r="AW38" s="969"/>
      <c r="AX38" s="969"/>
      <c r="AY38" s="969"/>
      <c r="AZ38" s="970"/>
      <c r="BA38" s="974">
        <v>2250000</v>
      </c>
      <c r="BB38" s="974"/>
      <c r="BC38" s="974"/>
      <c r="BD38" s="974"/>
      <c r="BE38" s="974"/>
      <c r="BF38" s="974"/>
      <c r="BG38" s="974"/>
      <c r="BH38" s="974"/>
      <c r="BI38" s="974"/>
      <c r="BJ38" s="974"/>
      <c r="BK38" s="974"/>
      <c r="BL38" s="974"/>
      <c r="BM38" s="974"/>
      <c r="BN38" s="974"/>
      <c r="BO38" s="974"/>
      <c r="BP38" s="974"/>
      <c r="BQ38" s="974"/>
      <c r="BR38" s="974"/>
      <c r="BS38" s="974"/>
      <c r="BT38" s="974"/>
      <c r="BU38" s="975" t="s">
        <v>0</v>
      </c>
      <c r="BV38" s="975"/>
      <c r="BW38" s="3"/>
      <c r="BX38" s="3"/>
    </row>
    <row r="39" spans="1:76" s="6" customFormat="1" ht="13.5" customHeight="1" x14ac:dyDescent="0.2">
      <c r="A39" s="3"/>
      <c r="B39" s="3"/>
      <c r="C39" s="3"/>
      <c r="D39" s="472"/>
      <c r="E39" s="971"/>
      <c r="F39" s="972"/>
      <c r="G39" s="972"/>
      <c r="H39" s="972"/>
      <c r="I39" s="972"/>
      <c r="J39" s="972"/>
      <c r="K39" s="972"/>
      <c r="L39" s="972"/>
      <c r="M39" s="972"/>
      <c r="N39" s="973"/>
      <c r="O39" s="989"/>
      <c r="P39" s="989"/>
      <c r="Q39" s="989"/>
      <c r="R39" s="989"/>
      <c r="S39" s="989"/>
      <c r="T39" s="989"/>
      <c r="U39" s="989"/>
      <c r="V39" s="989"/>
      <c r="W39" s="989"/>
      <c r="X39" s="989"/>
      <c r="Y39" s="989"/>
      <c r="Z39" s="989"/>
      <c r="AA39" s="989"/>
      <c r="AB39" s="989"/>
      <c r="AC39" s="989"/>
      <c r="AD39" s="989"/>
      <c r="AE39" s="989"/>
      <c r="AF39" s="989"/>
      <c r="AG39" s="989"/>
      <c r="AH39" s="989"/>
      <c r="AI39" s="975"/>
      <c r="AJ39" s="975"/>
      <c r="AK39" s="3"/>
      <c r="AL39" s="3"/>
      <c r="AM39" s="3"/>
      <c r="AN39" s="3"/>
      <c r="AO39" s="3"/>
      <c r="AP39" s="472"/>
      <c r="AQ39" s="971"/>
      <c r="AR39" s="972"/>
      <c r="AS39" s="972"/>
      <c r="AT39" s="972"/>
      <c r="AU39" s="972"/>
      <c r="AV39" s="972"/>
      <c r="AW39" s="972"/>
      <c r="AX39" s="972"/>
      <c r="AY39" s="972"/>
      <c r="AZ39" s="973"/>
      <c r="BA39" s="974"/>
      <c r="BB39" s="974"/>
      <c r="BC39" s="974"/>
      <c r="BD39" s="974"/>
      <c r="BE39" s="974"/>
      <c r="BF39" s="974"/>
      <c r="BG39" s="974"/>
      <c r="BH39" s="974"/>
      <c r="BI39" s="974"/>
      <c r="BJ39" s="974"/>
      <c r="BK39" s="974"/>
      <c r="BL39" s="974"/>
      <c r="BM39" s="974"/>
      <c r="BN39" s="974"/>
      <c r="BO39" s="974"/>
      <c r="BP39" s="974"/>
      <c r="BQ39" s="974"/>
      <c r="BR39" s="974"/>
      <c r="BS39" s="974"/>
      <c r="BT39" s="974"/>
      <c r="BU39" s="975"/>
      <c r="BV39" s="975"/>
      <c r="BW39" s="3"/>
      <c r="BX39" s="3"/>
    </row>
    <row r="40" spans="1:76" s="6" customFormat="1" ht="13.5" customHeight="1" x14ac:dyDescent="0.2">
      <c r="A40" s="3"/>
      <c r="B40" s="3"/>
      <c r="C40" s="3"/>
      <c r="D40" s="471" t="s">
        <v>47</v>
      </c>
      <c r="E40" s="968" t="s">
        <v>48</v>
      </c>
      <c r="F40" s="969"/>
      <c r="G40" s="969"/>
      <c r="H40" s="969"/>
      <c r="I40" s="969"/>
      <c r="J40" s="969"/>
      <c r="K40" s="969"/>
      <c r="L40" s="969"/>
      <c r="M40" s="969"/>
      <c r="N40" s="970"/>
      <c r="O40" s="989"/>
      <c r="P40" s="989"/>
      <c r="Q40" s="989"/>
      <c r="R40" s="989"/>
      <c r="S40" s="989"/>
      <c r="T40" s="989"/>
      <c r="U40" s="989"/>
      <c r="V40" s="989"/>
      <c r="W40" s="989"/>
      <c r="X40" s="989"/>
      <c r="Y40" s="989"/>
      <c r="Z40" s="989"/>
      <c r="AA40" s="989"/>
      <c r="AB40" s="989"/>
      <c r="AC40" s="989"/>
      <c r="AD40" s="989"/>
      <c r="AE40" s="989"/>
      <c r="AF40" s="989"/>
      <c r="AG40" s="989"/>
      <c r="AH40" s="989"/>
      <c r="AI40" s="975" t="s">
        <v>0</v>
      </c>
      <c r="AJ40" s="975"/>
      <c r="AK40" s="3"/>
      <c r="AL40" s="3"/>
      <c r="AM40" s="3"/>
      <c r="AN40" s="3"/>
      <c r="AO40" s="3"/>
      <c r="AP40" s="471" t="s">
        <v>47</v>
      </c>
      <c r="AQ40" s="968" t="s">
        <v>48</v>
      </c>
      <c r="AR40" s="969"/>
      <c r="AS40" s="969"/>
      <c r="AT40" s="969"/>
      <c r="AU40" s="969"/>
      <c r="AV40" s="969"/>
      <c r="AW40" s="969"/>
      <c r="AX40" s="969"/>
      <c r="AY40" s="969"/>
      <c r="AZ40" s="970"/>
      <c r="BA40" s="974">
        <v>2250000</v>
      </c>
      <c r="BB40" s="974"/>
      <c r="BC40" s="974"/>
      <c r="BD40" s="974"/>
      <c r="BE40" s="974"/>
      <c r="BF40" s="974"/>
      <c r="BG40" s="974"/>
      <c r="BH40" s="974"/>
      <c r="BI40" s="974"/>
      <c r="BJ40" s="974"/>
      <c r="BK40" s="974"/>
      <c r="BL40" s="974"/>
      <c r="BM40" s="974"/>
      <c r="BN40" s="974"/>
      <c r="BO40" s="974"/>
      <c r="BP40" s="974"/>
      <c r="BQ40" s="974"/>
      <c r="BR40" s="974"/>
      <c r="BS40" s="974"/>
      <c r="BT40" s="974"/>
      <c r="BU40" s="975" t="s">
        <v>0</v>
      </c>
      <c r="BV40" s="975"/>
      <c r="BW40" s="3"/>
      <c r="BX40" s="3"/>
    </row>
    <row r="41" spans="1:76" s="6" customFormat="1" ht="13.5" customHeight="1" x14ac:dyDescent="0.2">
      <c r="A41" s="3"/>
      <c r="B41" s="3"/>
      <c r="C41" s="3"/>
      <c r="D41" s="472"/>
      <c r="E41" s="971"/>
      <c r="F41" s="972"/>
      <c r="G41" s="972"/>
      <c r="H41" s="972"/>
      <c r="I41" s="972"/>
      <c r="J41" s="972"/>
      <c r="K41" s="972"/>
      <c r="L41" s="972"/>
      <c r="M41" s="972"/>
      <c r="N41" s="973"/>
      <c r="O41" s="989"/>
      <c r="P41" s="989"/>
      <c r="Q41" s="989"/>
      <c r="R41" s="989"/>
      <c r="S41" s="989"/>
      <c r="T41" s="989"/>
      <c r="U41" s="989"/>
      <c r="V41" s="989"/>
      <c r="W41" s="989"/>
      <c r="X41" s="989"/>
      <c r="Y41" s="989"/>
      <c r="Z41" s="989"/>
      <c r="AA41" s="989"/>
      <c r="AB41" s="989"/>
      <c r="AC41" s="989"/>
      <c r="AD41" s="989"/>
      <c r="AE41" s="989"/>
      <c r="AF41" s="989"/>
      <c r="AG41" s="989"/>
      <c r="AH41" s="989"/>
      <c r="AI41" s="975"/>
      <c r="AJ41" s="975"/>
      <c r="AK41" s="3"/>
      <c r="AL41" s="3"/>
      <c r="AM41" s="3"/>
      <c r="AN41" s="3"/>
      <c r="AO41" s="3"/>
      <c r="AP41" s="472"/>
      <c r="AQ41" s="971"/>
      <c r="AR41" s="972"/>
      <c r="AS41" s="972"/>
      <c r="AT41" s="972"/>
      <c r="AU41" s="972"/>
      <c r="AV41" s="972"/>
      <c r="AW41" s="972"/>
      <c r="AX41" s="972"/>
      <c r="AY41" s="972"/>
      <c r="AZ41" s="973"/>
      <c r="BA41" s="974"/>
      <c r="BB41" s="974"/>
      <c r="BC41" s="974"/>
      <c r="BD41" s="974"/>
      <c r="BE41" s="974"/>
      <c r="BF41" s="974"/>
      <c r="BG41" s="974"/>
      <c r="BH41" s="974"/>
      <c r="BI41" s="974"/>
      <c r="BJ41" s="974"/>
      <c r="BK41" s="974"/>
      <c r="BL41" s="974"/>
      <c r="BM41" s="974"/>
      <c r="BN41" s="974"/>
      <c r="BO41" s="974"/>
      <c r="BP41" s="974"/>
      <c r="BQ41" s="974"/>
      <c r="BR41" s="974"/>
      <c r="BS41" s="974"/>
      <c r="BT41" s="974"/>
      <c r="BU41" s="975"/>
      <c r="BV41" s="975"/>
      <c r="BW41" s="3"/>
      <c r="BX41" s="3"/>
    </row>
    <row r="42" spans="1:76" s="6" customFormat="1" ht="13.5" customHeight="1" x14ac:dyDescent="0.2">
      <c r="A42" s="3"/>
      <c r="B42" s="3"/>
      <c r="C42" s="3"/>
      <c r="D42" s="976" t="s">
        <v>49</v>
      </c>
      <c r="E42" s="978" t="s">
        <v>50</v>
      </c>
      <c r="F42" s="979"/>
      <c r="G42" s="979"/>
      <c r="H42" s="979"/>
      <c r="I42" s="979"/>
      <c r="J42" s="979"/>
      <c r="K42" s="979"/>
      <c r="L42" s="979"/>
      <c r="M42" s="979"/>
      <c r="N42" s="980"/>
      <c r="O42" s="999"/>
      <c r="P42" s="999"/>
      <c r="Q42" s="999"/>
      <c r="R42" s="999"/>
      <c r="S42" s="999"/>
      <c r="T42" s="999"/>
      <c r="U42" s="999"/>
      <c r="V42" s="999"/>
      <c r="W42" s="999"/>
      <c r="X42" s="999"/>
      <c r="Y42" s="999"/>
      <c r="Z42" s="999"/>
      <c r="AA42" s="999"/>
      <c r="AB42" s="999"/>
      <c r="AC42" s="999"/>
      <c r="AD42" s="999"/>
      <c r="AE42" s="999"/>
      <c r="AF42" s="999"/>
      <c r="AG42" s="999"/>
      <c r="AH42" s="999"/>
      <c r="AI42" s="975" t="s">
        <v>0</v>
      </c>
      <c r="AJ42" s="975"/>
      <c r="AK42" s="3"/>
      <c r="AL42" s="3"/>
      <c r="AM42" s="3"/>
      <c r="AN42" s="3"/>
      <c r="AO42" s="3"/>
      <c r="AP42" s="976" t="s">
        <v>49</v>
      </c>
      <c r="AQ42" s="978" t="s">
        <v>50</v>
      </c>
      <c r="AR42" s="979"/>
      <c r="AS42" s="979"/>
      <c r="AT42" s="979"/>
      <c r="AU42" s="979"/>
      <c r="AV42" s="979"/>
      <c r="AW42" s="979"/>
      <c r="AX42" s="979"/>
      <c r="AY42" s="979"/>
      <c r="AZ42" s="980"/>
      <c r="BA42" s="961">
        <f>SUM(BA38:BT41)</f>
        <v>4500000</v>
      </c>
      <c r="BB42" s="961"/>
      <c r="BC42" s="961"/>
      <c r="BD42" s="961"/>
      <c r="BE42" s="961"/>
      <c r="BF42" s="961"/>
      <c r="BG42" s="961"/>
      <c r="BH42" s="961"/>
      <c r="BI42" s="961"/>
      <c r="BJ42" s="961"/>
      <c r="BK42" s="961"/>
      <c r="BL42" s="961"/>
      <c r="BM42" s="961"/>
      <c r="BN42" s="961"/>
      <c r="BO42" s="961"/>
      <c r="BP42" s="961"/>
      <c r="BQ42" s="961"/>
      <c r="BR42" s="961"/>
      <c r="BS42" s="961"/>
      <c r="BT42" s="961"/>
      <c r="BU42" s="975" t="s">
        <v>0</v>
      </c>
      <c r="BV42" s="975"/>
      <c r="BW42" s="3"/>
      <c r="BX42" s="3"/>
    </row>
    <row r="43" spans="1:76" s="6" customFormat="1" ht="13.5" customHeight="1" x14ac:dyDescent="0.2">
      <c r="A43" s="3"/>
      <c r="B43" s="3"/>
      <c r="C43" s="3"/>
      <c r="D43" s="977"/>
      <c r="E43" s="981"/>
      <c r="F43" s="982"/>
      <c r="G43" s="982"/>
      <c r="H43" s="982"/>
      <c r="I43" s="982"/>
      <c r="J43" s="982"/>
      <c r="K43" s="982"/>
      <c r="L43" s="982"/>
      <c r="M43" s="982"/>
      <c r="N43" s="983"/>
      <c r="O43" s="999"/>
      <c r="P43" s="999"/>
      <c r="Q43" s="999"/>
      <c r="R43" s="999"/>
      <c r="S43" s="999"/>
      <c r="T43" s="999"/>
      <c r="U43" s="999"/>
      <c r="V43" s="999"/>
      <c r="W43" s="999"/>
      <c r="X43" s="999"/>
      <c r="Y43" s="999"/>
      <c r="Z43" s="999"/>
      <c r="AA43" s="999"/>
      <c r="AB43" s="999"/>
      <c r="AC43" s="999"/>
      <c r="AD43" s="999"/>
      <c r="AE43" s="999"/>
      <c r="AF43" s="999"/>
      <c r="AG43" s="999"/>
      <c r="AH43" s="999"/>
      <c r="AI43" s="975"/>
      <c r="AJ43" s="975"/>
      <c r="AK43" s="3"/>
      <c r="AL43" s="3"/>
      <c r="AM43" s="3"/>
      <c r="AN43" s="3"/>
      <c r="AO43" s="3"/>
      <c r="AP43" s="977"/>
      <c r="AQ43" s="981"/>
      <c r="AR43" s="982"/>
      <c r="AS43" s="982"/>
      <c r="AT43" s="982"/>
      <c r="AU43" s="982"/>
      <c r="AV43" s="982"/>
      <c r="AW43" s="982"/>
      <c r="AX43" s="982"/>
      <c r="AY43" s="982"/>
      <c r="AZ43" s="983"/>
      <c r="BA43" s="961"/>
      <c r="BB43" s="961"/>
      <c r="BC43" s="961"/>
      <c r="BD43" s="961"/>
      <c r="BE43" s="961"/>
      <c r="BF43" s="961"/>
      <c r="BG43" s="961"/>
      <c r="BH43" s="961"/>
      <c r="BI43" s="961"/>
      <c r="BJ43" s="961"/>
      <c r="BK43" s="961"/>
      <c r="BL43" s="961"/>
      <c r="BM43" s="961"/>
      <c r="BN43" s="961"/>
      <c r="BO43" s="961"/>
      <c r="BP43" s="961"/>
      <c r="BQ43" s="961"/>
      <c r="BR43" s="961"/>
      <c r="BS43" s="961"/>
      <c r="BT43" s="961"/>
      <c r="BU43" s="975"/>
      <c r="BV43" s="975"/>
      <c r="BW43" s="3"/>
      <c r="BX43" s="3"/>
    </row>
    <row r="44" spans="1:76" s="6" customFormat="1" ht="13.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row>
    <row r="45" spans="1:76" s="6" customFormat="1" ht="13.5" customHeight="1" x14ac:dyDescent="0.2">
      <c r="A45" s="3"/>
      <c r="B45" s="3"/>
      <c r="C45" s="3" t="s">
        <v>44</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t="s">
        <v>44</v>
      </c>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row>
    <row r="46" spans="1:76" s="6" customFormat="1" ht="13.5" customHeight="1" x14ac:dyDescent="0.2">
      <c r="A46" s="3"/>
      <c r="B46" s="3"/>
      <c r="C46" s="3"/>
      <c r="D46" s="959"/>
      <c r="E46" s="959"/>
      <c r="F46" s="959"/>
      <c r="G46" s="959"/>
      <c r="H46" s="959"/>
      <c r="I46" s="959"/>
      <c r="J46" s="959"/>
      <c r="K46" s="959"/>
      <c r="L46" s="959"/>
      <c r="M46" s="959"/>
      <c r="N46" s="959"/>
      <c r="O46" s="336" t="s">
        <v>34</v>
      </c>
      <c r="P46" s="336"/>
      <c r="Q46" s="336"/>
      <c r="R46" s="336"/>
      <c r="S46" s="336"/>
      <c r="T46" s="336"/>
      <c r="U46" s="336"/>
      <c r="V46" s="336" t="s">
        <v>35</v>
      </c>
      <c r="W46" s="336"/>
      <c r="X46" s="336"/>
      <c r="Y46" s="336"/>
      <c r="Z46" s="336"/>
      <c r="AA46" s="336"/>
      <c r="AB46" s="336"/>
      <c r="AC46" s="959" t="s">
        <v>36</v>
      </c>
      <c r="AD46" s="959"/>
      <c r="AE46" s="959"/>
      <c r="AF46" s="959"/>
      <c r="AG46" s="959"/>
      <c r="AH46" s="959"/>
      <c r="AI46" s="959"/>
      <c r="AJ46" s="959"/>
      <c r="AK46" s="3"/>
      <c r="AL46" s="3"/>
      <c r="AM46" s="3"/>
      <c r="AN46" s="3"/>
      <c r="AO46" s="3"/>
      <c r="AP46" s="959"/>
      <c r="AQ46" s="959"/>
      <c r="AR46" s="959"/>
      <c r="AS46" s="959"/>
      <c r="AT46" s="959"/>
      <c r="AU46" s="959"/>
      <c r="AV46" s="959"/>
      <c r="AW46" s="959"/>
      <c r="AX46" s="959"/>
      <c r="AY46" s="959"/>
      <c r="AZ46" s="959"/>
      <c r="BA46" s="336" t="s">
        <v>34</v>
      </c>
      <c r="BB46" s="336"/>
      <c r="BC46" s="336"/>
      <c r="BD46" s="336"/>
      <c r="BE46" s="336"/>
      <c r="BF46" s="336"/>
      <c r="BG46" s="336"/>
      <c r="BH46" s="336" t="s">
        <v>35</v>
      </c>
      <c r="BI46" s="336"/>
      <c r="BJ46" s="336"/>
      <c r="BK46" s="336"/>
      <c r="BL46" s="336"/>
      <c r="BM46" s="336"/>
      <c r="BN46" s="336"/>
      <c r="BO46" s="959" t="s">
        <v>36</v>
      </c>
      <c r="BP46" s="959"/>
      <c r="BQ46" s="959"/>
      <c r="BR46" s="959"/>
      <c r="BS46" s="959"/>
      <c r="BT46" s="959"/>
      <c r="BU46" s="959"/>
      <c r="BV46" s="959"/>
      <c r="BW46" s="3"/>
      <c r="BX46" s="3"/>
    </row>
    <row r="47" spans="1:76" s="6" customFormat="1" ht="13.5" customHeight="1" x14ac:dyDescent="0.2">
      <c r="A47" s="3"/>
      <c r="B47" s="3"/>
      <c r="C47" s="3"/>
      <c r="D47" s="959"/>
      <c r="E47" s="959"/>
      <c r="F47" s="959"/>
      <c r="G47" s="959"/>
      <c r="H47" s="959"/>
      <c r="I47" s="959"/>
      <c r="J47" s="959"/>
      <c r="K47" s="959"/>
      <c r="L47" s="959"/>
      <c r="M47" s="959"/>
      <c r="N47" s="959"/>
      <c r="O47" s="336"/>
      <c r="P47" s="336"/>
      <c r="Q47" s="336"/>
      <c r="R47" s="336"/>
      <c r="S47" s="336"/>
      <c r="T47" s="336"/>
      <c r="U47" s="336"/>
      <c r="V47" s="336"/>
      <c r="W47" s="336"/>
      <c r="X47" s="336"/>
      <c r="Y47" s="336"/>
      <c r="Z47" s="336"/>
      <c r="AA47" s="336"/>
      <c r="AB47" s="336"/>
      <c r="AC47" s="959"/>
      <c r="AD47" s="959"/>
      <c r="AE47" s="959"/>
      <c r="AF47" s="959"/>
      <c r="AG47" s="959"/>
      <c r="AH47" s="959"/>
      <c r="AI47" s="959"/>
      <c r="AJ47" s="959"/>
      <c r="AK47" s="3"/>
      <c r="AL47" s="3"/>
      <c r="AM47" s="3"/>
      <c r="AN47" s="3"/>
      <c r="AO47" s="3"/>
      <c r="AP47" s="959"/>
      <c r="AQ47" s="959"/>
      <c r="AR47" s="959"/>
      <c r="AS47" s="959"/>
      <c r="AT47" s="959"/>
      <c r="AU47" s="959"/>
      <c r="AV47" s="959"/>
      <c r="AW47" s="959"/>
      <c r="AX47" s="959"/>
      <c r="AY47" s="959"/>
      <c r="AZ47" s="959"/>
      <c r="BA47" s="336"/>
      <c r="BB47" s="336"/>
      <c r="BC47" s="336"/>
      <c r="BD47" s="336"/>
      <c r="BE47" s="336"/>
      <c r="BF47" s="336"/>
      <c r="BG47" s="336"/>
      <c r="BH47" s="336"/>
      <c r="BI47" s="336"/>
      <c r="BJ47" s="336"/>
      <c r="BK47" s="336"/>
      <c r="BL47" s="336"/>
      <c r="BM47" s="336"/>
      <c r="BN47" s="336"/>
      <c r="BO47" s="959"/>
      <c r="BP47" s="959"/>
      <c r="BQ47" s="959"/>
      <c r="BR47" s="959"/>
      <c r="BS47" s="959"/>
      <c r="BT47" s="959"/>
      <c r="BU47" s="959"/>
      <c r="BV47" s="959"/>
      <c r="BW47" s="3"/>
      <c r="BX47" s="3"/>
    </row>
    <row r="48" spans="1:76" s="6" customFormat="1" ht="13.5" customHeight="1" x14ac:dyDescent="0.2">
      <c r="A48" s="3"/>
      <c r="B48" s="3"/>
      <c r="C48" s="3"/>
      <c r="D48" s="960" t="s">
        <v>37</v>
      </c>
      <c r="E48" s="960"/>
      <c r="F48" s="960"/>
      <c r="G48" s="960"/>
      <c r="H48" s="960"/>
      <c r="I48" s="960"/>
      <c r="J48" s="960"/>
      <c r="K48" s="960"/>
      <c r="L48" s="960"/>
      <c r="M48" s="960"/>
      <c r="N48" s="960"/>
      <c r="O48" s="999"/>
      <c r="P48" s="999"/>
      <c r="Q48" s="999"/>
      <c r="R48" s="999"/>
      <c r="S48" s="999"/>
      <c r="T48" s="999"/>
      <c r="U48" s="999"/>
      <c r="V48" s="999"/>
      <c r="W48" s="999"/>
      <c r="X48" s="999"/>
      <c r="Y48" s="999"/>
      <c r="Z48" s="999"/>
      <c r="AA48" s="999"/>
      <c r="AB48" s="999"/>
      <c r="AC48" s="999">
        <f>O48-V48</f>
        <v>0</v>
      </c>
      <c r="AD48" s="999"/>
      <c r="AE48" s="999"/>
      <c r="AF48" s="999"/>
      <c r="AG48" s="999"/>
      <c r="AH48" s="999"/>
      <c r="AI48" s="999"/>
      <c r="AJ48" s="999"/>
      <c r="AK48" s="3"/>
      <c r="AL48" s="3"/>
      <c r="AM48" s="3"/>
      <c r="AN48" s="3"/>
      <c r="AO48" s="3"/>
      <c r="AP48" s="960" t="s">
        <v>37</v>
      </c>
      <c r="AQ48" s="960"/>
      <c r="AR48" s="960"/>
      <c r="AS48" s="960"/>
      <c r="AT48" s="960"/>
      <c r="AU48" s="960"/>
      <c r="AV48" s="960"/>
      <c r="AW48" s="960"/>
      <c r="AX48" s="960"/>
      <c r="AY48" s="960"/>
      <c r="AZ48" s="960"/>
      <c r="BA48" s="961">
        <v>15500000</v>
      </c>
      <c r="BB48" s="961"/>
      <c r="BC48" s="961"/>
      <c r="BD48" s="961"/>
      <c r="BE48" s="961"/>
      <c r="BF48" s="961"/>
      <c r="BG48" s="961"/>
      <c r="BH48" s="961">
        <v>10950000</v>
      </c>
      <c r="BI48" s="961"/>
      <c r="BJ48" s="961"/>
      <c r="BK48" s="961"/>
      <c r="BL48" s="961"/>
      <c r="BM48" s="961"/>
      <c r="BN48" s="961"/>
      <c r="BO48" s="961">
        <f>BA48-BH48</f>
        <v>4550000</v>
      </c>
      <c r="BP48" s="961"/>
      <c r="BQ48" s="961"/>
      <c r="BR48" s="961"/>
      <c r="BS48" s="961"/>
      <c r="BT48" s="961"/>
      <c r="BU48" s="961"/>
      <c r="BV48" s="961"/>
      <c r="BW48" s="3"/>
      <c r="BX48" s="3"/>
    </row>
    <row r="49" spans="1:76" s="6" customFormat="1" ht="13.5" customHeight="1" x14ac:dyDescent="0.2">
      <c r="A49" s="3"/>
      <c r="B49" s="3"/>
      <c r="C49" s="3"/>
      <c r="D49" s="960"/>
      <c r="E49" s="960"/>
      <c r="F49" s="960"/>
      <c r="G49" s="960"/>
      <c r="H49" s="960"/>
      <c r="I49" s="960"/>
      <c r="J49" s="960"/>
      <c r="K49" s="960"/>
      <c r="L49" s="960"/>
      <c r="M49" s="960"/>
      <c r="N49" s="960"/>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3"/>
      <c r="AL49" s="3"/>
      <c r="AM49" s="3"/>
      <c r="AN49" s="3"/>
      <c r="AO49" s="3"/>
      <c r="AP49" s="960"/>
      <c r="AQ49" s="960"/>
      <c r="AR49" s="960"/>
      <c r="AS49" s="960"/>
      <c r="AT49" s="960"/>
      <c r="AU49" s="960"/>
      <c r="AV49" s="960"/>
      <c r="AW49" s="960"/>
      <c r="AX49" s="960"/>
      <c r="AY49" s="960"/>
      <c r="AZ49" s="960"/>
      <c r="BA49" s="961"/>
      <c r="BB49" s="961"/>
      <c r="BC49" s="961"/>
      <c r="BD49" s="961"/>
      <c r="BE49" s="961"/>
      <c r="BF49" s="961"/>
      <c r="BG49" s="961"/>
      <c r="BH49" s="961"/>
      <c r="BI49" s="961"/>
      <c r="BJ49" s="961"/>
      <c r="BK49" s="961"/>
      <c r="BL49" s="961"/>
      <c r="BM49" s="961"/>
      <c r="BN49" s="961"/>
      <c r="BO49" s="961"/>
      <c r="BP49" s="961"/>
      <c r="BQ49" s="961"/>
      <c r="BR49" s="961"/>
      <c r="BS49" s="961"/>
      <c r="BT49" s="961"/>
      <c r="BU49" s="961"/>
      <c r="BV49" s="961"/>
      <c r="BW49" s="3"/>
      <c r="BX49" s="3"/>
    </row>
    <row r="50" spans="1:76" s="6" customFormat="1" ht="13.5" customHeight="1" x14ac:dyDescent="0.2">
      <c r="A50" s="3"/>
      <c r="B50" s="3"/>
      <c r="C50" s="3"/>
      <c r="D50" s="960" t="s">
        <v>179</v>
      </c>
      <c r="E50" s="960"/>
      <c r="F50" s="960"/>
      <c r="G50" s="960"/>
      <c r="H50" s="960"/>
      <c r="I50" s="960"/>
      <c r="J50" s="960"/>
      <c r="K50" s="960"/>
      <c r="L50" s="960"/>
      <c r="M50" s="960"/>
      <c r="N50" s="960"/>
      <c r="O50" s="999"/>
      <c r="P50" s="999"/>
      <c r="Q50" s="999"/>
      <c r="R50" s="999"/>
      <c r="S50" s="999"/>
      <c r="T50" s="999"/>
      <c r="U50" s="999"/>
      <c r="V50" s="1000"/>
      <c r="W50" s="1000"/>
      <c r="X50" s="1000"/>
      <c r="Y50" s="1000"/>
      <c r="Z50" s="1000"/>
      <c r="AA50" s="1000"/>
      <c r="AB50" s="1000"/>
      <c r="AC50" s="999">
        <f>O50-V50</f>
        <v>0</v>
      </c>
      <c r="AD50" s="999"/>
      <c r="AE50" s="999"/>
      <c r="AF50" s="999"/>
      <c r="AG50" s="999"/>
      <c r="AH50" s="999"/>
      <c r="AI50" s="999"/>
      <c r="AJ50" s="999"/>
      <c r="AK50" s="3"/>
      <c r="AL50" s="3"/>
      <c r="AM50" s="3"/>
      <c r="AN50" s="3"/>
      <c r="AO50" s="3"/>
      <c r="AP50" s="960" t="s">
        <v>179</v>
      </c>
      <c r="AQ50" s="960"/>
      <c r="AR50" s="960"/>
      <c r="AS50" s="960"/>
      <c r="AT50" s="960"/>
      <c r="AU50" s="960"/>
      <c r="AV50" s="960"/>
      <c r="AW50" s="960"/>
      <c r="AX50" s="960"/>
      <c r="AY50" s="960"/>
      <c r="AZ50" s="960"/>
      <c r="BA50" s="961">
        <v>258333</v>
      </c>
      <c r="BB50" s="962"/>
      <c r="BC50" s="962"/>
      <c r="BD50" s="962"/>
      <c r="BE50" s="962"/>
      <c r="BF50" s="962"/>
      <c r="BG50" s="963"/>
      <c r="BH50" s="967">
        <v>182500</v>
      </c>
      <c r="BI50" s="967"/>
      <c r="BJ50" s="967"/>
      <c r="BK50" s="967"/>
      <c r="BL50" s="967"/>
      <c r="BM50" s="967"/>
      <c r="BN50" s="967"/>
      <c r="BO50" s="961">
        <f>BA50-BH50</f>
        <v>75833</v>
      </c>
      <c r="BP50" s="961"/>
      <c r="BQ50" s="961"/>
      <c r="BR50" s="961"/>
      <c r="BS50" s="961"/>
      <c r="BT50" s="961"/>
      <c r="BU50" s="961"/>
      <c r="BV50" s="961"/>
      <c r="BW50" s="3"/>
      <c r="BX50" s="3"/>
    </row>
    <row r="51" spans="1:76" s="6" customFormat="1" ht="13.5" customHeight="1" x14ac:dyDescent="0.2">
      <c r="A51" s="3"/>
      <c r="B51" s="3"/>
      <c r="C51" s="3"/>
      <c r="D51" s="960"/>
      <c r="E51" s="960"/>
      <c r="F51" s="960"/>
      <c r="G51" s="960"/>
      <c r="H51" s="960"/>
      <c r="I51" s="960"/>
      <c r="J51" s="960"/>
      <c r="K51" s="960"/>
      <c r="L51" s="960"/>
      <c r="M51" s="960"/>
      <c r="N51" s="960"/>
      <c r="O51" s="999"/>
      <c r="P51" s="999"/>
      <c r="Q51" s="999"/>
      <c r="R51" s="999"/>
      <c r="S51" s="999"/>
      <c r="T51" s="999"/>
      <c r="U51" s="999"/>
      <c r="V51" s="1000"/>
      <c r="W51" s="1000"/>
      <c r="X51" s="1000"/>
      <c r="Y51" s="1000"/>
      <c r="Z51" s="1000"/>
      <c r="AA51" s="1000"/>
      <c r="AB51" s="1000"/>
      <c r="AC51" s="999"/>
      <c r="AD51" s="999"/>
      <c r="AE51" s="999"/>
      <c r="AF51" s="999"/>
      <c r="AG51" s="999"/>
      <c r="AH51" s="999"/>
      <c r="AI51" s="999"/>
      <c r="AJ51" s="999"/>
      <c r="AK51" s="3"/>
      <c r="AL51" s="3"/>
      <c r="AM51" s="3"/>
      <c r="AN51" s="3"/>
      <c r="AO51" s="3"/>
      <c r="AP51" s="960"/>
      <c r="AQ51" s="960"/>
      <c r="AR51" s="960"/>
      <c r="AS51" s="960"/>
      <c r="AT51" s="960"/>
      <c r="AU51" s="960"/>
      <c r="AV51" s="960"/>
      <c r="AW51" s="960"/>
      <c r="AX51" s="960"/>
      <c r="AY51" s="960"/>
      <c r="AZ51" s="960"/>
      <c r="BA51" s="964"/>
      <c r="BB51" s="965"/>
      <c r="BC51" s="965"/>
      <c r="BD51" s="965"/>
      <c r="BE51" s="965"/>
      <c r="BF51" s="965"/>
      <c r="BG51" s="966"/>
      <c r="BH51" s="967"/>
      <c r="BI51" s="967"/>
      <c r="BJ51" s="967"/>
      <c r="BK51" s="967"/>
      <c r="BL51" s="967"/>
      <c r="BM51" s="967"/>
      <c r="BN51" s="967"/>
      <c r="BO51" s="961"/>
      <c r="BP51" s="961"/>
      <c r="BQ51" s="961"/>
      <c r="BR51" s="961"/>
      <c r="BS51" s="961"/>
      <c r="BT51" s="961"/>
      <c r="BU51" s="961"/>
      <c r="BV51" s="961"/>
      <c r="BW51" s="3"/>
      <c r="BX51" s="3"/>
    </row>
    <row r="52" spans="1:76" s="6" customFormat="1" ht="13.5" customHeight="1" x14ac:dyDescent="0.2">
      <c r="A52" s="3"/>
      <c r="B52" s="3"/>
      <c r="C52" s="3"/>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3"/>
      <c r="AM52" s="3"/>
      <c r="AN52" s="3"/>
      <c r="AO52" s="3"/>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3"/>
    </row>
    <row r="53" spans="1:76" s="6" customFormat="1" ht="13.5" customHeight="1" x14ac:dyDescent="0.2">
      <c r="A53" s="3"/>
      <c r="B53" s="3"/>
      <c r="C53" s="3" t="s">
        <v>39</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t="s">
        <v>39</v>
      </c>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row>
    <row r="54" spans="1:76" s="6" customFormat="1" ht="13.5" customHeight="1" x14ac:dyDescent="0.2">
      <c r="A54" s="3"/>
      <c r="B54" s="3"/>
      <c r="C54" s="3"/>
      <c r="D54" s="3" t="s">
        <v>40</v>
      </c>
      <c r="E54" s="3" t="s">
        <v>52</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t="s">
        <v>26</v>
      </c>
      <c r="AQ54" s="3" t="s">
        <v>52</v>
      </c>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row>
    <row r="55" spans="1:76" ht="13.5" customHeight="1" x14ac:dyDescent="0.2">
      <c r="A55" s="1"/>
      <c r="B55" s="1"/>
      <c r="C55" s="1"/>
      <c r="D55" s="3" t="s">
        <v>40</v>
      </c>
      <c r="E55" s="1" t="s">
        <v>41</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3" t="s">
        <v>26</v>
      </c>
      <c r="AQ55" s="1" t="s">
        <v>41</v>
      </c>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ht="13.5" customHeight="1" x14ac:dyDescent="0.2">
      <c r="A56" s="1"/>
      <c r="B56" s="1"/>
      <c r="C56" s="1"/>
      <c r="D56" s="3" t="s">
        <v>40</v>
      </c>
      <c r="E56" s="958" t="s">
        <v>42</v>
      </c>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1"/>
      <c r="AL56" s="1"/>
      <c r="AM56" s="1"/>
      <c r="AN56" s="1"/>
      <c r="AO56" s="1"/>
      <c r="AP56" s="3" t="s">
        <v>26</v>
      </c>
      <c r="AQ56" s="958" t="s">
        <v>42</v>
      </c>
      <c r="AR56" s="958"/>
      <c r="AS56" s="958"/>
      <c r="AT56" s="958"/>
      <c r="AU56" s="958"/>
      <c r="AV56" s="958"/>
      <c r="AW56" s="958"/>
      <c r="AX56" s="958"/>
      <c r="AY56" s="958"/>
      <c r="AZ56" s="958"/>
      <c r="BA56" s="958"/>
      <c r="BB56" s="958"/>
      <c r="BC56" s="958"/>
      <c r="BD56" s="958"/>
      <c r="BE56" s="958"/>
      <c r="BF56" s="958"/>
      <c r="BG56" s="958"/>
      <c r="BH56" s="958"/>
      <c r="BI56" s="958"/>
      <c r="BJ56" s="958"/>
      <c r="BK56" s="958"/>
      <c r="BL56" s="958"/>
      <c r="BM56" s="958"/>
      <c r="BN56" s="958"/>
      <c r="BO56" s="958"/>
      <c r="BP56" s="958"/>
      <c r="BQ56" s="958"/>
      <c r="BR56" s="958"/>
      <c r="BS56" s="958"/>
      <c r="BT56" s="958"/>
      <c r="BU56" s="958"/>
      <c r="BV56" s="958"/>
      <c r="BW56" s="1"/>
      <c r="BX56" s="1"/>
    </row>
    <row r="57" spans="1:76" ht="13.5" customHeight="1" x14ac:dyDescent="0.2">
      <c r="A57" s="1"/>
      <c r="B57" s="1"/>
      <c r="C57" s="1"/>
      <c r="D57" s="3"/>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1"/>
      <c r="AL57" s="1"/>
      <c r="AM57" s="1"/>
      <c r="AN57" s="1"/>
      <c r="AO57" s="1"/>
      <c r="AP57" s="3"/>
      <c r="AQ57" s="958"/>
      <c r="AR57" s="958"/>
      <c r="AS57" s="958"/>
      <c r="AT57" s="958"/>
      <c r="AU57" s="958"/>
      <c r="AV57" s="958"/>
      <c r="AW57" s="958"/>
      <c r="AX57" s="958"/>
      <c r="AY57" s="958"/>
      <c r="AZ57" s="958"/>
      <c r="BA57" s="958"/>
      <c r="BB57" s="958"/>
      <c r="BC57" s="958"/>
      <c r="BD57" s="958"/>
      <c r="BE57" s="958"/>
      <c r="BF57" s="958"/>
      <c r="BG57" s="958"/>
      <c r="BH57" s="958"/>
      <c r="BI57" s="958"/>
      <c r="BJ57" s="958"/>
      <c r="BK57" s="958"/>
      <c r="BL57" s="958"/>
      <c r="BM57" s="958"/>
      <c r="BN57" s="958"/>
      <c r="BO57" s="958"/>
      <c r="BP57" s="958"/>
      <c r="BQ57" s="958"/>
      <c r="BR57" s="958"/>
      <c r="BS57" s="958"/>
      <c r="BT57" s="958"/>
      <c r="BU57" s="958"/>
      <c r="BV57" s="958"/>
      <c r="BW57" s="1"/>
      <c r="BX57" s="1"/>
    </row>
    <row r="58" spans="1:76" ht="13.5" customHeight="1" x14ac:dyDescent="0.2">
      <c r="A58" s="1"/>
      <c r="B58" s="1"/>
      <c r="C58" s="1"/>
      <c r="D58" s="3" t="s">
        <v>40</v>
      </c>
      <c r="E58" s="1" t="s">
        <v>43</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3" t="s">
        <v>26</v>
      </c>
      <c r="AQ58" s="1" t="s">
        <v>43</v>
      </c>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row>
    <row r="59" spans="1:76" ht="13.5" customHeight="1" x14ac:dyDescent="0.2">
      <c r="A59" s="1"/>
      <c r="B59" s="1"/>
      <c r="C59" s="1"/>
      <c r="D59" s="3"/>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3"/>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row>
    <row r="60" spans="1:76" ht="13.5" customHeight="1" x14ac:dyDescent="0.2">
      <c r="A60" s="1"/>
      <c r="B60" s="1"/>
      <c r="C60" s="1"/>
      <c r="D60" s="1"/>
      <c r="E60" s="1"/>
      <c r="F60" s="1"/>
      <c r="G60" s="1"/>
      <c r="H60" s="1"/>
      <c r="I60" s="1"/>
      <c r="J60" s="1"/>
      <c r="K60" s="1"/>
      <c r="L60" s="1"/>
      <c r="M60" s="1"/>
      <c r="N60" s="1"/>
      <c r="O60" s="1"/>
      <c r="P60" s="1"/>
      <c r="Q60" s="1"/>
      <c r="R60" s="1"/>
      <c r="S60" s="1"/>
      <c r="T60" s="1"/>
      <c r="U60" s="1" t="s">
        <v>180</v>
      </c>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t="s">
        <v>180</v>
      </c>
      <c r="BH60" s="1"/>
      <c r="BI60" s="1"/>
      <c r="BJ60" s="1"/>
      <c r="BK60" s="1"/>
      <c r="BL60" s="1"/>
      <c r="BM60" s="1"/>
      <c r="BN60" s="1"/>
      <c r="BO60" s="1"/>
      <c r="BP60" s="1"/>
      <c r="BQ60" s="1"/>
      <c r="BR60" s="1"/>
      <c r="BS60" s="1"/>
      <c r="BT60" s="1"/>
      <c r="BU60" s="1"/>
      <c r="BV60" s="1"/>
      <c r="BW60" s="1"/>
      <c r="BX60" s="1"/>
    </row>
    <row r="61" spans="1:76" ht="16" customHeight="1" x14ac:dyDescent="0.2">
      <c r="U61" s="7" t="s">
        <v>181</v>
      </c>
      <c r="W61" s="954"/>
      <c r="X61" s="954"/>
      <c r="Y61" s="954"/>
      <c r="Z61" s="954"/>
      <c r="AA61" s="954"/>
      <c r="AB61" s="954"/>
      <c r="AC61" s="954"/>
      <c r="AD61" s="954"/>
      <c r="AE61" s="954"/>
      <c r="AF61" s="954"/>
      <c r="AG61" s="954"/>
      <c r="AH61" s="954"/>
      <c r="AI61" s="954"/>
      <c r="AJ61" s="954"/>
      <c r="BG61" s="7" t="s">
        <v>181</v>
      </c>
      <c r="BI61" s="956" t="s">
        <v>253</v>
      </c>
      <c r="BJ61" s="956"/>
      <c r="BK61" s="956"/>
      <c r="BL61" s="956"/>
      <c r="BM61" s="956"/>
      <c r="BN61" s="956"/>
      <c r="BO61" s="956"/>
      <c r="BP61" s="956"/>
      <c r="BQ61" s="956"/>
      <c r="BR61" s="956"/>
      <c r="BS61" s="956"/>
      <c r="BT61" s="956"/>
      <c r="BU61" s="956"/>
      <c r="BV61" s="956"/>
    </row>
    <row r="62" spans="1:76" ht="16" customHeight="1" x14ac:dyDescent="0.2">
      <c r="U62" s="7" t="s">
        <v>182</v>
      </c>
      <c r="W62" s="955"/>
      <c r="X62" s="955"/>
      <c r="Y62" s="955"/>
      <c r="Z62" s="955"/>
      <c r="AA62" s="955"/>
      <c r="AB62" s="955"/>
      <c r="AC62" s="955"/>
      <c r="AD62" s="955"/>
      <c r="AE62" s="955"/>
      <c r="AF62" s="955"/>
      <c r="AG62" s="955"/>
      <c r="AH62" s="955"/>
      <c r="AI62" s="955"/>
      <c r="AJ62" s="955"/>
      <c r="BG62" s="7" t="s">
        <v>182</v>
      </c>
      <c r="BI62" s="957" t="s">
        <v>254</v>
      </c>
      <c r="BJ62" s="957"/>
      <c r="BK62" s="957"/>
      <c r="BL62" s="957"/>
      <c r="BM62" s="957"/>
      <c r="BN62" s="957"/>
      <c r="BO62" s="957"/>
      <c r="BP62" s="957"/>
      <c r="BQ62" s="957"/>
      <c r="BR62" s="957"/>
      <c r="BS62" s="957"/>
      <c r="BT62" s="957"/>
      <c r="BU62" s="957"/>
      <c r="BV62" s="957"/>
    </row>
    <row r="63" spans="1:76" ht="16" customHeight="1" x14ac:dyDescent="0.2">
      <c r="U63" s="7" t="s">
        <v>183</v>
      </c>
      <c r="W63" s="954"/>
      <c r="X63" s="954"/>
      <c r="Y63" s="954"/>
      <c r="Z63" s="954"/>
      <c r="AA63" s="954"/>
      <c r="AB63" s="954"/>
      <c r="AC63" s="954"/>
      <c r="AD63" s="954"/>
      <c r="AE63" s="954"/>
      <c r="AF63" s="954"/>
      <c r="AG63" s="954"/>
      <c r="AH63" s="954"/>
      <c r="AI63" s="954"/>
      <c r="AJ63" s="954"/>
      <c r="BG63" s="7" t="s">
        <v>183</v>
      </c>
      <c r="BI63" s="956" t="s">
        <v>255</v>
      </c>
      <c r="BJ63" s="956"/>
      <c r="BK63" s="956"/>
      <c r="BL63" s="956"/>
      <c r="BM63" s="956"/>
      <c r="BN63" s="956"/>
      <c r="BO63" s="956"/>
      <c r="BP63" s="956"/>
      <c r="BQ63" s="956"/>
      <c r="BR63" s="956"/>
      <c r="BS63" s="956"/>
      <c r="BT63" s="956"/>
      <c r="BU63" s="956"/>
      <c r="BV63" s="956"/>
    </row>
    <row r="64" spans="1:76" ht="13.5" customHeight="1" x14ac:dyDescent="0.2"/>
    <row r="65" spans="2:65" ht="13.5" customHeight="1" x14ac:dyDescent="0.2"/>
    <row r="66" spans="2:65" ht="13.5" customHeight="1" x14ac:dyDescent="0.2"/>
    <row r="67" spans="2:65" ht="13.5" customHeight="1" x14ac:dyDescent="0.2">
      <c r="B67" s="16"/>
      <c r="AN67" s="16"/>
    </row>
    <row r="68" spans="2:65" ht="13.5" customHeight="1" x14ac:dyDescent="0.2"/>
    <row r="69" spans="2:65" ht="13.5" customHeight="1" x14ac:dyDescent="0.2">
      <c r="Z69" s="13"/>
      <c r="AA69" s="13"/>
      <c r="BL69" s="13"/>
      <c r="BM69" s="13"/>
    </row>
    <row r="70" spans="2:65" ht="13.5" customHeight="1" x14ac:dyDescent="0.2">
      <c r="Z70" s="13"/>
      <c r="AA70" s="13"/>
      <c r="BL70" s="13"/>
      <c r="BM70" s="13"/>
    </row>
    <row r="71" spans="2:65" ht="13.5" customHeight="1" x14ac:dyDescent="0.2"/>
    <row r="72" spans="2:65" ht="12.75" customHeight="1" x14ac:dyDescent="0.2"/>
    <row r="73" spans="2:65" ht="12.75" customHeight="1" x14ac:dyDescent="0.2"/>
    <row r="74" spans="2:65" ht="12.75" customHeight="1" x14ac:dyDescent="0.2"/>
    <row r="75" spans="2:65" ht="12.75" customHeight="1" x14ac:dyDescent="0.2"/>
    <row r="76" spans="2:65" ht="12.75" customHeight="1" x14ac:dyDescent="0.2"/>
    <row r="77" spans="2:65" ht="12.75" customHeight="1" x14ac:dyDescent="0.2"/>
    <row r="78" spans="2:65" ht="12.75" customHeight="1" x14ac:dyDescent="0.2"/>
    <row r="79" spans="2:65" ht="12.75" customHeight="1" x14ac:dyDescent="0.2"/>
    <row r="80" spans="2: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17"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6" ht="13.5" customHeight="1" x14ac:dyDescent="0.2"/>
    <row r="147" ht="13.5" customHeight="1" x14ac:dyDescent="0.2"/>
    <row r="148" ht="13.5" customHeight="1" x14ac:dyDescent="0.2"/>
    <row r="150" ht="13.5" customHeight="1" x14ac:dyDescent="0.2"/>
    <row r="151" ht="13.5" customHeight="1" x14ac:dyDescent="0.2"/>
  </sheetData>
  <sheetProtection formatCells="0"/>
  <mergeCells count="112">
    <mergeCell ref="AA3:AB3"/>
    <mergeCell ref="BO3:BP3"/>
    <mergeCell ref="BM3:BN3"/>
    <mergeCell ref="D34:N35"/>
    <mergeCell ref="O34:AJ35"/>
    <mergeCell ref="R10:V11"/>
    <mergeCell ref="W10:AI11"/>
    <mergeCell ref="R12:V13"/>
    <mergeCell ref="W12:AI13"/>
    <mergeCell ref="R16:V17"/>
    <mergeCell ref="W16:AI17"/>
    <mergeCell ref="X3:Z3"/>
    <mergeCell ref="AF3:AG3"/>
    <mergeCell ref="AI3:AJ3"/>
    <mergeCell ref="R8:V9"/>
    <mergeCell ref="W8:AI9"/>
    <mergeCell ref="R18:V19"/>
    <mergeCell ref="W18:AI19"/>
    <mergeCell ref="R20:V21"/>
    <mergeCell ref="W20:AI21"/>
    <mergeCell ref="B24:AK24"/>
    <mergeCell ref="B25:AK25"/>
    <mergeCell ref="C26:AJ29"/>
    <mergeCell ref="D32:N33"/>
    <mergeCell ref="O32:AJ33"/>
    <mergeCell ref="AC3:AD3"/>
    <mergeCell ref="D50:N51"/>
    <mergeCell ref="O50:U51"/>
    <mergeCell ref="V50:AB51"/>
    <mergeCell ref="AC50:AJ51"/>
    <mergeCell ref="D48:N49"/>
    <mergeCell ref="O48:U49"/>
    <mergeCell ref="V48:AB49"/>
    <mergeCell ref="AC48:AJ49"/>
    <mergeCell ref="D36:N37"/>
    <mergeCell ref="O36:U37"/>
    <mergeCell ref="V36:W37"/>
    <mergeCell ref="X36:AJ37"/>
    <mergeCell ref="O42:AH43"/>
    <mergeCell ref="AI42:AJ43"/>
    <mergeCell ref="D38:D39"/>
    <mergeCell ref="D40:D41"/>
    <mergeCell ref="D42:D43"/>
    <mergeCell ref="E38:N39"/>
    <mergeCell ref="E40:N41"/>
    <mergeCell ref="E42:N43"/>
    <mergeCell ref="O38:AH39"/>
    <mergeCell ref="AI38:AJ39"/>
    <mergeCell ref="O40:AH41"/>
    <mergeCell ref="AI40:AJ41"/>
    <mergeCell ref="BD10:BH11"/>
    <mergeCell ref="BI10:BU11"/>
    <mergeCell ref="BD12:BH13"/>
    <mergeCell ref="BI12:BU13"/>
    <mergeCell ref="BD16:BH17"/>
    <mergeCell ref="BI16:BU17"/>
    <mergeCell ref="BJ3:BL3"/>
    <mergeCell ref="BR3:BS3"/>
    <mergeCell ref="BU3:BV3"/>
    <mergeCell ref="BD8:BH9"/>
    <mergeCell ref="BI8:BU9"/>
    <mergeCell ref="AN25:BW25"/>
    <mergeCell ref="AO26:BV29"/>
    <mergeCell ref="AP32:AZ33"/>
    <mergeCell ref="BA32:BV33"/>
    <mergeCell ref="AP34:AZ35"/>
    <mergeCell ref="BA34:BV35"/>
    <mergeCell ref="BD18:BH19"/>
    <mergeCell ref="BI18:BU19"/>
    <mergeCell ref="BD20:BH21"/>
    <mergeCell ref="BI20:BU21"/>
    <mergeCell ref="AN24:BW24"/>
    <mergeCell ref="AP40:AP41"/>
    <mergeCell ref="AQ40:AZ41"/>
    <mergeCell ref="BA40:BT41"/>
    <mergeCell ref="BU40:BV41"/>
    <mergeCell ref="AP42:AP43"/>
    <mergeCell ref="AQ42:AZ43"/>
    <mergeCell ref="BA42:BT43"/>
    <mergeCell ref="BU42:BV43"/>
    <mergeCell ref="AP36:AZ37"/>
    <mergeCell ref="BA36:BG37"/>
    <mergeCell ref="BH36:BI37"/>
    <mergeCell ref="BJ36:BV37"/>
    <mergeCell ref="AP38:AP39"/>
    <mergeCell ref="AQ38:AZ39"/>
    <mergeCell ref="BA38:BT39"/>
    <mergeCell ref="BU38:BV39"/>
    <mergeCell ref="W61:AJ61"/>
    <mergeCell ref="W62:AJ62"/>
    <mergeCell ref="W63:AJ63"/>
    <mergeCell ref="BI61:BV61"/>
    <mergeCell ref="BI62:BV62"/>
    <mergeCell ref="BI63:BV63"/>
    <mergeCell ref="AQ56:BV57"/>
    <mergeCell ref="AP46:AZ47"/>
    <mergeCell ref="BA46:BG47"/>
    <mergeCell ref="BH46:BN47"/>
    <mergeCell ref="BO46:BV47"/>
    <mergeCell ref="AP50:AZ51"/>
    <mergeCell ref="BA50:BG51"/>
    <mergeCell ref="BH50:BN51"/>
    <mergeCell ref="BO50:BV51"/>
    <mergeCell ref="AP48:AZ49"/>
    <mergeCell ref="BA48:BG49"/>
    <mergeCell ref="BH48:BN49"/>
    <mergeCell ref="BO48:BV49"/>
    <mergeCell ref="AC46:AJ47"/>
    <mergeCell ref="E56:AJ57"/>
    <mergeCell ref="D46:N47"/>
    <mergeCell ref="O46:U47"/>
    <mergeCell ref="V46:AB47"/>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tabColor rgb="FF92D050"/>
  </sheetPr>
  <dimension ref="A1:AO150"/>
  <sheetViews>
    <sheetView view="pageBreakPreview" zoomScale="115" zoomScaleNormal="130" zoomScaleSheetLayoutView="115" workbookViewId="0">
      <selection activeCell="CD18" sqref="CD18"/>
    </sheetView>
  </sheetViews>
  <sheetFormatPr defaultColWidth="2.6328125" defaultRowHeight="12.5" x14ac:dyDescent="0.2"/>
  <cols>
    <col min="1" max="16384" width="2.6328125" style="7"/>
  </cols>
  <sheetData>
    <row r="1" spans="1:4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1" s="6" customFormat="1" ht="13.5" customHeight="1" x14ac:dyDescent="0.2">
      <c r="A3" s="3"/>
      <c r="B3" s="3"/>
      <c r="C3" s="3"/>
      <c r="D3" s="3"/>
      <c r="E3" s="3"/>
      <c r="F3" s="3"/>
      <c r="G3" s="3"/>
      <c r="H3" s="3"/>
      <c r="I3" s="3"/>
      <c r="J3" s="3"/>
      <c r="K3" s="3"/>
      <c r="L3" s="3"/>
      <c r="M3" s="3"/>
      <c r="N3" s="3"/>
      <c r="O3" s="3"/>
      <c r="P3" s="3"/>
      <c r="Q3" s="3"/>
      <c r="R3" s="3"/>
      <c r="S3" s="3"/>
      <c r="T3" s="4"/>
      <c r="U3" s="4"/>
      <c r="V3" s="3"/>
      <c r="W3" s="3"/>
      <c r="X3" s="3"/>
      <c r="Y3" s="994" t="s">
        <v>24</v>
      </c>
      <c r="Z3" s="994"/>
      <c r="AA3" s="994"/>
      <c r="AB3" s="1003" t="s">
        <v>139</v>
      </c>
      <c r="AC3" s="1003"/>
      <c r="AD3" s="998"/>
      <c r="AE3" s="998"/>
      <c r="AF3" s="3" t="s">
        <v>8</v>
      </c>
      <c r="AG3" s="1008"/>
      <c r="AH3" s="1008"/>
      <c r="AI3" s="3" t="s">
        <v>7</v>
      </c>
      <c r="AJ3" s="1008"/>
      <c r="AK3" s="1008"/>
      <c r="AL3" s="3" t="s">
        <v>27</v>
      </c>
      <c r="AM3" s="3"/>
      <c r="AN3" s="42"/>
      <c r="AO3" s="42"/>
    </row>
    <row r="4" spans="1:41" s="6" customFormat="1" ht="13.5" customHeight="1" x14ac:dyDescent="0.2">
      <c r="A4" s="3"/>
      <c r="B4" s="3"/>
      <c r="C4" s="3"/>
      <c r="D4" s="3"/>
      <c r="E4" s="3"/>
      <c r="F4" s="3"/>
      <c r="G4" s="3"/>
      <c r="H4" s="3"/>
      <c r="I4" s="3"/>
      <c r="J4" s="3"/>
      <c r="K4" s="3"/>
      <c r="L4" s="3"/>
      <c r="M4" s="3"/>
      <c r="N4" s="3"/>
      <c r="O4" s="3"/>
      <c r="P4" s="3"/>
      <c r="Q4" s="3"/>
      <c r="R4" s="3"/>
      <c r="S4" s="3"/>
      <c r="T4" s="4"/>
      <c r="U4" s="4"/>
      <c r="V4" s="3"/>
      <c r="W4" s="3"/>
      <c r="X4" s="3"/>
      <c r="Y4" s="3"/>
      <c r="Z4" s="3"/>
      <c r="AA4" s="3"/>
      <c r="AB4" s="5"/>
      <c r="AC4" s="5"/>
      <c r="AD4" s="5"/>
      <c r="AE4" s="5"/>
      <c r="AF4" s="3"/>
      <c r="AG4" s="5"/>
      <c r="AH4" s="5"/>
      <c r="AI4" s="3"/>
      <c r="AJ4" s="5"/>
      <c r="AK4" s="5"/>
      <c r="AL4" s="3"/>
      <c r="AM4" s="3"/>
      <c r="AN4" s="42"/>
      <c r="AO4" s="42"/>
    </row>
    <row r="5" spans="1:41" s="6" customFormat="1" ht="13.5" customHeight="1" x14ac:dyDescent="0.2">
      <c r="A5" s="3"/>
      <c r="B5" s="3" t="s">
        <v>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42"/>
      <c r="AO5" s="42"/>
    </row>
    <row r="6" spans="1:41" s="6" customFormat="1" ht="13.5" customHeight="1" x14ac:dyDescent="0.2">
      <c r="A6" s="3"/>
      <c r="B6" s="3"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M6" s="3"/>
      <c r="AN6" s="42"/>
      <c r="AO6" s="42"/>
    </row>
    <row r="7" spans="1:41" s="6" customFormat="1" ht="13.5" customHeight="1" x14ac:dyDescent="0.2">
      <c r="A7" s="3"/>
      <c r="B7" s="3"/>
      <c r="C7" s="3"/>
      <c r="D7" s="3"/>
      <c r="E7" s="3"/>
      <c r="F7" s="3"/>
      <c r="G7" s="3"/>
      <c r="H7" s="3"/>
      <c r="I7" s="3"/>
      <c r="J7" s="3"/>
      <c r="K7" s="3"/>
      <c r="L7" s="3"/>
      <c r="M7" s="3"/>
      <c r="N7" s="3"/>
      <c r="O7" s="3"/>
      <c r="P7" s="3"/>
      <c r="Q7" s="3"/>
      <c r="R7" s="3" t="s">
        <v>28</v>
      </c>
      <c r="S7" s="3"/>
      <c r="T7" s="3"/>
      <c r="U7" s="3"/>
      <c r="V7" s="3"/>
      <c r="W7" s="3"/>
      <c r="X7" s="3"/>
      <c r="Y7" s="3"/>
      <c r="Z7" s="3"/>
      <c r="AA7" s="3"/>
      <c r="AB7" s="3"/>
      <c r="AC7" s="3"/>
      <c r="AD7" s="3"/>
      <c r="AE7" s="3"/>
      <c r="AF7" s="3"/>
      <c r="AG7" s="3"/>
      <c r="AH7" s="3"/>
      <c r="AI7" s="3"/>
      <c r="AJ7" s="3"/>
      <c r="AK7" s="3"/>
      <c r="AL7" s="3"/>
      <c r="AM7" s="3"/>
      <c r="AN7" s="42"/>
      <c r="AO7" s="42"/>
    </row>
    <row r="8" spans="1:41" s="6" customFormat="1" ht="13.5" customHeight="1" x14ac:dyDescent="0.2">
      <c r="A8" s="3"/>
      <c r="B8" s="3"/>
      <c r="C8" s="3"/>
      <c r="D8" s="3"/>
      <c r="E8" s="3"/>
      <c r="F8" s="3"/>
      <c r="G8" s="3"/>
      <c r="H8" s="3"/>
      <c r="I8" s="3"/>
      <c r="J8" s="3"/>
      <c r="K8" s="3"/>
      <c r="L8" s="3"/>
      <c r="M8" s="3"/>
      <c r="N8" s="3"/>
      <c r="O8" s="3"/>
      <c r="P8" s="3"/>
      <c r="Q8" s="3"/>
      <c r="R8" s="3"/>
      <c r="S8" s="990" t="s">
        <v>9</v>
      </c>
      <c r="T8" s="990"/>
      <c r="U8" s="990"/>
      <c r="V8" s="990"/>
      <c r="W8" s="990"/>
      <c r="X8" s="1007"/>
      <c r="Y8" s="1006"/>
      <c r="Z8" s="1006"/>
      <c r="AA8" s="1006"/>
      <c r="AB8" s="1006"/>
      <c r="AC8" s="1006"/>
      <c r="AD8" s="1006"/>
      <c r="AE8" s="1006"/>
      <c r="AF8" s="1006"/>
      <c r="AG8" s="1006"/>
      <c r="AH8" s="1006"/>
      <c r="AI8" s="1006"/>
      <c r="AJ8" s="1006"/>
      <c r="AK8" s="3"/>
      <c r="AL8" s="3"/>
      <c r="AM8" s="3"/>
      <c r="AN8" s="42"/>
      <c r="AO8" s="42"/>
    </row>
    <row r="9" spans="1:41" s="6" customFormat="1" ht="13.5" customHeight="1" x14ac:dyDescent="0.2">
      <c r="A9" s="3"/>
      <c r="B9" s="3"/>
      <c r="C9" s="3"/>
      <c r="D9" s="3"/>
      <c r="E9" s="3"/>
      <c r="F9" s="3"/>
      <c r="G9" s="3"/>
      <c r="H9" s="3"/>
      <c r="I9" s="3"/>
      <c r="J9" s="3"/>
      <c r="K9" s="3"/>
      <c r="L9" s="3"/>
      <c r="M9" s="3"/>
      <c r="N9" s="3"/>
      <c r="O9" s="3"/>
      <c r="P9" s="3"/>
      <c r="Q9" s="3"/>
      <c r="R9" s="3"/>
      <c r="S9" s="990"/>
      <c r="T9" s="990"/>
      <c r="U9" s="990"/>
      <c r="V9" s="990"/>
      <c r="W9" s="990"/>
      <c r="X9" s="1006"/>
      <c r="Y9" s="1006"/>
      <c r="Z9" s="1006"/>
      <c r="AA9" s="1006"/>
      <c r="AB9" s="1006"/>
      <c r="AC9" s="1006"/>
      <c r="AD9" s="1006"/>
      <c r="AE9" s="1006"/>
      <c r="AF9" s="1006"/>
      <c r="AG9" s="1006"/>
      <c r="AH9" s="1006"/>
      <c r="AI9" s="1006"/>
      <c r="AJ9" s="1006"/>
      <c r="AK9" s="3"/>
      <c r="AL9" s="3"/>
      <c r="AM9" s="3"/>
      <c r="AN9" s="42"/>
      <c r="AO9" s="42"/>
    </row>
    <row r="10" spans="1:41" s="6" customFormat="1" ht="13.5" customHeight="1" x14ac:dyDescent="0.2">
      <c r="A10" s="3"/>
      <c r="B10" s="3"/>
      <c r="C10" s="3"/>
      <c r="D10" s="3"/>
      <c r="E10" s="3"/>
      <c r="F10" s="3"/>
      <c r="G10" s="3"/>
      <c r="H10" s="3"/>
      <c r="I10" s="3"/>
      <c r="J10" s="3"/>
      <c r="K10" s="3"/>
      <c r="L10" s="3"/>
      <c r="M10" s="3"/>
      <c r="N10" s="3"/>
      <c r="O10" s="3"/>
      <c r="P10" s="3"/>
      <c r="Q10" s="3"/>
      <c r="R10" s="3"/>
      <c r="S10" s="990" t="s">
        <v>10</v>
      </c>
      <c r="T10" s="990"/>
      <c r="U10" s="990"/>
      <c r="V10" s="990"/>
      <c r="W10" s="990"/>
      <c r="X10" s="1006"/>
      <c r="Y10" s="1006"/>
      <c r="Z10" s="1006"/>
      <c r="AA10" s="1006"/>
      <c r="AB10" s="1006"/>
      <c r="AC10" s="1006"/>
      <c r="AD10" s="1006"/>
      <c r="AE10" s="1006"/>
      <c r="AF10" s="1006"/>
      <c r="AG10" s="1006"/>
      <c r="AH10" s="1006"/>
      <c r="AI10" s="1006"/>
      <c r="AJ10" s="1006"/>
      <c r="AK10" s="3"/>
      <c r="AL10" s="3"/>
      <c r="AM10" s="3"/>
      <c r="AN10" s="42"/>
      <c r="AO10" s="42"/>
    </row>
    <row r="11" spans="1:41" s="6" customFormat="1" ht="13.5" customHeight="1" x14ac:dyDescent="0.2">
      <c r="A11" s="3"/>
      <c r="B11" s="3"/>
      <c r="C11" s="3"/>
      <c r="D11" s="3"/>
      <c r="E11" s="3"/>
      <c r="F11" s="3"/>
      <c r="G11" s="3"/>
      <c r="H11" s="3"/>
      <c r="I11" s="3"/>
      <c r="J11" s="3"/>
      <c r="K11" s="3"/>
      <c r="L11" s="3"/>
      <c r="M11" s="3"/>
      <c r="N11" s="3"/>
      <c r="O11" s="3"/>
      <c r="P11" s="3"/>
      <c r="Q11" s="3"/>
      <c r="R11" s="3"/>
      <c r="S11" s="990"/>
      <c r="T11" s="990"/>
      <c r="U11" s="990"/>
      <c r="V11" s="990"/>
      <c r="W11" s="990"/>
      <c r="X11" s="1006"/>
      <c r="Y11" s="1006"/>
      <c r="Z11" s="1006"/>
      <c r="AA11" s="1006"/>
      <c r="AB11" s="1006"/>
      <c r="AC11" s="1006"/>
      <c r="AD11" s="1006"/>
      <c r="AE11" s="1006"/>
      <c r="AF11" s="1006"/>
      <c r="AG11" s="1006"/>
      <c r="AH11" s="1006"/>
      <c r="AI11" s="1006"/>
      <c r="AJ11" s="1006"/>
      <c r="AK11" s="3"/>
      <c r="AL11" s="3"/>
      <c r="AM11" s="3"/>
      <c r="AN11" s="42"/>
      <c r="AO11" s="42"/>
    </row>
    <row r="12" spans="1:41" s="6" customFormat="1" ht="13.5" customHeight="1" x14ac:dyDescent="0.2">
      <c r="A12" s="3"/>
      <c r="B12" s="3"/>
      <c r="C12" s="3"/>
      <c r="D12" s="3"/>
      <c r="E12" s="3"/>
      <c r="F12" s="3"/>
      <c r="G12" s="3"/>
      <c r="H12" s="3"/>
      <c r="I12" s="3"/>
      <c r="J12" s="3"/>
      <c r="K12" s="3"/>
      <c r="L12" s="3"/>
      <c r="M12" s="3"/>
      <c r="N12" s="3"/>
      <c r="O12" s="3"/>
      <c r="P12" s="3"/>
      <c r="Q12" s="3"/>
      <c r="R12" s="3"/>
      <c r="S12" s="992" t="s">
        <v>11</v>
      </c>
      <c r="T12" s="992"/>
      <c r="U12" s="992"/>
      <c r="V12" s="992"/>
      <c r="W12" s="992"/>
      <c r="X12" s="1006"/>
      <c r="Y12" s="1006"/>
      <c r="Z12" s="1006"/>
      <c r="AA12" s="1006"/>
      <c r="AB12" s="1006"/>
      <c r="AC12" s="1006"/>
      <c r="AD12" s="1006"/>
      <c r="AE12" s="1006"/>
      <c r="AF12" s="1006"/>
      <c r="AG12" s="1006"/>
      <c r="AH12" s="1006"/>
      <c r="AI12" s="1006"/>
      <c r="AJ12" s="1006"/>
      <c r="AK12" s="3"/>
      <c r="AL12" s="3"/>
      <c r="AM12" s="3"/>
      <c r="AN12" s="42"/>
      <c r="AO12" s="42"/>
    </row>
    <row r="13" spans="1:41" s="6" customFormat="1" ht="13.5" customHeight="1" x14ac:dyDescent="0.2">
      <c r="A13" s="3"/>
      <c r="B13" s="3"/>
      <c r="C13" s="3"/>
      <c r="D13" s="3"/>
      <c r="E13" s="3"/>
      <c r="F13" s="3"/>
      <c r="G13" s="3"/>
      <c r="H13" s="3"/>
      <c r="I13" s="3"/>
      <c r="J13" s="3"/>
      <c r="K13" s="3"/>
      <c r="L13" s="3"/>
      <c r="M13" s="3"/>
      <c r="N13" s="3"/>
      <c r="O13" s="3"/>
      <c r="P13" s="3"/>
      <c r="Q13" s="3"/>
      <c r="R13" s="3"/>
      <c r="S13" s="992"/>
      <c r="T13" s="992"/>
      <c r="U13" s="992"/>
      <c r="V13" s="992"/>
      <c r="W13" s="992"/>
      <c r="X13" s="1006"/>
      <c r="Y13" s="1006"/>
      <c r="Z13" s="1006"/>
      <c r="AA13" s="1006"/>
      <c r="AB13" s="1006"/>
      <c r="AC13" s="1006"/>
      <c r="AD13" s="1006"/>
      <c r="AE13" s="1006"/>
      <c r="AF13" s="1006"/>
      <c r="AG13" s="1006"/>
      <c r="AH13" s="1006"/>
      <c r="AI13" s="1006"/>
      <c r="AJ13" s="1006"/>
      <c r="AK13" s="3"/>
      <c r="AL13" s="3"/>
      <c r="AM13" s="3"/>
      <c r="AN13" s="42"/>
      <c r="AO13" s="42"/>
    </row>
    <row r="14" spans="1:41" s="6" customFormat="1" ht="13.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41" s="6" customFormat="1" ht="13.5" customHeight="1" x14ac:dyDescent="0.2">
      <c r="A15" s="3"/>
      <c r="B15" s="3"/>
      <c r="C15" s="3"/>
      <c r="D15" s="3"/>
      <c r="E15" s="3"/>
      <c r="F15" s="3"/>
      <c r="G15" s="3"/>
      <c r="H15" s="3"/>
      <c r="I15" s="3"/>
      <c r="J15" s="3"/>
      <c r="K15" s="3"/>
      <c r="L15" s="3"/>
      <c r="M15" s="3"/>
      <c r="N15" s="3"/>
      <c r="O15" s="3"/>
      <c r="P15" s="3"/>
      <c r="Q15" s="3"/>
      <c r="R15" s="3" t="s">
        <v>29</v>
      </c>
      <c r="S15" s="3"/>
      <c r="T15" s="3"/>
      <c r="U15" s="3"/>
      <c r="V15" s="3"/>
      <c r="W15" s="3"/>
      <c r="X15" s="3"/>
      <c r="Y15" s="3"/>
      <c r="Z15" s="3"/>
      <c r="AA15" s="3"/>
      <c r="AB15" s="3"/>
      <c r="AC15" s="3"/>
      <c r="AD15" s="3"/>
      <c r="AE15" s="3"/>
      <c r="AF15" s="3"/>
      <c r="AG15" s="3"/>
      <c r="AH15" s="3"/>
      <c r="AI15" s="3"/>
      <c r="AJ15" s="3"/>
      <c r="AK15" s="3"/>
      <c r="AL15" s="3"/>
      <c r="AM15" s="3"/>
    </row>
    <row r="16" spans="1:41" s="6" customFormat="1" ht="13.5" customHeight="1" x14ac:dyDescent="0.2">
      <c r="A16" s="3"/>
      <c r="B16" s="3"/>
      <c r="C16" s="3"/>
      <c r="D16" s="3"/>
      <c r="E16" s="3"/>
      <c r="F16" s="3"/>
      <c r="G16" s="3"/>
      <c r="H16" s="3"/>
      <c r="I16" s="3"/>
      <c r="J16" s="3"/>
      <c r="K16" s="3"/>
      <c r="L16" s="3"/>
      <c r="M16" s="3"/>
      <c r="N16" s="3"/>
      <c r="O16" s="3"/>
      <c r="P16" s="3"/>
      <c r="Q16" s="3"/>
      <c r="R16" s="3"/>
      <c r="S16" s="990" t="s">
        <v>9</v>
      </c>
      <c r="T16" s="990"/>
      <c r="U16" s="990"/>
      <c r="V16" s="990"/>
      <c r="W16" s="990"/>
      <c r="X16" s="1007"/>
      <c r="Y16" s="1006"/>
      <c r="Z16" s="1006"/>
      <c r="AA16" s="1006"/>
      <c r="AB16" s="1006"/>
      <c r="AC16" s="1006"/>
      <c r="AD16" s="1006"/>
      <c r="AE16" s="1006"/>
      <c r="AF16" s="1006"/>
      <c r="AG16" s="1006"/>
      <c r="AH16" s="1006"/>
      <c r="AI16" s="1006"/>
      <c r="AJ16" s="1006"/>
      <c r="AK16" s="3"/>
      <c r="AL16" s="3"/>
      <c r="AM16" s="3"/>
      <c r="AN16" s="42"/>
      <c r="AO16" s="42"/>
    </row>
    <row r="17" spans="1:41" s="6" customFormat="1" ht="13.5" customHeight="1" x14ac:dyDescent="0.2">
      <c r="A17" s="3"/>
      <c r="B17" s="3"/>
      <c r="C17" s="3"/>
      <c r="D17" s="3"/>
      <c r="E17" s="3"/>
      <c r="F17" s="3"/>
      <c r="G17" s="3"/>
      <c r="H17" s="3"/>
      <c r="I17" s="3"/>
      <c r="J17" s="3"/>
      <c r="K17" s="3"/>
      <c r="L17" s="3"/>
      <c r="M17" s="3"/>
      <c r="N17" s="3"/>
      <c r="O17" s="3"/>
      <c r="P17" s="3"/>
      <c r="Q17" s="3"/>
      <c r="R17" s="3"/>
      <c r="S17" s="990"/>
      <c r="T17" s="990"/>
      <c r="U17" s="990"/>
      <c r="V17" s="990"/>
      <c r="W17" s="990"/>
      <c r="X17" s="1006"/>
      <c r="Y17" s="1006"/>
      <c r="Z17" s="1006"/>
      <c r="AA17" s="1006"/>
      <c r="AB17" s="1006"/>
      <c r="AC17" s="1006"/>
      <c r="AD17" s="1006"/>
      <c r="AE17" s="1006"/>
      <c r="AF17" s="1006"/>
      <c r="AG17" s="1006"/>
      <c r="AH17" s="1006"/>
      <c r="AI17" s="1006"/>
      <c r="AJ17" s="1006"/>
      <c r="AK17" s="3"/>
      <c r="AL17" s="3"/>
      <c r="AM17" s="3"/>
      <c r="AN17" s="42"/>
      <c r="AO17" s="42"/>
    </row>
    <row r="18" spans="1:41" s="6" customFormat="1" ht="13.5" customHeight="1" x14ac:dyDescent="0.2">
      <c r="A18" s="3"/>
      <c r="B18" s="3"/>
      <c r="C18" s="3"/>
      <c r="D18" s="3"/>
      <c r="E18" s="3"/>
      <c r="F18" s="3"/>
      <c r="G18" s="3"/>
      <c r="H18" s="3"/>
      <c r="I18" s="3"/>
      <c r="J18" s="3"/>
      <c r="K18" s="3"/>
      <c r="L18" s="3"/>
      <c r="M18" s="3"/>
      <c r="N18" s="3"/>
      <c r="O18" s="3"/>
      <c r="P18" s="3"/>
      <c r="Q18" s="3"/>
      <c r="R18" s="3"/>
      <c r="S18" s="990" t="s">
        <v>10</v>
      </c>
      <c r="T18" s="990"/>
      <c r="U18" s="990"/>
      <c r="V18" s="990"/>
      <c r="W18" s="990"/>
      <c r="X18" s="1006"/>
      <c r="Y18" s="1006"/>
      <c r="Z18" s="1006"/>
      <c r="AA18" s="1006"/>
      <c r="AB18" s="1006"/>
      <c r="AC18" s="1006"/>
      <c r="AD18" s="1006"/>
      <c r="AE18" s="1006"/>
      <c r="AF18" s="1006"/>
      <c r="AG18" s="1006"/>
      <c r="AH18" s="1006"/>
      <c r="AI18" s="1006"/>
      <c r="AJ18" s="1006"/>
      <c r="AK18" s="3"/>
      <c r="AL18" s="3"/>
      <c r="AM18" s="3"/>
      <c r="AN18" s="42"/>
      <c r="AO18" s="42"/>
    </row>
    <row r="19" spans="1:41" s="6" customFormat="1" ht="13.5" customHeight="1" x14ac:dyDescent="0.2">
      <c r="A19" s="3"/>
      <c r="B19" s="3"/>
      <c r="C19" s="3"/>
      <c r="D19" s="3"/>
      <c r="E19" s="3"/>
      <c r="F19" s="3"/>
      <c r="G19" s="3"/>
      <c r="H19" s="3"/>
      <c r="I19" s="3"/>
      <c r="J19" s="3"/>
      <c r="K19" s="3"/>
      <c r="L19" s="3"/>
      <c r="M19" s="3"/>
      <c r="N19" s="3"/>
      <c r="O19" s="3"/>
      <c r="P19" s="3"/>
      <c r="Q19" s="3"/>
      <c r="R19" s="3"/>
      <c r="S19" s="990"/>
      <c r="T19" s="990"/>
      <c r="U19" s="990"/>
      <c r="V19" s="990"/>
      <c r="W19" s="990"/>
      <c r="X19" s="1006"/>
      <c r="Y19" s="1006"/>
      <c r="Z19" s="1006"/>
      <c r="AA19" s="1006"/>
      <c r="AB19" s="1006"/>
      <c r="AC19" s="1006"/>
      <c r="AD19" s="1006"/>
      <c r="AE19" s="1006"/>
      <c r="AF19" s="1006"/>
      <c r="AG19" s="1006"/>
      <c r="AH19" s="1006"/>
      <c r="AI19" s="1006"/>
      <c r="AJ19" s="1006"/>
      <c r="AK19" s="3"/>
      <c r="AL19" s="3"/>
      <c r="AM19" s="3"/>
      <c r="AN19" s="42"/>
      <c r="AO19" s="42"/>
    </row>
    <row r="20" spans="1:41" s="6" customFormat="1" ht="13.5" customHeight="1" x14ac:dyDescent="0.2">
      <c r="A20" s="3"/>
      <c r="B20" s="3"/>
      <c r="C20" s="3"/>
      <c r="D20" s="3"/>
      <c r="E20" s="3"/>
      <c r="F20" s="3"/>
      <c r="G20" s="3"/>
      <c r="H20" s="3"/>
      <c r="I20" s="3"/>
      <c r="J20" s="3"/>
      <c r="K20" s="3"/>
      <c r="L20" s="3"/>
      <c r="M20" s="3"/>
      <c r="N20" s="3"/>
      <c r="O20" s="3"/>
      <c r="P20" s="3"/>
      <c r="Q20" s="3"/>
      <c r="R20" s="3"/>
      <c r="S20" s="992" t="s">
        <v>11</v>
      </c>
      <c r="T20" s="992"/>
      <c r="U20" s="992"/>
      <c r="V20" s="992"/>
      <c r="W20" s="992"/>
      <c r="X20" s="1006"/>
      <c r="Y20" s="1006"/>
      <c r="Z20" s="1006"/>
      <c r="AA20" s="1006"/>
      <c r="AB20" s="1006"/>
      <c r="AC20" s="1006"/>
      <c r="AD20" s="1006"/>
      <c r="AE20" s="1006"/>
      <c r="AF20" s="1006"/>
      <c r="AG20" s="1006"/>
      <c r="AH20" s="1006"/>
      <c r="AI20" s="1006"/>
      <c r="AJ20" s="1006"/>
      <c r="AK20" s="3"/>
      <c r="AL20" s="3"/>
      <c r="AM20" s="3"/>
      <c r="AN20" s="42"/>
      <c r="AO20" s="42"/>
    </row>
    <row r="21" spans="1:41" s="6" customFormat="1" ht="13.5" customHeight="1" x14ac:dyDescent="0.2">
      <c r="A21" s="3"/>
      <c r="B21" s="3"/>
      <c r="C21" s="3"/>
      <c r="D21" s="3"/>
      <c r="E21" s="3"/>
      <c r="F21" s="3"/>
      <c r="G21" s="3"/>
      <c r="H21" s="3"/>
      <c r="I21" s="3"/>
      <c r="J21" s="3"/>
      <c r="K21" s="3"/>
      <c r="L21" s="3"/>
      <c r="M21" s="3"/>
      <c r="N21" s="3"/>
      <c r="O21" s="3"/>
      <c r="P21" s="3"/>
      <c r="Q21" s="3"/>
      <c r="R21" s="3"/>
      <c r="S21" s="992"/>
      <c r="T21" s="992"/>
      <c r="U21" s="992"/>
      <c r="V21" s="992"/>
      <c r="W21" s="992"/>
      <c r="X21" s="1006"/>
      <c r="Y21" s="1006"/>
      <c r="Z21" s="1006"/>
      <c r="AA21" s="1006"/>
      <c r="AB21" s="1006"/>
      <c r="AC21" s="1006"/>
      <c r="AD21" s="1006"/>
      <c r="AE21" s="1006"/>
      <c r="AF21" s="1006"/>
      <c r="AG21" s="1006"/>
      <c r="AH21" s="1006"/>
      <c r="AI21" s="1006"/>
      <c r="AJ21" s="1006"/>
      <c r="AK21" s="3"/>
      <c r="AL21" s="3"/>
      <c r="AM21" s="3"/>
      <c r="AN21" s="42"/>
      <c r="AO21" s="42"/>
    </row>
    <row r="22" spans="1:41" s="6" customFormat="1" ht="13.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41" s="6" customFormat="1" ht="13.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41" ht="13.5" customHeight="1" x14ac:dyDescent="0.2">
      <c r="A24" s="1"/>
      <c r="B24" s="422" t="s">
        <v>279</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1"/>
    </row>
    <row r="25" spans="1:41" ht="13.5" customHeight="1" x14ac:dyDescent="0.2">
      <c r="A25" s="1"/>
      <c r="B25" s="422" t="s">
        <v>54</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1"/>
    </row>
    <row r="26" spans="1:41" ht="13.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13.5" customHeight="1" x14ac:dyDescent="0.2">
      <c r="A27" s="1"/>
      <c r="B27" s="1"/>
      <c r="C27" s="958" t="s">
        <v>38</v>
      </c>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1"/>
      <c r="AM27" s="1"/>
    </row>
    <row r="28" spans="1:41" s="6" customFormat="1" ht="13.5" customHeight="1" x14ac:dyDescent="0.2">
      <c r="A28" s="3"/>
      <c r="B28" s="3"/>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3"/>
      <c r="AM28" s="3"/>
    </row>
    <row r="29" spans="1:41" s="6" customFormat="1" ht="13.5" customHeight="1" x14ac:dyDescent="0.2">
      <c r="A29" s="3"/>
      <c r="B29" s="3"/>
      <c r="C29" s="958"/>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3"/>
      <c r="AM29" s="3"/>
    </row>
    <row r="30" spans="1:41" s="6" customFormat="1" ht="13.5" customHeight="1" x14ac:dyDescent="0.2">
      <c r="A30" s="3"/>
      <c r="B30" s="3"/>
      <c r="C30" s="958"/>
      <c r="D30" s="958"/>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10"/>
      <c r="AM30" s="3"/>
    </row>
    <row r="31" spans="1:41" s="6" customFormat="1" ht="13.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41" s="6" customFormat="1" ht="13.5" customHeight="1" x14ac:dyDescent="0.2">
      <c r="A32" s="3"/>
      <c r="B32" s="3"/>
      <c r="C32" s="3" t="s">
        <v>31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40" s="6" customFormat="1" ht="13.5" customHeight="1" x14ac:dyDescent="0.2">
      <c r="A33" s="3"/>
      <c r="B33" s="3"/>
      <c r="C33" s="3"/>
      <c r="D33" s="960" t="s">
        <v>4</v>
      </c>
      <c r="E33" s="960"/>
      <c r="F33" s="960"/>
      <c r="G33" s="960"/>
      <c r="H33" s="960"/>
      <c r="I33" s="960"/>
      <c r="J33" s="960"/>
      <c r="K33" s="960"/>
      <c r="L33" s="960"/>
      <c r="M33" s="960"/>
      <c r="N33" s="960"/>
      <c r="O33" s="960"/>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3"/>
      <c r="AM33" s="3"/>
      <c r="AN33" s="42"/>
    </row>
    <row r="34" spans="1:40" s="6" customFormat="1" ht="13.5" customHeight="1" x14ac:dyDescent="0.2">
      <c r="A34" s="3"/>
      <c r="B34" s="3"/>
      <c r="C34" s="3"/>
      <c r="D34" s="960"/>
      <c r="E34" s="960"/>
      <c r="F34" s="960"/>
      <c r="G34" s="960"/>
      <c r="H34" s="960"/>
      <c r="I34" s="960"/>
      <c r="J34" s="960"/>
      <c r="K34" s="960"/>
      <c r="L34" s="960"/>
      <c r="M34" s="960"/>
      <c r="N34" s="960"/>
      <c r="O34" s="960"/>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3"/>
      <c r="AM34" s="3"/>
      <c r="AN34" s="42"/>
    </row>
    <row r="35" spans="1:40" s="6" customFormat="1" ht="13.5" customHeight="1" x14ac:dyDescent="0.2">
      <c r="A35" s="3"/>
      <c r="B35" s="3"/>
      <c r="C35" s="3"/>
      <c r="D35" s="960" t="s">
        <v>5</v>
      </c>
      <c r="E35" s="960"/>
      <c r="F35" s="960"/>
      <c r="G35" s="960"/>
      <c r="H35" s="960"/>
      <c r="I35" s="960"/>
      <c r="J35" s="960"/>
      <c r="K35" s="960"/>
      <c r="L35" s="960"/>
      <c r="M35" s="960"/>
      <c r="N35" s="960"/>
      <c r="O35" s="960"/>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3"/>
      <c r="AM35" s="3"/>
      <c r="AN35" s="42"/>
    </row>
    <row r="36" spans="1:40" s="6" customFormat="1" ht="13.5" customHeight="1" x14ac:dyDescent="0.2">
      <c r="A36" s="3"/>
      <c r="B36" s="3"/>
      <c r="C36" s="3"/>
      <c r="D36" s="960"/>
      <c r="E36" s="960"/>
      <c r="F36" s="960"/>
      <c r="G36" s="960"/>
      <c r="H36" s="960"/>
      <c r="I36" s="960"/>
      <c r="J36" s="960"/>
      <c r="K36" s="960"/>
      <c r="L36" s="960"/>
      <c r="M36" s="960"/>
      <c r="N36" s="960"/>
      <c r="O36" s="960"/>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3"/>
      <c r="AM36" s="3"/>
      <c r="AN36" s="42"/>
    </row>
    <row r="37" spans="1:40" s="6" customFormat="1" ht="13.5" customHeight="1" x14ac:dyDescent="0.2">
      <c r="A37" s="3"/>
      <c r="B37" s="3"/>
      <c r="C37" s="3"/>
      <c r="D37" s="960" t="s">
        <v>32</v>
      </c>
      <c r="E37" s="960"/>
      <c r="F37" s="960"/>
      <c r="G37" s="960"/>
      <c r="H37" s="960"/>
      <c r="I37" s="960"/>
      <c r="J37" s="960"/>
      <c r="K37" s="960"/>
      <c r="L37" s="960"/>
      <c r="M37" s="960"/>
      <c r="N37" s="960"/>
      <c r="O37" s="960"/>
      <c r="P37" s="1001"/>
      <c r="Q37" s="1001"/>
      <c r="R37" s="1001"/>
      <c r="S37" s="1001"/>
      <c r="T37" s="1001"/>
      <c r="U37" s="1001"/>
      <c r="V37" s="1002"/>
      <c r="W37" s="986" t="s">
        <v>33</v>
      </c>
      <c r="X37" s="987"/>
      <c r="Y37" s="988"/>
      <c r="Z37" s="959"/>
      <c r="AA37" s="959"/>
      <c r="AB37" s="959"/>
      <c r="AC37" s="959"/>
      <c r="AD37" s="959"/>
      <c r="AE37" s="959"/>
      <c r="AF37" s="959"/>
      <c r="AG37" s="959"/>
      <c r="AH37" s="959"/>
      <c r="AI37" s="959"/>
      <c r="AJ37" s="959"/>
      <c r="AK37" s="959"/>
      <c r="AL37" s="3"/>
      <c r="AM37" s="3"/>
    </row>
    <row r="38" spans="1:40" s="6" customFormat="1" ht="13.5" customHeight="1" x14ac:dyDescent="0.2">
      <c r="A38" s="3"/>
      <c r="B38" s="3"/>
      <c r="C38" s="3"/>
      <c r="D38" s="960"/>
      <c r="E38" s="960"/>
      <c r="F38" s="960"/>
      <c r="G38" s="960"/>
      <c r="H38" s="960"/>
      <c r="I38" s="960"/>
      <c r="J38" s="960"/>
      <c r="K38" s="960"/>
      <c r="L38" s="960"/>
      <c r="M38" s="960"/>
      <c r="N38" s="960"/>
      <c r="O38" s="960"/>
      <c r="P38" s="1001"/>
      <c r="Q38" s="1001"/>
      <c r="R38" s="1001"/>
      <c r="S38" s="1001"/>
      <c r="T38" s="1001"/>
      <c r="U38" s="1001"/>
      <c r="V38" s="1002"/>
      <c r="W38" s="986"/>
      <c r="X38" s="987"/>
      <c r="Y38" s="988"/>
      <c r="Z38" s="959"/>
      <c r="AA38" s="959"/>
      <c r="AB38" s="959"/>
      <c r="AC38" s="959"/>
      <c r="AD38" s="959"/>
      <c r="AE38" s="959"/>
      <c r="AF38" s="959"/>
      <c r="AG38" s="959"/>
      <c r="AH38" s="959"/>
      <c r="AI38" s="959"/>
      <c r="AJ38" s="959"/>
      <c r="AK38" s="959"/>
      <c r="AL38" s="3"/>
      <c r="AM38" s="3"/>
    </row>
    <row r="39" spans="1:40" s="6" customFormat="1" ht="13.5" customHeight="1" x14ac:dyDescent="0.2">
      <c r="A39" s="3"/>
      <c r="B39" s="3"/>
      <c r="C39" s="3"/>
      <c r="D39" s="471" t="s">
        <v>45</v>
      </c>
      <c r="E39" s="968" t="s">
        <v>46</v>
      </c>
      <c r="F39" s="969"/>
      <c r="G39" s="969"/>
      <c r="H39" s="969"/>
      <c r="I39" s="969"/>
      <c r="J39" s="969"/>
      <c r="K39" s="969"/>
      <c r="L39" s="969"/>
      <c r="M39" s="969"/>
      <c r="N39" s="969"/>
      <c r="O39" s="970"/>
      <c r="P39" s="1001"/>
      <c r="Q39" s="1001"/>
      <c r="R39" s="1001"/>
      <c r="S39" s="1001"/>
      <c r="T39" s="1001"/>
      <c r="U39" s="1001"/>
      <c r="V39" s="1001"/>
      <c r="W39" s="1001"/>
      <c r="X39" s="1001"/>
      <c r="Y39" s="1001"/>
      <c r="Z39" s="1001"/>
      <c r="AA39" s="1001"/>
      <c r="AB39" s="1001"/>
      <c r="AC39" s="1001"/>
      <c r="AD39" s="1001"/>
      <c r="AE39" s="1001"/>
      <c r="AF39" s="1001"/>
      <c r="AG39" s="1001"/>
      <c r="AH39" s="1001"/>
      <c r="AI39" s="1001"/>
      <c r="AJ39" s="975" t="s">
        <v>0</v>
      </c>
      <c r="AK39" s="975"/>
      <c r="AL39" s="3"/>
      <c r="AM39" s="3"/>
    </row>
    <row r="40" spans="1:40" s="6" customFormat="1" ht="13.5" customHeight="1" x14ac:dyDescent="0.2">
      <c r="A40" s="3"/>
      <c r="B40" s="3"/>
      <c r="C40" s="3"/>
      <c r="D40" s="472"/>
      <c r="E40" s="971"/>
      <c r="F40" s="972"/>
      <c r="G40" s="972"/>
      <c r="H40" s="972"/>
      <c r="I40" s="972"/>
      <c r="J40" s="972"/>
      <c r="K40" s="972"/>
      <c r="L40" s="972"/>
      <c r="M40" s="972"/>
      <c r="N40" s="972"/>
      <c r="O40" s="973"/>
      <c r="P40" s="1001"/>
      <c r="Q40" s="1001"/>
      <c r="R40" s="1001"/>
      <c r="S40" s="1001"/>
      <c r="T40" s="1001"/>
      <c r="U40" s="1001"/>
      <c r="V40" s="1001"/>
      <c r="W40" s="1001"/>
      <c r="X40" s="1001"/>
      <c r="Y40" s="1001"/>
      <c r="Z40" s="1001"/>
      <c r="AA40" s="1001"/>
      <c r="AB40" s="1001"/>
      <c r="AC40" s="1001"/>
      <c r="AD40" s="1001"/>
      <c r="AE40" s="1001"/>
      <c r="AF40" s="1001"/>
      <c r="AG40" s="1001"/>
      <c r="AH40" s="1001"/>
      <c r="AI40" s="1001"/>
      <c r="AJ40" s="975"/>
      <c r="AK40" s="975"/>
      <c r="AL40" s="3"/>
      <c r="AM40" s="3"/>
    </row>
    <row r="41" spans="1:40" s="6" customFormat="1" ht="13.5" customHeight="1" x14ac:dyDescent="0.2">
      <c r="A41" s="3"/>
      <c r="B41" s="3"/>
      <c r="C41" s="3"/>
      <c r="D41" s="471" t="s">
        <v>47</v>
      </c>
      <c r="E41" s="968" t="s">
        <v>48</v>
      </c>
      <c r="F41" s="969"/>
      <c r="G41" s="969"/>
      <c r="H41" s="969"/>
      <c r="I41" s="969"/>
      <c r="J41" s="969"/>
      <c r="K41" s="969"/>
      <c r="L41" s="969"/>
      <c r="M41" s="969"/>
      <c r="N41" s="969"/>
      <c r="O41" s="970"/>
      <c r="P41" s="1001"/>
      <c r="Q41" s="1001"/>
      <c r="R41" s="1001"/>
      <c r="S41" s="1001"/>
      <c r="T41" s="1001"/>
      <c r="U41" s="1001"/>
      <c r="V41" s="1001"/>
      <c r="W41" s="1001"/>
      <c r="X41" s="1001"/>
      <c r="Y41" s="1001"/>
      <c r="Z41" s="1001"/>
      <c r="AA41" s="1001"/>
      <c r="AB41" s="1001"/>
      <c r="AC41" s="1001"/>
      <c r="AD41" s="1001"/>
      <c r="AE41" s="1001"/>
      <c r="AF41" s="1001"/>
      <c r="AG41" s="1001"/>
      <c r="AH41" s="1001"/>
      <c r="AI41" s="1001"/>
      <c r="AJ41" s="975" t="s">
        <v>0</v>
      </c>
      <c r="AK41" s="975"/>
      <c r="AL41" s="3"/>
      <c r="AM41" s="3"/>
    </row>
    <row r="42" spans="1:40" s="6" customFormat="1" ht="13.5" customHeight="1" x14ac:dyDescent="0.2">
      <c r="A42" s="3"/>
      <c r="B42" s="3"/>
      <c r="C42" s="3"/>
      <c r="D42" s="472"/>
      <c r="E42" s="971"/>
      <c r="F42" s="972"/>
      <c r="G42" s="972"/>
      <c r="H42" s="972"/>
      <c r="I42" s="972"/>
      <c r="J42" s="972"/>
      <c r="K42" s="972"/>
      <c r="L42" s="972"/>
      <c r="M42" s="972"/>
      <c r="N42" s="972"/>
      <c r="O42" s="973"/>
      <c r="P42" s="1001"/>
      <c r="Q42" s="1001"/>
      <c r="R42" s="1001"/>
      <c r="S42" s="1001"/>
      <c r="T42" s="1001"/>
      <c r="U42" s="1001"/>
      <c r="V42" s="1001"/>
      <c r="W42" s="1001"/>
      <c r="X42" s="1001"/>
      <c r="Y42" s="1001"/>
      <c r="Z42" s="1001"/>
      <c r="AA42" s="1001"/>
      <c r="AB42" s="1001"/>
      <c r="AC42" s="1001"/>
      <c r="AD42" s="1001"/>
      <c r="AE42" s="1001"/>
      <c r="AF42" s="1001"/>
      <c r="AG42" s="1001"/>
      <c r="AH42" s="1001"/>
      <c r="AI42" s="1001"/>
      <c r="AJ42" s="975"/>
      <c r="AK42" s="975"/>
      <c r="AL42" s="3"/>
      <c r="AM42" s="3"/>
    </row>
    <row r="43" spans="1:40" s="6" customFormat="1" ht="13.5" customHeight="1" x14ac:dyDescent="0.2">
      <c r="A43" s="3"/>
      <c r="B43" s="3"/>
      <c r="C43" s="3"/>
      <c r="D43" s="976" t="s">
        <v>49</v>
      </c>
      <c r="E43" s="978" t="s">
        <v>50</v>
      </c>
      <c r="F43" s="979"/>
      <c r="G43" s="979"/>
      <c r="H43" s="979"/>
      <c r="I43" s="979"/>
      <c r="J43" s="979"/>
      <c r="K43" s="979"/>
      <c r="L43" s="979"/>
      <c r="M43" s="979"/>
      <c r="N43" s="979"/>
      <c r="O43" s="980"/>
      <c r="P43" s="1009">
        <f>P39+P41</f>
        <v>0</v>
      </c>
      <c r="Q43" s="1009"/>
      <c r="R43" s="1009"/>
      <c r="S43" s="1009"/>
      <c r="T43" s="1009"/>
      <c r="U43" s="1009"/>
      <c r="V43" s="1009"/>
      <c r="W43" s="1009"/>
      <c r="X43" s="1009"/>
      <c r="Y43" s="1009"/>
      <c r="Z43" s="1009"/>
      <c r="AA43" s="1009"/>
      <c r="AB43" s="1009"/>
      <c r="AC43" s="1009"/>
      <c r="AD43" s="1009"/>
      <c r="AE43" s="1009"/>
      <c r="AF43" s="1009"/>
      <c r="AG43" s="1009"/>
      <c r="AH43" s="1009"/>
      <c r="AI43" s="1009"/>
      <c r="AJ43" s="975" t="s">
        <v>0</v>
      </c>
      <c r="AK43" s="975"/>
      <c r="AL43" s="3"/>
      <c r="AM43" s="3"/>
    </row>
    <row r="44" spans="1:40" s="6" customFormat="1" ht="13.5" customHeight="1" x14ac:dyDescent="0.2">
      <c r="A44" s="3"/>
      <c r="B44" s="3"/>
      <c r="C44" s="3"/>
      <c r="D44" s="977"/>
      <c r="E44" s="981"/>
      <c r="F44" s="982"/>
      <c r="G44" s="982"/>
      <c r="H44" s="982"/>
      <c r="I44" s="982"/>
      <c r="J44" s="982"/>
      <c r="K44" s="982"/>
      <c r="L44" s="982"/>
      <c r="M44" s="982"/>
      <c r="N44" s="982"/>
      <c r="O44" s="983"/>
      <c r="P44" s="1009"/>
      <c r="Q44" s="1009"/>
      <c r="R44" s="1009"/>
      <c r="S44" s="1009"/>
      <c r="T44" s="1009"/>
      <c r="U44" s="1009"/>
      <c r="V44" s="1009"/>
      <c r="W44" s="1009"/>
      <c r="X44" s="1009"/>
      <c r="Y44" s="1009"/>
      <c r="Z44" s="1009"/>
      <c r="AA44" s="1009"/>
      <c r="AB44" s="1009"/>
      <c r="AC44" s="1009"/>
      <c r="AD44" s="1009"/>
      <c r="AE44" s="1009"/>
      <c r="AF44" s="1009"/>
      <c r="AG44" s="1009"/>
      <c r="AH44" s="1009"/>
      <c r="AI44" s="1009"/>
      <c r="AJ44" s="975"/>
      <c r="AK44" s="975"/>
      <c r="AL44" s="3"/>
      <c r="AM44" s="3"/>
    </row>
    <row r="45" spans="1:40" s="6" customFormat="1" ht="13.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40" s="6" customFormat="1" ht="13.5" customHeight="1" x14ac:dyDescent="0.2">
      <c r="A46" s="3"/>
      <c r="B46" s="3"/>
      <c r="C46" s="3" t="s">
        <v>44</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40" s="6" customFormat="1" ht="13.5" customHeight="1" x14ac:dyDescent="0.2">
      <c r="A47" s="3"/>
      <c r="B47" s="3"/>
      <c r="C47" s="3"/>
      <c r="D47" s="959"/>
      <c r="E47" s="959"/>
      <c r="F47" s="959"/>
      <c r="G47" s="959"/>
      <c r="H47" s="959"/>
      <c r="I47" s="959"/>
      <c r="J47" s="959"/>
      <c r="K47" s="959"/>
      <c r="L47" s="959"/>
      <c r="M47" s="959"/>
      <c r="N47" s="959"/>
      <c r="O47" s="959"/>
      <c r="P47" s="336" t="s">
        <v>34</v>
      </c>
      <c r="Q47" s="336"/>
      <c r="R47" s="336"/>
      <c r="S47" s="336"/>
      <c r="T47" s="336"/>
      <c r="U47" s="336"/>
      <c r="V47" s="336"/>
      <c r="W47" s="336" t="s">
        <v>35</v>
      </c>
      <c r="X47" s="336"/>
      <c r="Y47" s="336"/>
      <c r="Z47" s="336"/>
      <c r="AA47" s="336"/>
      <c r="AB47" s="336"/>
      <c r="AC47" s="336"/>
      <c r="AD47" s="959" t="s">
        <v>36</v>
      </c>
      <c r="AE47" s="959"/>
      <c r="AF47" s="959"/>
      <c r="AG47" s="959"/>
      <c r="AH47" s="959"/>
      <c r="AI47" s="959"/>
      <c r="AJ47" s="959"/>
      <c r="AK47" s="959"/>
      <c r="AL47" s="3"/>
      <c r="AM47" s="3"/>
    </row>
    <row r="48" spans="1:40" s="6" customFormat="1" ht="13.5" customHeight="1" x14ac:dyDescent="0.2">
      <c r="A48" s="3"/>
      <c r="B48" s="3"/>
      <c r="C48" s="3"/>
      <c r="D48" s="959"/>
      <c r="E48" s="959"/>
      <c r="F48" s="959"/>
      <c r="G48" s="959"/>
      <c r="H48" s="959"/>
      <c r="I48" s="959"/>
      <c r="J48" s="959"/>
      <c r="K48" s="959"/>
      <c r="L48" s="959"/>
      <c r="M48" s="959"/>
      <c r="N48" s="959"/>
      <c r="O48" s="959"/>
      <c r="P48" s="336"/>
      <c r="Q48" s="336"/>
      <c r="R48" s="336"/>
      <c r="S48" s="336"/>
      <c r="T48" s="336"/>
      <c r="U48" s="336"/>
      <c r="V48" s="336"/>
      <c r="W48" s="336"/>
      <c r="X48" s="336"/>
      <c r="Y48" s="336"/>
      <c r="Z48" s="336"/>
      <c r="AA48" s="336"/>
      <c r="AB48" s="336"/>
      <c r="AC48" s="336"/>
      <c r="AD48" s="959"/>
      <c r="AE48" s="959"/>
      <c r="AF48" s="959"/>
      <c r="AG48" s="959"/>
      <c r="AH48" s="959"/>
      <c r="AI48" s="959"/>
      <c r="AJ48" s="959"/>
      <c r="AK48" s="959"/>
      <c r="AL48" s="3"/>
      <c r="AM48" s="3"/>
    </row>
    <row r="49" spans="1:39" s="6" customFormat="1" ht="13.5" customHeight="1" x14ac:dyDescent="0.2">
      <c r="A49" s="3"/>
      <c r="B49" s="3"/>
      <c r="C49" s="3"/>
      <c r="D49" s="960" t="s">
        <v>37</v>
      </c>
      <c r="E49" s="960"/>
      <c r="F49" s="960"/>
      <c r="G49" s="960"/>
      <c r="H49" s="960"/>
      <c r="I49" s="960"/>
      <c r="J49" s="960"/>
      <c r="K49" s="960"/>
      <c r="L49" s="960"/>
      <c r="M49" s="960"/>
      <c r="N49" s="960"/>
      <c r="O49" s="960"/>
      <c r="P49" s="1001"/>
      <c r="Q49" s="1001"/>
      <c r="R49" s="1001"/>
      <c r="S49" s="1001"/>
      <c r="T49" s="1001"/>
      <c r="U49" s="1001"/>
      <c r="V49" s="1001"/>
      <c r="W49" s="1001"/>
      <c r="X49" s="1001"/>
      <c r="Y49" s="1001"/>
      <c r="Z49" s="1001"/>
      <c r="AA49" s="1001"/>
      <c r="AB49" s="1001"/>
      <c r="AC49" s="1001"/>
      <c r="AD49" s="1009">
        <f>P49-W49</f>
        <v>0</v>
      </c>
      <c r="AE49" s="1009"/>
      <c r="AF49" s="1009"/>
      <c r="AG49" s="1009"/>
      <c r="AH49" s="1009"/>
      <c r="AI49" s="1009"/>
      <c r="AJ49" s="1009"/>
      <c r="AK49" s="1009"/>
      <c r="AL49" s="3"/>
      <c r="AM49" s="3"/>
    </row>
    <row r="50" spans="1:39" s="6" customFormat="1" ht="13.5" customHeight="1" x14ac:dyDescent="0.2">
      <c r="A50" s="3"/>
      <c r="B50" s="3"/>
      <c r="C50" s="3"/>
      <c r="D50" s="960"/>
      <c r="E50" s="960"/>
      <c r="F50" s="960"/>
      <c r="G50" s="960"/>
      <c r="H50" s="960"/>
      <c r="I50" s="960"/>
      <c r="J50" s="960"/>
      <c r="K50" s="960"/>
      <c r="L50" s="960"/>
      <c r="M50" s="960"/>
      <c r="N50" s="960"/>
      <c r="O50" s="960"/>
      <c r="P50" s="1001"/>
      <c r="Q50" s="1001"/>
      <c r="R50" s="1001"/>
      <c r="S50" s="1001"/>
      <c r="T50" s="1001"/>
      <c r="U50" s="1001"/>
      <c r="V50" s="1001"/>
      <c r="W50" s="1001"/>
      <c r="X50" s="1001"/>
      <c r="Y50" s="1001"/>
      <c r="Z50" s="1001"/>
      <c r="AA50" s="1001"/>
      <c r="AB50" s="1001"/>
      <c r="AC50" s="1001"/>
      <c r="AD50" s="1009"/>
      <c r="AE50" s="1009"/>
      <c r="AF50" s="1009"/>
      <c r="AG50" s="1009"/>
      <c r="AH50" s="1009"/>
      <c r="AI50" s="1009"/>
      <c r="AJ50" s="1009"/>
      <c r="AK50" s="1009"/>
      <c r="AL50" s="3"/>
      <c r="AM50" s="3"/>
    </row>
    <row r="51" spans="1:39" s="6" customFormat="1" ht="13.5" customHeight="1" x14ac:dyDescent="0.2">
      <c r="A51" s="3"/>
      <c r="B51" s="3"/>
      <c r="C51" s="3"/>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3"/>
    </row>
    <row r="52" spans="1:39" s="6" customFormat="1" ht="13.5" customHeight="1" x14ac:dyDescent="0.2">
      <c r="A52" s="3"/>
      <c r="B52" s="3"/>
      <c r="C52" s="3" t="s">
        <v>39</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s="6" customFormat="1" ht="13.5" customHeight="1" x14ac:dyDescent="0.2">
      <c r="A53" s="3"/>
      <c r="B53" s="3"/>
      <c r="C53" s="3"/>
      <c r="D53" s="3" t="s">
        <v>40</v>
      </c>
      <c r="E53" s="3" t="s">
        <v>55</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3.5" customHeight="1" x14ac:dyDescent="0.2">
      <c r="A54" s="1"/>
      <c r="B54" s="1"/>
      <c r="C54" s="1"/>
      <c r="D54" s="3" t="s">
        <v>40</v>
      </c>
      <c r="E54" s="1" t="s">
        <v>41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3.5" customHeight="1" x14ac:dyDescent="0.2">
      <c r="A55" s="1"/>
      <c r="B55" s="1"/>
      <c r="C55" s="1"/>
      <c r="D55" s="3" t="s">
        <v>40</v>
      </c>
      <c r="E55" s="958" t="s">
        <v>42</v>
      </c>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c r="AI55" s="958"/>
      <c r="AJ55" s="958"/>
      <c r="AK55" s="958"/>
      <c r="AL55" s="1"/>
      <c r="AM55" s="1"/>
    </row>
    <row r="56" spans="1:39" ht="13.5" customHeight="1" x14ac:dyDescent="0.2">
      <c r="A56" s="1"/>
      <c r="B56" s="1"/>
      <c r="C56" s="1"/>
      <c r="D56" s="3"/>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1"/>
      <c r="AM56" s="1"/>
    </row>
    <row r="57" spans="1:39" ht="13.5" customHeight="1" x14ac:dyDescent="0.2">
      <c r="A57" s="1"/>
      <c r="B57" s="1"/>
      <c r="C57" s="1"/>
      <c r="D57" s="3" t="s">
        <v>40</v>
      </c>
      <c r="E57" s="1" t="s">
        <v>43</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3.5" customHeight="1" x14ac:dyDescent="0.2">
      <c r="A58" s="1"/>
      <c r="B58" s="1"/>
      <c r="C58" s="1"/>
      <c r="D58" s="3"/>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3.5" customHeight="1" x14ac:dyDescent="0.2"/>
    <row r="61" spans="1:39" ht="13.5" customHeight="1" x14ac:dyDescent="0.2"/>
    <row r="62" spans="1:39" ht="13.5" customHeight="1" x14ac:dyDescent="0.2"/>
    <row r="63" spans="1:39" ht="13.5" customHeight="1" x14ac:dyDescent="0.2"/>
    <row r="64" spans="1:39" ht="13.5" customHeight="1" x14ac:dyDescent="0.2"/>
    <row r="65" spans="2:28" ht="13.5" customHeight="1" x14ac:dyDescent="0.2"/>
    <row r="66" spans="2:28" ht="13.5" customHeight="1" x14ac:dyDescent="0.2">
      <c r="B66" s="16"/>
    </row>
    <row r="67" spans="2:28" ht="13.5" customHeight="1" x14ac:dyDescent="0.2"/>
    <row r="68" spans="2:28" ht="13.5" customHeight="1" x14ac:dyDescent="0.2">
      <c r="AA68" s="13"/>
      <c r="AB68" s="13"/>
    </row>
    <row r="69" spans="2:28" ht="13.5" customHeight="1" x14ac:dyDescent="0.2">
      <c r="AA69" s="13"/>
      <c r="AB69" s="13"/>
    </row>
    <row r="70" spans="2:28" ht="13.5" customHeight="1" x14ac:dyDescent="0.2"/>
    <row r="71" spans="2:28" ht="12.75" customHeight="1" x14ac:dyDescent="0.2"/>
    <row r="72" spans="2:28" ht="12.75" customHeight="1" x14ac:dyDescent="0.2"/>
    <row r="73" spans="2:28" ht="12.75" customHeight="1" x14ac:dyDescent="0.2"/>
    <row r="74" spans="2:28" ht="12.75" customHeight="1" x14ac:dyDescent="0.2"/>
    <row r="75" spans="2:28" ht="12.75" customHeight="1" x14ac:dyDescent="0.2"/>
    <row r="76" spans="2:28" ht="12.75" customHeight="1" x14ac:dyDescent="0.2"/>
    <row r="77" spans="2:28" ht="12.75" customHeight="1" x14ac:dyDescent="0.2"/>
    <row r="78" spans="2:28" ht="12.75" customHeight="1" x14ac:dyDescent="0.2"/>
    <row r="79" spans="2:28" ht="12.75" customHeight="1" x14ac:dyDescent="0.2"/>
    <row r="80" spans="2:2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AD49:AK50"/>
    <mergeCell ref="E55:AK56"/>
    <mergeCell ref="E41:O42"/>
    <mergeCell ref="D43:D44"/>
    <mergeCell ref="D49:O50"/>
    <mergeCell ref="P49:V50"/>
    <mergeCell ref="W49:AC50"/>
    <mergeCell ref="P43:AI44"/>
    <mergeCell ref="AJ43:AK44"/>
    <mergeCell ref="D47:O48"/>
    <mergeCell ref="P47:V48"/>
    <mergeCell ref="W47:AC48"/>
    <mergeCell ref="AD47:AK48"/>
    <mergeCell ref="E43:O44"/>
    <mergeCell ref="P39:AI40"/>
    <mergeCell ref="AJ39:AK40"/>
    <mergeCell ref="P41:AI42"/>
    <mergeCell ref="AJ41:AK42"/>
    <mergeCell ref="C27:AK30"/>
    <mergeCell ref="D33:O34"/>
    <mergeCell ref="P33:AK34"/>
    <mergeCell ref="D35:O36"/>
    <mergeCell ref="P35:AK36"/>
    <mergeCell ref="D37:O38"/>
    <mergeCell ref="P37:V38"/>
    <mergeCell ref="W37:X38"/>
    <mergeCell ref="Y37:AK38"/>
    <mergeCell ref="D39:D40"/>
    <mergeCell ref="E39:O40"/>
    <mergeCell ref="D41:D42"/>
    <mergeCell ref="B25:AL25"/>
    <mergeCell ref="S10:W11"/>
    <mergeCell ref="X10:AJ11"/>
    <mergeCell ref="S12:W13"/>
    <mergeCell ref="X12:AJ13"/>
    <mergeCell ref="S16:W17"/>
    <mergeCell ref="X16:AJ17"/>
    <mergeCell ref="S18:W19"/>
    <mergeCell ref="X18:AJ19"/>
    <mergeCell ref="S20:W21"/>
    <mergeCell ref="X20:AJ21"/>
    <mergeCell ref="B24:AL24"/>
    <mergeCell ref="Y3:AA3"/>
    <mergeCell ref="AG3:AH3"/>
    <mergeCell ref="AJ3:AK3"/>
    <mergeCell ref="S8:W9"/>
    <mergeCell ref="X8:AJ9"/>
    <mergeCell ref="AD3:AE3"/>
    <mergeCell ref="AB3:AC3"/>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7380-3315-4902-A583-BC94651BF3F1}">
  <sheetPr codeName="Sheet15">
    <tabColor rgb="FF92D050"/>
  </sheetPr>
  <dimension ref="A1:DF139"/>
  <sheetViews>
    <sheetView showGridLines="0" view="pageBreakPreview" zoomScaleNormal="130" zoomScaleSheetLayoutView="100" workbookViewId="0">
      <selection activeCell="CD18" sqref="CD18"/>
    </sheetView>
  </sheetViews>
  <sheetFormatPr defaultColWidth="2.6328125" defaultRowHeight="12.5" x14ac:dyDescent="0.2"/>
  <cols>
    <col min="1" max="2" width="2.6328125" style="7"/>
    <col min="3" max="3" width="2.6328125" style="7" customWidth="1"/>
    <col min="4" max="34" width="3.36328125" style="7" customWidth="1"/>
    <col min="35" max="35" width="4.54296875" style="7" customWidth="1"/>
    <col min="36" max="36" width="4.36328125" style="7" customWidth="1"/>
    <col min="37" max="38" width="2.6328125" style="7"/>
    <col min="39" max="39" width="2.6328125" style="7" customWidth="1"/>
    <col min="40" max="40" width="2.54296875" style="7" customWidth="1"/>
    <col min="41" max="71" width="3.36328125" style="7" customWidth="1"/>
    <col min="72" max="75" width="2.6328125" style="7"/>
    <col min="76" max="76" width="2.453125" style="7" customWidth="1"/>
    <col min="77" max="16384" width="2.6328125" style="7"/>
  </cols>
  <sheetData>
    <row r="1" spans="2:74" ht="13.25" customHeight="1" x14ac:dyDescent="0.2">
      <c r="B1" s="1"/>
      <c r="C1" s="1"/>
      <c r="D1" s="1"/>
      <c r="E1" s="1"/>
      <c r="F1" s="1"/>
      <c r="G1" s="1"/>
      <c r="H1" s="1"/>
      <c r="R1" s="1"/>
      <c r="S1" s="1"/>
      <c r="T1" s="1"/>
      <c r="U1" s="1"/>
      <c r="V1" s="1"/>
      <c r="W1" s="1"/>
      <c r="X1" s="1"/>
      <c r="Y1" s="1"/>
      <c r="Z1" s="1"/>
      <c r="AA1" s="1"/>
      <c r="AB1" s="1"/>
      <c r="AC1" s="1"/>
      <c r="AD1" s="1"/>
      <c r="AE1" s="1"/>
      <c r="AF1" s="1"/>
      <c r="AG1" s="1"/>
      <c r="AH1" s="3" t="s">
        <v>164</v>
      </c>
      <c r="AI1" s="1"/>
      <c r="AJ1" s="1"/>
      <c r="AL1" s="1"/>
      <c r="AM1" s="1"/>
      <c r="AN1" s="1"/>
      <c r="AO1" s="1"/>
      <c r="AP1" s="1"/>
      <c r="AQ1" s="1"/>
      <c r="AR1" s="1"/>
      <c r="BB1" s="1"/>
      <c r="BC1" s="1"/>
      <c r="BD1" s="1"/>
      <c r="BE1" s="1"/>
      <c r="BF1" s="1"/>
      <c r="BG1" s="1"/>
      <c r="BH1" s="1"/>
      <c r="BI1" s="1"/>
      <c r="BJ1" s="1"/>
      <c r="BK1" s="1"/>
      <c r="BL1" s="1"/>
      <c r="BM1" s="1"/>
      <c r="BN1" s="1"/>
      <c r="BO1" s="1"/>
      <c r="BP1" s="1"/>
      <c r="BQ1" s="1"/>
      <c r="BR1" s="3" t="s">
        <v>164</v>
      </c>
      <c r="BS1" s="1"/>
      <c r="BT1" s="1"/>
      <c r="BU1" s="1"/>
      <c r="BV1" s="1"/>
    </row>
    <row r="2" spans="2:74" ht="18.75" customHeight="1" x14ac:dyDescent="0.2">
      <c r="B2" s="215" t="s">
        <v>239</v>
      </c>
      <c r="C2" s="215"/>
      <c r="D2" s="215"/>
      <c r="E2" s="215"/>
      <c r="F2" s="215"/>
      <c r="G2" s="215"/>
      <c r="H2" s="1"/>
      <c r="I2" s="1"/>
      <c r="J2" s="1"/>
      <c r="K2" s="1"/>
      <c r="L2" s="1"/>
      <c r="M2" s="1"/>
      <c r="N2" s="1"/>
      <c r="O2" s="1"/>
      <c r="P2" s="1"/>
      <c r="Q2" s="1"/>
      <c r="R2" s="1"/>
      <c r="S2" s="1"/>
      <c r="T2" s="1"/>
      <c r="U2" s="1"/>
      <c r="V2" s="1"/>
      <c r="W2" s="1"/>
      <c r="X2" s="1"/>
      <c r="Y2" s="1"/>
      <c r="Z2" s="1"/>
      <c r="AA2" s="1"/>
      <c r="AB2" s="1"/>
      <c r="AC2" s="1"/>
      <c r="AD2" s="1"/>
      <c r="AE2" s="1"/>
      <c r="AF2" s="1"/>
      <c r="AG2" s="1"/>
      <c r="AH2" s="1"/>
      <c r="AI2" s="1"/>
      <c r="AJ2" s="1"/>
      <c r="AL2" s="215" t="s">
        <v>239</v>
      </c>
      <c r="AM2" s="215"/>
      <c r="AN2" s="215"/>
      <c r="AO2" s="215"/>
      <c r="AP2" s="215"/>
      <c r="AQ2" s="215"/>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2"/>
    </row>
    <row r="3" spans="2:74" s="6" customFormat="1" ht="24.65" customHeight="1" x14ac:dyDescent="0.2">
      <c r="B3" s="3"/>
      <c r="C3" s="3"/>
      <c r="D3" s="3"/>
      <c r="E3" s="3"/>
      <c r="F3" s="3"/>
      <c r="G3" s="3"/>
      <c r="H3" s="3"/>
      <c r="I3" s="3"/>
      <c r="J3" s="3"/>
      <c r="K3" s="3"/>
      <c r="L3" s="3"/>
      <c r="M3" s="3"/>
      <c r="N3" s="3"/>
      <c r="O3" s="3"/>
      <c r="P3" s="3"/>
      <c r="Q3" s="4"/>
      <c r="R3" s="4"/>
      <c r="S3" s="3"/>
      <c r="T3" s="3"/>
      <c r="U3" s="3"/>
      <c r="V3" s="358" t="s">
        <v>24</v>
      </c>
      <c r="W3" s="500"/>
      <c r="X3" s="500"/>
      <c r="Y3" s="609" t="s">
        <v>139</v>
      </c>
      <c r="Z3" s="609"/>
      <c r="AA3" s="1010"/>
      <c r="AB3" s="1010"/>
      <c r="AC3" s="17" t="s">
        <v>8</v>
      </c>
      <c r="AD3" s="1010"/>
      <c r="AE3" s="1010"/>
      <c r="AF3" s="17" t="s">
        <v>7</v>
      </c>
      <c r="AG3" s="1010"/>
      <c r="AH3" s="1010"/>
      <c r="AI3" s="18" t="s">
        <v>6</v>
      </c>
      <c r="AJ3" s="3"/>
      <c r="AL3" s="3"/>
      <c r="AM3" s="3"/>
      <c r="AN3" s="3"/>
      <c r="AO3" s="3"/>
      <c r="AP3" s="3"/>
      <c r="AQ3" s="3"/>
      <c r="AR3" s="3"/>
      <c r="AS3" s="3"/>
      <c r="AT3" s="3"/>
      <c r="AU3" s="3"/>
      <c r="AV3" s="3"/>
      <c r="AW3" s="3"/>
      <c r="AX3" s="3"/>
      <c r="AY3" s="3"/>
      <c r="AZ3" s="3"/>
      <c r="BA3" s="4"/>
      <c r="BB3" s="4"/>
      <c r="BC3" s="3"/>
      <c r="BD3" s="3"/>
      <c r="BE3" s="3"/>
      <c r="BF3" s="358" t="s">
        <v>24</v>
      </c>
      <c r="BG3" s="500"/>
      <c r="BH3" s="500"/>
      <c r="BI3" s="609" t="s">
        <v>139</v>
      </c>
      <c r="BJ3" s="609"/>
      <c r="BK3" s="1011">
        <v>7</v>
      </c>
      <c r="BL3" s="1011"/>
      <c r="BM3" s="17" t="s">
        <v>8</v>
      </c>
      <c r="BN3" s="1011">
        <v>12</v>
      </c>
      <c r="BO3" s="1011"/>
      <c r="BP3" s="17" t="s">
        <v>7</v>
      </c>
      <c r="BQ3" s="1011">
        <v>1</v>
      </c>
      <c r="BR3" s="1011"/>
      <c r="BS3" s="18" t="s">
        <v>6</v>
      </c>
      <c r="BT3" s="3"/>
      <c r="BU3" s="3"/>
      <c r="BV3" s="3"/>
    </row>
    <row r="4" spans="2:74" s="6" customFormat="1" ht="13.5" customHeight="1" x14ac:dyDescent="0.2">
      <c r="B4" s="3"/>
      <c r="C4" s="3" t="s">
        <v>143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3"/>
      <c r="AM4" s="3" t="s">
        <v>143</v>
      </c>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2:74" s="6" customFormat="1" ht="13.5" customHeight="1" x14ac:dyDescent="0.2">
      <c r="B5" s="3"/>
      <c r="C5" s="3"/>
      <c r="D5" s="3"/>
      <c r="E5" s="3"/>
      <c r="F5" s="3"/>
      <c r="G5" s="3"/>
      <c r="H5" s="3" t="s">
        <v>142</v>
      </c>
      <c r="I5" s="3"/>
      <c r="J5" s="3"/>
      <c r="K5" s="3"/>
      <c r="L5" s="3"/>
      <c r="M5" s="3"/>
      <c r="N5" s="19"/>
      <c r="O5" s="3"/>
      <c r="P5" s="3"/>
      <c r="Q5" s="3"/>
      <c r="R5" s="3"/>
      <c r="S5" s="3"/>
      <c r="T5" s="3"/>
      <c r="U5" s="3"/>
      <c r="V5" s="3"/>
      <c r="W5" s="3"/>
      <c r="X5" s="3"/>
      <c r="Y5" s="3"/>
      <c r="Z5" s="3"/>
      <c r="AA5" s="3"/>
      <c r="AB5" s="3"/>
      <c r="AC5" s="3"/>
      <c r="AD5" s="3"/>
      <c r="AE5" s="3"/>
      <c r="AF5" s="3"/>
      <c r="AG5" s="3"/>
      <c r="AH5" s="3"/>
      <c r="AI5" s="3"/>
      <c r="AJ5" s="3"/>
      <c r="AL5" s="3"/>
      <c r="AM5" s="3"/>
      <c r="AN5" s="3"/>
      <c r="AO5" s="3"/>
      <c r="AP5" s="3"/>
      <c r="AQ5" s="3"/>
      <c r="AR5" s="3" t="s">
        <v>142</v>
      </c>
      <c r="AS5" s="3"/>
      <c r="AT5" s="3"/>
      <c r="AU5" s="3"/>
      <c r="AV5" s="3"/>
      <c r="AW5" s="3"/>
      <c r="AX5" s="19"/>
      <c r="AY5" s="3"/>
      <c r="AZ5" s="3"/>
      <c r="BA5" s="3"/>
      <c r="BB5" s="3"/>
      <c r="BC5" s="3"/>
      <c r="BD5" s="3"/>
      <c r="BE5" s="3"/>
      <c r="BF5" s="3"/>
      <c r="BG5" s="3"/>
      <c r="BH5" s="3"/>
      <c r="BI5" s="3"/>
      <c r="BJ5" s="3"/>
      <c r="BK5" s="3"/>
      <c r="BL5" s="3"/>
      <c r="BM5" s="3"/>
      <c r="BN5" s="3"/>
      <c r="BO5" s="3"/>
      <c r="BP5" s="3"/>
      <c r="BQ5" s="3"/>
      <c r="BR5" s="3"/>
      <c r="BS5" s="3"/>
      <c r="BT5" s="3"/>
      <c r="BU5" s="3"/>
      <c r="BV5" s="3"/>
    </row>
    <row r="6" spans="2:74" s="6" customFormat="1" ht="13.5" customHeight="1" x14ac:dyDescent="0.2">
      <c r="B6" s="3"/>
      <c r="C6" s="3"/>
      <c r="D6" s="3"/>
      <c r="E6" s="3"/>
      <c r="F6" s="3"/>
      <c r="G6" s="3"/>
      <c r="H6" s="3"/>
      <c r="I6" s="3"/>
      <c r="J6" s="3"/>
      <c r="K6" s="3"/>
      <c r="L6" s="3"/>
      <c r="M6" s="3"/>
      <c r="N6" s="3"/>
      <c r="O6" s="3"/>
      <c r="P6" s="3"/>
      <c r="Q6" s="3"/>
      <c r="R6" s="3"/>
      <c r="T6" s="3"/>
      <c r="U6" s="3"/>
      <c r="V6" s="3"/>
      <c r="W6" s="3"/>
      <c r="X6" s="3"/>
      <c r="Y6" s="3"/>
      <c r="Z6" s="3"/>
      <c r="AA6" s="3"/>
      <c r="AB6" s="3"/>
      <c r="AC6" s="3"/>
      <c r="AD6" s="3"/>
      <c r="AE6" s="3"/>
      <c r="AF6" s="3"/>
      <c r="AH6" s="3"/>
      <c r="AJ6" s="3"/>
      <c r="AL6" s="3"/>
      <c r="AM6" s="3"/>
      <c r="AN6" s="3"/>
      <c r="AO6" s="3"/>
      <c r="AP6" s="3"/>
      <c r="AQ6" s="3"/>
      <c r="AR6" s="3"/>
      <c r="AS6" s="3"/>
      <c r="AT6" s="3"/>
      <c r="AU6" s="3"/>
      <c r="AV6" s="3"/>
      <c r="AW6" s="3"/>
      <c r="AX6" s="3"/>
      <c r="AY6" s="3"/>
      <c r="AZ6" s="3"/>
      <c r="BA6" s="3"/>
      <c r="BB6" s="3"/>
      <c r="BD6" s="3"/>
      <c r="BE6" s="3"/>
      <c r="BF6" s="3"/>
      <c r="BG6" s="3"/>
      <c r="BH6" s="3"/>
      <c r="BI6" s="3"/>
      <c r="BJ6" s="3"/>
      <c r="BK6" s="3"/>
      <c r="BL6" s="3"/>
      <c r="BM6" s="3"/>
      <c r="BN6" s="3"/>
      <c r="BO6" s="3"/>
      <c r="BP6" s="3"/>
      <c r="BR6" s="3"/>
      <c r="BT6" s="3"/>
      <c r="BU6" s="3"/>
      <c r="BV6" s="3"/>
    </row>
    <row r="7" spans="2:74" s="6" customFormat="1" ht="13.5" customHeight="1" x14ac:dyDescent="0.2">
      <c r="B7" s="3"/>
      <c r="C7" s="421" t="s">
        <v>275</v>
      </c>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3"/>
      <c r="AL7" s="3"/>
      <c r="AM7" s="421" t="s">
        <v>275</v>
      </c>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3"/>
      <c r="BU7" s="3"/>
      <c r="BV7" s="3"/>
    </row>
    <row r="8" spans="2:74" s="6" customFormat="1" ht="13.5" customHeight="1" x14ac:dyDescent="0.2">
      <c r="B8" s="3"/>
      <c r="C8" s="422" t="s">
        <v>160</v>
      </c>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3"/>
      <c r="AL8" s="3"/>
      <c r="AM8" s="422" t="s">
        <v>244</v>
      </c>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3"/>
      <c r="BU8" s="3"/>
      <c r="BV8" s="3"/>
    </row>
    <row r="9" spans="2:74" s="6" customFormat="1" ht="13.5" customHeight="1" x14ac:dyDescent="0.2">
      <c r="B9" s="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3"/>
      <c r="AL9" s="3"/>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3"/>
      <c r="BU9" s="3"/>
      <c r="BV9" s="3"/>
    </row>
    <row r="10" spans="2:74" s="6" customFormat="1" ht="13.5" customHeight="1" x14ac:dyDescent="0.2">
      <c r="B10" s="3"/>
      <c r="C10" s="9"/>
      <c r="D10" s="9"/>
      <c r="E10" s="423" t="s">
        <v>310</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9"/>
      <c r="AJ10" s="3"/>
      <c r="AL10" s="3"/>
      <c r="AM10" s="9"/>
      <c r="AN10" s="9"/>
      <c r="AO10" s="423" t="s">
        <v>310</v>
      </c>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9"/>
      <c r="BT10" s="3"/>
      <c r="BU10" s="3"/>
      <c r="BV10" s="3"/>
    </row>
    <row r="11" spans="2:74" s="6" customFormat="1" ht="13.5" customHeight="1" x14ac:dyDescent="0.2">
      <c r="B11" s="3"/>
      <c r="C11" s="9"/>
      <c r="D11" s="9"/>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9"/>
      <c r="AJ11" s="3"/>
      <c r="AL11" s="3"/>
      <c r="AM11" s="9"/>
      <c r="AN11" s="9"/>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9"/>
      <c r="BT11" s="3"/>
      <c r="BU11" s="3"/>
      <c r="BV11" s="3"/>
    </row>
    <row r="12" spans="2:74" s="6" customFormat="1" ht="13.25" customHeight="1" x14ac:dyDescent="0.2">
      <c r="B12" s="3"/>
      <c r="C12" s="3"/>
      <c r="D12" s="10"/>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3"/>
      <c r="AJ12" s="3"/>
      <c r="AL12" s="3"/>
      <c r="AM12" s="3"/>
      <c r="AN12" s="10"/>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3"/>
      <c r="BT12" s="3"/>
      <c r="BU12" s="3"/>
      <c r="BV12" s="3"/>
    </row>
    <row r="13" spans="2:74" s="6" customFormat="1" ht="13.5" customHeight="1" x14ac:dyDescent="0.2">
      <c r="B13" s="3"/>
      <c r="C13" s="3"/>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3"/>
      <c r="AJ13" s="3"/>
      <c r="AL13" s="3"/>
      <c r="AM13" s="3"/>
      <c r="AN13" s="10"/>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3"/>
      <c r="BT13" s="3"/>
      <c r="BU13" s="3"/>
      <c r="BV13" s="3"/>
    </row>
    <row r="14" spans="2:74" s="6" customFormat="1" ht="13.5" customHeight="1" x14ac:dyDescent="0.2">
      <c r="B14" s="3"/>
      <c r="C14" s="3"/>
      <c r="D14" s="21">
        <v>0</v>
      </c>
      <c r="E14" s="20" t="s">
        <v>185</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3"/>
      <c r="AJ14" s="3"/>
      <c r="AL14" s="3"/>
      <c r="AM14" s="3"/>
      <c r="AN14" s="21">
        <v>0</v>
      </c>
      <c r="AO14" s="20" t="s">
        <v>185</v>
      </c>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3"/>
      <c r="BT14" s="3"/>
      <c r="BU14" s="3"/>
      <c r="BV14" s="3"/>
    </row>
    <row r="15" spans="2:74" s="6" customFormat="1" ht="13.5" customHeight="1" x14ac:dyDescent="0.2">
      <c r="B15" s="3"/>
      <c r="C15" s="3"/>
      <c r="E15" s="539" t="s">
        <v>51</v>
      </c>
      <c r="F15" s="540"/>
      <c r="G15" s="540"/>
      <c r="H15" s="541"/>
      <c r="I15" s="546"/>
      <c r="J15" s="547"/>
      <c r="K15" s="547"/>
      <c r="L15" s="547"/>
      <c r="M15" s="547"/>
      <c r="N15" s="547"/>
      <c r="O15" s="547"/>
      <c r="P15" s="547"/>
      <c r="Q15" s="547"/>
      <c r="R15" s="548"/>
      <c r="S15" s="552" t="s">
        <v>186</v>
      </c>
      <c r="T15" s="553"/>
      <c r="U15" s="553"/>
      <c r="V15" s="553"/>
      <c r="W15" s="553"/>
      <c r="X15" s="553"/>
      <c r="Y15" s="553"/>
      <c r="Z15" s="554"/>
      <c r="AA15" s="47"/>
      <c r="AB15" s="47"/>
      <c r="AC15" s="47"/>
      <c r="AD15" s="47"/>
      <c r="AE15" s="47"/>
      <c r="AF15" s="47"/>
      <c r="AG15" s="47"/>
      <c r="AH15" s="48"/>
      <c r="AI15" s="3"/>
      <c r="AJ15" s="3"/>
      <c r="AL15" s="3"/>
      <c r="AM15" s="3"/>
      <c r="AO15" s="539" t="s">
        <v>155</v>
      </c>
      <c r="AP15" s="540"/>
      <c r="AQ15" s="540"/>
      <c r="AR15" s="541"/>
      <c r="AS15" s="546"/>
      <c r="AT15" s="547"/>
      <c r="AU15" s="547"/>
      <c r="AV15" s="547"/>
      <c r="AW15" s="547"/>
      <c r="AX15" s="547"/>
      <c r="AY15" s="547"/>
      <c r="AZ15" s="547"/>
      <c r="BA15" s="547"/>
      <c r="BB15" s="548"/>
      <c r="BC15" s="552" t="s">
        <v>186</v>
      </c>
      <c r="BD15" s="553"/>
      <c r="BE15" s="553"/>
      <c r="BF15" s="553"/>
      <c r="BG15" s="553"/>
      <c r="BH15" s="553"/>
      <c r="BI15" s="553"/>
      <c r="BJ15" s="554"/>
      <c r="BK15" s="47"/>
      <c r="BL15" s="47"/>
      <c r="BM15" s="47"/>
      <c r="BN15" s="47"/>
      <c r="BO15" s="47"/>
      <c r="BP15" s="47"/>
      <c r="BQ15" s="47"/>
      <c r="BR15" s="48"/>
      <c r="BS15" s="3"/>
      <c r="BT15" s="3"/>
      <c r="BU15" s="3"/>
      <c r="BV15" s="3"/>
    </row>
    <row r="16" spans="2:74" s="6" customFormat="1" ht="13.5" customHeight="1" x14ac:dyDescent="0.2">
      <c r="B16" s="3"/>
      <c r="C16" s="3"/>
      <c r="E16" s="542"/>
      <c r="F16" s="543"/>
      <c r="G16" s="543"/>
      <c r="H16" s="544"/>
      <c r="I16" s="549"/>
      <c r="J16" s="550"/>
      <c r="K16" s="550"/>
      <c r="L16" s="550"/>
      <c r="M16" s="550"/>
      <c r="N16" s="550"/>
      <c r="O16" s="550"/>
      <c r="P16" s="550"/>
      <c r="Q16" s="550"/>
      <c r="R16" s="551"/>
      <c r="S16" s="555"/>
      <c r="T16" s="556"/>
      <c r="U16" s="556"/>
      <c r="V16" s="556"/>
      <c r="W16" s="556"/>
      <c r="X16" s="556"/>
      <c r="Y16" s="556"/>
      <c r="Z16" s="557"/>
      <c r="AA16" s="49"/>
      <c r="AB16" s="49"/>
      <c r="AC16" s="49"/>
      <c r="AD16" s="49"/>
      <c r="AE16" s="49"/>
      <c r="AF16" s="49"/>
      <c r="AG16" s="49"/>
      <c r="AH16" s="50"/>
      <c r="AI16" s="3"/>
      <c r="AJ16" s="3"/>
      <c r="AL16" s="3"/>
      <c r="AM16" s="3"/>
      <c r="AO16" s="542"/>
      <c r="AP16" s="543"/>
      <c r="AQ16" s="543"/>
      <c r="AR16" s="544"/>
      <c r="AS16" s="549"/>
      <c r="AT16" s="550"/>
      <c r="AU16" s="550"/>
      <c r="AV16" s="550"/>
      <c r="AW16" s="550"/>
      <c r="AX16" s="550"/>
      <c r="AY16" s="550"/>
      <c r="AZ16" s="550"/>
      <c r="BA16" s="550"/>
      <c r="BB16" s="551"/>
      <c r="BC16" s="555"/>
      <c r="BD16" s="556"/>
      <c r="BE16" s="556"/>
      <c r="BF16" s="556"/>
      <c r="BG16" s="556"/>
      <c r="BH16" s="556"/>
      <c r="BI16" s="556"/>
      <c r="BJ16" s="557"/>
      <c r="BK16" s="49"/>
      <c r="BL16" s="49"/>
      <c r="BM16" s="49"/>
      <c r="BN16" s="49"/>
      <c r="BO16" s="49"/>
      <c r="BP16" s="49"/>
      <c r="BQ16" s="49"/>
      <c r="BR16" s="50"/>
      <c r="BS16" s="3"/>
      <c r="BT16" s="3"/>
      <c r="BU16" s="3"/>
      <c r="BV16" s="3"/>
    </row>
    <row r="17" spans="2:74" s="6" customFormat="1" ht="13.5" customHeight="1" x14ac:dyDescent="0.2">
      <c r="B17" s="3"/>
      <c r="C17" s="3"/>
      <c r="D17" s="10"/>
      <c r="E17" s="545"/>
      <c r="F17" s="545"/>
      <c r="G17" s="545"/>
      <c r="H17" s="545"/>
      <c r="I17" s="545"/>
      <c r="J17" s="545"/>
      <c r="K17" s="545"/>
      <c r="L17" s="545"/>
      <c r="M17" s="545"/>
      <c r="N17" s="11"/>
      <c r="O17" s="11"/>
      <c r="P17" s="11"/>
      <c r="Q17" s="11"/>
      <c r="R17" s="11"/>
      <c r="S17" s="11"/>
      <c r="T17" s="11"/>
      <c r="U17" s="11"/>
      <c r="V17" s="11"/>
      <c r="W17" s="11"/>
      <c r="X17" s="11"/>
      <c r="Y17" s="11"/>
      <c r="Z17" s="11"/>
      <c r="AA17" s="11"/>
      <c r="AB17" s="11"/>
      <c r="AC17" s="11"/>
      <c r="AD17" s="11"/>
      <c r="AE17" s="11"/>
      <c r="AF17" s="11"/>
      <c r="AG17" s="11"/>
      <c r="AH17" s="11"/>
      <c r="AI17" s="3"/>
      <c r="AJ17" s="3"/>
      <c r="AL17" s="3"/>
      <c r="AM17" s="3"/>
      <c r="AN17" s="10"/>
      <c r="AO17" s="545"/>
      <c r="AP17" s="545"/>
      <c r="AQ17" s="545"/>
      <c r="AR17" s="545"/>
      <c r="AS17" s="545"/>
      <c r="AT17" s="545"/>
      <c r="AU17" s="545"/>
      <c r="AV17" s="545"/>
      <c r="AW17" s="545"/>
      <c r="AX17" s="11"/>
      <c r="AY17" s="11"/>
      <c r="AZ17" s="11"/>
      <c r="BA17" s="11"/>
      <c r="BB17" s="11"/>
      <c r="BC17" s="11"/>
      <c r="BD17" s="11"/>
      <c r="BE17" s="11"/>
      <c r="BF17" s="11"/>
      <c r="BG17" s="11"/>
      <c r="BH17" s="11"/>
      <c r="BI17" s="11"/>
      <c r="BJ17" s="11"/>
      <c r="BK17" s="11"/>
      <c r="BL17" s="11"/>
      <c r="BM17" s="11"/>
      <c r="BN17" s="11"/>
      <c r="BO17" s="11"/>
      <c r="BP17" s="11"/>
      <c r="BQ17" s="11"/>
      <c r="BR17" s="11"/>
      <c r="BS17" s="3"/>
      <c r="BT17" s="3"/>
      <c r="BU17" s="3"/>
      <c r="BV17" s="3"/>
    </row>
    <row r="18" spans="2:74" s="6" customFormat="1" ht="13.25" customHeight="1" thickBot="1" x14ac:dyDescent="0.25">
      <c r="B18" s="3"/>
      <c r="C18" s="3"/>
      <c r="D18" s="21">
        <v>1</v>
      </c>
      <c r="E18" s="20" t="s">
        <v>151</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L18" s="3"/>
      <c r="AM18" s="3"/>
      <c r="AN18" s="21">
        <v>1</v>
      </c>
      <c r="AO18" s="20" t="s">
        <v>151</v>
      </c>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2:74" s="6" customFormat="1" ht="13.5" customHeight="1" x14ac:dyDescent="0.2">
      <c r="B19" s="3"/>
      <c r="C19" s="20"/>
      <c r="D19" s="21"/>
      <c r="E19" s="591" t="s">
        <v>62</v>
      </c>
      <c r="F19" s="592"/>
      <c r="G19" s="592"/>
      <c r="H19" s="593"/>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1"/>
      <c r="AI19" s="20"/>
      <c r="AJ19" s="3"/>
      <c r="AL19" s="3"/>
      <c r="AM19" s="20"/>
      <c r="AN19" s="21"/>
      <c r="AO19" s="591" t="s">
        <v>62</v>
      </c>
      <c r="AP19" s="592"/>
      <c r="AQ19" s="592"/>
      <c r="AR19" s="593"/>
      <c r="AS19" s="610" t="s">
        <v>325</v>
      </c>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1"/>
      <c r="BS19" s="20"/>
      <c r="BT19" s="3"/>
      <c r="BU19" s="3"/>
      <c r="BV19" s="3"/>
    </row>
    <row r="20" spans="2:74" s="6" customFormat="1" ht="11.4" customHeight="1" x14ac:dyDescent="0.2">
      <c r="B20" s="3"/>
      <c r="C20" s="20"/>
      <c r="D20" s="21"/>
      <c r="E20" s="597" t="s">
        <v>187</v>
      </c>
      <c r="F20" s="598"/>
      <c r="G20" s="598"/>
      <c r="H20" s="599"/>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3"/>
      <c r="AI20" s="20"/>
      <c r="AJ20" s="3"/>
      <c r="AL20" s="3"/>
      <c r="AM20" s="20"/>
      <c r="AN20" s="21"/>
      <c r="AO20" s="597" t="s">
        <v>187</v>
      </c>
      <c r="AP20" s="598"/>
      <c r="AQ20" s="598"/>
      <c r="AR20" s="599"/>
      <c r="AS20" s="612" t="s">
        <v>326</v>
      </c>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3"/>
      <c r="BS20" s="20"/>
      <c r="BT20" s="3"/>
      <c r="BU20" s="3"/>
      <c r="BV20" s="3"/>
    </row>
    <row r="21" spans="2:74" s="6" customFormat="1" ht="11.4" customHeight="1" x14ac:dyDescent="0.2">
      <c r="B21" s="3"/>
      <c r="C21" s="20"/>
      <c r="D21" s="21"/>
      <c r="E21" s="600"/>
      <c r="F21" s="598"/>
      <c r="G21" s="598"/>
      <c r="H21" s="599"/>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5"/>
      <c r="AI21" s="20"/>
      <c r="AJ21" s="3"/>
      <c r="AL21" s="3"/>
      <c r="AM21" s="20"/>
      <c r="AN21" s="21"/>
      <c r="AO21" s="600"/>
      <c r="AP21" s="598"/>
      <c r="AQ21" s="598"/>
      <c r="AR21" s="599"/>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5"/>
      <c r="BS21" s="20"/>
      <c r="BT21" s="3"/>
      <c r="BU21" s="3"/>
      <c r="BV21" s="3"/>
    </row>
    <row r="22" spans="2:74" s="6" customFormat="1" ht="11.4" customHeight="1" x14ac:dyDescent="0.2">
      <c r="B22" s="3"/>
      <c r="C22" s="20"/>
      <c r="D22" s="21"/>
      <c r="E22" s="561"/>
      <c r="F22" s="562"/>
      <c r="G22" s="562"/>
      <c r="H22" s="601"/>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20"/>
      <c r="AJ22" s="3"/>
      <c r="AL22" s="3"/>
      <c r="AM22" s="20"/>
      <c r="AN22" s="21"/>
      <c r="AO22" s="561"/>
      <c r="AP22" s="562"/>
      <c r="AQ22" s="562"/>
      <c r="AR22" s="601"/>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5"/>
      <c r="BS22" s="20"/>
      <c r="BT22" s="3"/>
      <c r="BU22" s="3"/>
      <c r="BV22" s="3"/>
    </row>
    <row r="23" spans="2:74" s="6" customFormat="1" ht="13.25" customHeight="1" x14ac:dyDescent="0.2">
      <c r="B23" s="3"/>
      <c r="C23" s="20"/>
      <c r="D23" s="20"/>
      <c r="E23" s="577" t="s">
        <v>62</v>
      </c>
      <c r="F23" s="578"/>
      <c r="G23" s="578"/>
      <c r="H23" s="579"/>
      <c r="I23" s="442"/>
      <c r="J23" s="442"/>
      <c r="K23" s="442"/>
      <c r="L23" s="442"/>
      <c r="M23" s="442"/>
      <c r="N23" s="442"/>
      <c r="O23" s="442"/>
      <c r="P23" s="442"/>
      <c r="Q23" s="442"/>
      <c r="R23" s="443"/>
      <c r="S23" s="433" t="s">
        <v>61</v>
      </c>
      <c r="T23" s="434"/>
      <c r="U23" s="434"/>
      <c r="V23" s="435"/>
      <c r="W23" s="568"/>
      <c r="X23" s="569"/>
      <c r="Y23" s="569"/>
      <c r="Z23" s="569"/>
      <c r="AA23" s="569"/>
      <c r="AB23" s="569"/>
      <c r="AC23" s="569"/>
      <c r="AD23" s="569"/>
      <c r="AE23" s="569"/>
      <c r="AF23" s="569"/>
      <c r="AG23" s="569"/>
      <c r="AH23" s="570"/>
      <c r="AI23" s="3"/>
      <c r="AJ23" s="3"/>
      <c r="AL23" s="3"/>
      <c r="AM23" s="20"/>
      <c r="AN23" s="20"/>
      <c r="AO23" s="577" t="s">
        <v>62</v>
      </c>
      <c r="AP23" s="578"/>
      <c r="AQ23" s="578"/>
      <c r="AR23" s="579"/>
      <c r="AS23" s="613" t="s">
        <v>208</v>
      </c>
      <c r="AT23" s="613"/>
      <c r="AU23" s="613"/>
      <c r="AV23" s="613"/>
      <c r="AW23" s="613"/>
      <c r="AX23" s="613"/>
      <c r="AY23" s="613"/>
      <c r="AZ23" s="613"/>
      <c r="BA23" s="613"/>
      <c r="BB23" s="614"/>
      <c r="BC23" s="433" t="s">
        <v>61</v>
      </c>
      <c r="BD23" s="434"/>
      <c r="BE23" s="434"/>
      <c r="BF23" s="435"/>
      <c r="BG23" s="615" t="s">
        <v>209</v>
      </c>
      <c r="BH23" s="616"/>
      <c r="BI23" s="616"/>
      <c r="BJ23" s="616"/>
      <c r="BK23" s="616"/>
      <c r="BL23" s="616"/>
      <c r="BM23" s="616"/>
      <c r="BN23" s="616"/>
      <c r="BO23" s="616"/>
      <c r="BP23" s="616"/>
      <c r="BQ23" s="616"/>
      <c r="BR23" s="617"/>
      <c r="BS23" s="3"/>
      <c r="BT23" s="3"/>
      <c r="BU23" s="3"/>
      <c r="BV23" s="3"/>
    </row>
    <row r="24" spans="2:74" s="6" customFormat="1" ht="13.25" customHeight="1" x14ac:dyDescent="0.2">
      <c r="B24" s="3"/>
      <c r="C24" s="20"/>
      <c r="D24" s="20"/>
      <c r="E24" s="558" t="s">
        <v>188</v>
      </c>
      <c r="F24" s="559"/>
      <c r="G24" s="559"/>
      <c r="H24" s="560"/>
      <c r="I24" s="564"/>
      <c r="J24" s="564"/>
      <c r="K24" s="564"/>
      <c r="L24" s="564"/>
      <c r="M24" s="564"/>
      <c r="N24" s="564"/>
      <c r="O24" s="564"/>
      <c r="P24" s="564"/>
      <c r="Q24" s="564"/>
      <c r="R24" s="565"/>
      <c r="S24" s="436"/>
      <c r="T24" s="437"/>
      <c r="U24" s="437"/>
      <c r="V24" s="438"/>
      <c r="W24" s="571"/>
      <c r="X24" s="572"/>
      <c r="Y24" s="572"/>
      <c r="Z24" s="572"/>
      <c r="AA24" s="572"/>
      <c r="AB24" s="572"/>
      <c r="AC24" s="572"/>
      <c r="AD24" s="572"/>
      <c r="AE24" s="572"/>
      <c r="AF24" s="572"/>
      <c r="AG24" s="572"/>
      <c r="AH24" s="573"/>
      <c r="AI24" s="3"/>
      <c r="AJ24" s="3"/>
      <c r="AL24" s="3"/>
      <c r="AM24" s="20"/>
      <c r="AN24" s="20"/>
      <c r="AO24" s="558" t="s">
        <v>188</v>
      </c>
      <c r="AP24" s="559"/>
      <c r="AQ24" s="559"/>
      <c r="AR24" s="560"/>
      <c r="AS24" s="624" t="s">
        <v>207</v>
      </c>
      <c r="AT24" s="624"/>
      <c r="AU24" s="624"/>
      <c r="AV24" s="624"/>
      <c r="AW24" s="624"/>
      <c r="AX24" s="624"/>
      <c r="AY24" s="624"/>
      <c r="AZ24" s="624"/>
      <c r="BA24" s="624"/>
      <c r="BB24" s="625"/>
      <c r="BC24" s="436"/>
      <c r="BD24" s="437"/>
      <c r="BE24" s="437"/>
      <c r="BF24" s="438"/>
      <c r="BG24" s="618"/>
      <c r="BH24" s="619"/>
      <c r="BI24" s="619"/>
      <c r="BJ24" s="619"/>
      <c r="BK24" s="619"/>
      <c r="BL24" s="619"/>
      <c r="BM24" s="619"/>
      <c r="BN24" s="619"/>
      <c r="BO24" s="619"/>
      <c r="BP24" s="619"/>
      <c r="BQ24" s="619"/>
      <c r="BR24" s="620"/>
      <c r="BS24" s="3"/>
      <c r="BT24" s="3"/>
      <c r="BU24" s="3"/>
      <c r="BV24" s="3"/>
    </row>
    <row r="25" spans="2:74" s="6" customFormat="1" ht="22.25" customHeight="1" x14ac:dyDescent="0.2">
      <c r="B25" s="3"/>
      <c r="C25" s="20"/>
      <c r="D25" s="20"/>
      <c r="E25" s="561"/>
      <c r="F25" s="562"/>
      <c r="G25" s="562"/>
      <c r="H25" s="563"/>
      <c r="I25" s="566"/>
      <c r="J25" s="566"/>
      <c r="K25" s="566"/>
      <c r="L25" s="566"/>
      <c r="M25" s="566"/>
      <c r="N25" s="566"/>
      <c r="O25" s="566"/>
      <c r="P25" s="566"/>
      <c r="Q25" s="566"/>
      <c r="R25" s="567"/>
      <c r="S25" s="439"/>
      <c r="T25" s="440"/>
      <c r="U25" s="440"/>
      <c r="V25" s="441"/>
      <c r="W25" s="574"/>
      <c r="X25" s="575"/>
      <c r="Y25" s="575"/>
      <c r="Z25" s="575"/>
      <c r="AA25" s="575"/>
      <c r="AB25" s="575"/>
      <c r="AC25" s="575"/>
      <c r="AD25" s="575"/>
      <c r="AE25" s="575"/>
      <c r="AF25" s="575"/>
      <c r="AG25" s="575"/>
      <c r="AH25" s="576"/>
      <c r="AI25" s="3"/>
      <c r="AJ25" s="3"/>
      <c r="AL25" s="3"/>
      <c r="AM25" s="20"/>
      <c r="AN25" s="20"/>
      <c r="AO25" s="561"/>
      <c r="AP25" s="562"/>
      <c r="AQ25" s="562"/>
      <c r="AR25" s="563"/>
      <c r="AS25" s="626"/>
      <c r="AT25" s="626"/>
      <c r="AU25" s="626"/>
      <c r="AV25" s="626"/>
      <c r="AW25" s="626"/>
      <c r="AX25" s="626"/>
      <c r="AY25" s="626"/>
      <c r="AZ25" s="626"/>
      <c r="BA25" s="626"/>
      <c r="BB25" s="627"/>
      <c r="BC25" s="439"/>
      <c r="BD25" s="440"/>
      <c r="BE25" s="440"/>
      <c r="BF25" s="441"/>
      <c r="BG25" s="621"/>
      <c r="BH25" s="622"/>
      <c r="BI25" s="622"/>
      <c r="BJ25" s="622"/>
      <c r="BK25" s="622"/>
      <c r="BL25" s="622"/>
      <c r="BM25" s="622"/>
      <c r="BN25" s="622"/>
      <c r="BO25" s="622"/>
      <c r="BP25" s="622"/>
      <c r="BQ25" s="622"/>
      <c r="BR25" s="623"/>
      <c r="BS25" s="3"/>
      <c r="BT25" s="3"/>
      <c r="BU25" s="3"/>
      <c r="BV25" s="3"/>
    </row>
    <row r="26" spans="2:74" s="6" customFormat="1" ht="18" customHeight="1" x14ac:dyDescent="0.2">
      <c r="B26" s="3"/>
      <c r="C26" s="20"/>
      <c r="D26" s="20"/>
      <c r="E26" s="424" t="s">
        <v>190</v>
      </c>
      <c r="F26" s="425"/>
      <c r="G26" s="425"/>
      <c r="H26" s="426"/>
      <c r="I26" s="22" t="s">
        <v>141</v>
      </c>
      <c r="J26" s="589"/>
      <c r="K26" s="589"/>
      <c r="L26" s="589"/>
      <c r="M26" s="589"/>
      <c r="N26" s="23" t="s">
        <v>140</v>
      </c>
      <c r="O26" s="590"/>
      <c r="P26" s="590"/>
      <c r="Q26" s="590"/>
      <c r="R26" s="590"/>
      <c r="S26" s="590"/>
      <c r="T26" s="590"/>
      <c r="U26" s="416"/>
      <c r="V26" s="417"/>
      <c r="W26" s="417"/>
      <c r="X26" s="417"/>
      <c r="Y26" s="417"/>
      <c r="Z26" s="417"/>
      <c r="AA26" s="417"/>
      <c r="AB26" s="417"/>
      <c r="AC26" s="417"/>
      <c r="AD26" s="417"/>
      <c r="AE26" s="417"/>
      <c r="AF26" s="417"/>
      <c r="AG26" s="417"/>
      <c r="AH26" s="418"/>
      <c r="AI26" s="3"/>
      <c r="AJ26" s="3"/>
      <c r="AL26" s="3"/>
      <c r="AM26" s="20"/>
      <c r="AN26" s="20"/>
      <c r="AO26" s="424" t="s">
        <v>190</v>
      </c>
      <c r="AP26" s="425"/>
      <c r="AQ26" s="425"/>
      <c r="AR26" s="426"/>
      <c r="AS26" s="22" t="s">
        <v>141</v>
      </c>
      <c r="AT26" s="628" t="s">
        <v>212</v>
      </c>
      <c r="AU26" s="628"/>
      <c r="AV26" s="628"/>
      <c r="AW26" s="628"/>
      <c r="AX26" s="23" t="s">
        <v>140</v>
      </c>
      <c r="AY26" s="629" t="s">
        <v>213</v>
      </c>
      <c r="AZ26" s="629"/>
      <c r="BA26" s="629"/>
      <c r="BB26" s="629"/>
      <c r="BC26" s="629"/>
      <c r="BD26" s="629"/>
      <c r="BE26" s="416"/>
      <c r="BF26" s="417"/>
      <c r="BG26" s="417"/>
      <c r="BH26" s="417"/>
      <c r="BI26" s="417"/>
      <c r="BJ26" s="417"/>
      <c r="BK26" s="417"/>
      <c r="BL26" s="417"/>
      <c r="BM26" s="417"/>
      <c r="BN26" s="417"/>
      <c r="BO26" s="417"/>
      <c r="BP26" s="417"/>
      <c r="BQ26" s="417"/>
      <c r="BR26" s="418"/>
      <c r="BS26" s="3"/>
      <c r="BT26" s="3"/>
      <c r="BU26" s="3"/>
      <c r="BV26" s="3"/>
    </row>
    <row r="27" spans="2:74" s="6" customFormat="1" ht="19.75" customHeight="1" x14ac:dyDescent="0.2">
      <c r="B27" s="3"/>
      <c r="C27" s="20"/>
      <c r="D27" s="20"/>
      <c r="E27" s="427"/>
      <c r="F27" s="428"/>
      <c r="G27" s="428"/>
      <c r="H27" s="429"/>
      <c r="I27" s="444"/>
      <c r="J27" s="445"/>
      <c r="K27" s="445"/>
      <c r="L27" s="445"/>
      <c r="M27" s="391" t="s">
        <v>147</v>
      </c>
      <c r="N27" s="392"/>
      <c r="O27" s="445"/>
      <c r="P27" s="445"/>
      <c r="Q27" s="445"/>
      <c r="R27" s="445"/>
      <c r="S27" s="391" t="s">
        <v>148</v>
      </c>
      <c r="T27" s="392"/>
      <c r="U27" s="594"/>
      <c r="V27" s="594"/>
      <c r="W27" s="594"/>
      <c r="X27" s="594"/>
      <c r="Y27" s="594"/>
      <c r="Z27" s="594"/>
      <c r="AA27" s="594"/>
      <c r="AB27" s="594"/>
      <c r="AC27" s="594"/>
      <c r="AD27" s="594"/>
      <c r="AE27" s="594"/>
      <c r="AF27" s="594"/>
      <c r="AG27" s="594"/>
      <c r="AH27" s="595"/>
      <c r="AI27" s="3"/>
      <c r="AJ27" s="3"/>
      <c r="AL27" s="3"/>
      <c r="AM27" s="20"/>
      <c r="AN27" s="20"/>
      <c r="AO27" s="427"/>
      <c r="AP27" s="428"/>
      <c r="AQ27" s="428"/>
      <c r="AR27" s="429"/>
      <c r="AS27" s="630" t="s">
        <v>214</v>
      </c>
      <c r="AT27" s="631"/>
      <c r="AU27" s="631"/>
      <c r="AV27" s="631"/>
      <c r="AW27" s="391" t="s">
        <v>147</v>
      </c>
      <c r="AX27" s="392"/>
      <c r="AY27" s="631" t="s">
        <v>215</v>
      </c>
      <c r="AZ27" s="631"/>
      <c r="BA27" s="631"/>
      <c r="BB27" s="631"/>
      <c r="BC27" s="391" t="s">
        <v>148</v>
      </c>
      <c r="BD27" s="392"/>
      <c r="BE27" s="634" t="s">
        <v>333</v>
      </c>
      <c r="BF27" s="634"/>
      <c r="BG27" s="634"/>
      <c r="BH27" s="634"/>
      <c r="BI27" s="634"/>
      <c r="BJ27" s="634"/>
      <c r="BK27" s="634"/>
      <c r="BL27" s="634"/>
      <c r="BM27" s="634"/>
      <c r="BN27" s="634"/>
      <c r="BO27" s="634"/>
      <c r="BP27" s="634"/>
      <c r="BQ27" s="634"/>
      <c r="BR27" s="635"/>
      <c r="BS27" s="3"/>
      <c r="BT27" s="3"/>
      <c r="BU27" s="3"/>
      <c r="BV27" s="3"/>
    </row>
    <row r="28" spans="2:74" s="6" customFormat="1" ht="19.75" customHeight="1" x14ac:dyDescent="0.2">
      <c r="B28" s="3"/>
      <c r="C28" s="20"/>
      <c r="D28" s="20"/>
      <c r="E28" s="430"/>
      <c r="F28" s="431"/>
      <c r="G28" s="431"/>
      <c r="H28" s="432"/>
      <c r="I28" s="446"/>
      <c r="J28" s="303"/>
      <c r="K28" s="303"/>
      <c r="L28" s="303"/>
      <c r="M28" s="318"/>
      <c r="N28" s="318"/>
      <c r="O28" s="303"/>
      <c r="P28" s="303"/>
      <c r="Q28" s="303"/>
      <c r="R28" s="303"/>
      <c r="S28" s="318"/>
      <c r="T28" s="318"/>
      <c r="U28" s="294"/>
      <c r="V28" s="294"/>
      <c r="W28" s="294"/>
      <c r="X28" s="294"/>
      <c r="Y28" s="294"/>
      <c r="Z28" s="294"/>
      <c r="AA28" s="294"/>
      <c r="AB28" s="294"/>
      <c r="AC28" s="294"/>
      <c r="AD28" s="294"/>
      <c r="AE28" s="294"/>
      <c r="AF28" s="294"/>
      <c r="AG28" s="294"/>
      <c r="AH28" s="596"/>
      <c r="AI28" s="3"/>
      <c r="AJ28" s="3"/>
      <c r="AL28" s="3"/>
      <c r="AM28" s="20"/>
      <c r="AN28" s="20"/>
      <c r="AO28" s="430"/>
      <c r="AP28" s="431"/>
      <c r="AQ28" s="431"/>
      <c r="AR28" s="432"/>
      <c r="AS28" s="632"/>
      <c r="AT28" s="633"/>
      <c r="AU28" s="633"/>
      <c r="AV28" s="633"/>
      <c r="AW28" s="318"/>
      <c r="AX28" s="318"/>
      <c r="AY28" s="633"/>
      <c r="AZ28" s="633"/>
      <c r="BA28" s="633"/>
      <c r="BB28" s="633"/>
      <c r="BC28" s="318"/>
      <c r="BD28" s="318"/>
      <c r="BE28" s="636"/>
      <c r="BF28" s="636"/>
      <c r="BG28" s="636"/>
      <c r="BH28" s="636"/>
      <c r="BI28" s="636"/>
      <c r="BJ28" s="636"/>
      <c r="BK28" s="636"/>
      <c r="BL28" s="636"/>
      <c r="BM28" s="636"/>
      <c r="BN28" s="636"/>
      <c r="BO28" s="636"/>
      <c r="BP28" s="636"/>
      <c r="BQ28" s="636"/>
      <c r="BR28" s="637"/>
      <c r="BS28" s="3"/>
      <c r="BT28" s="3"/>
      <c r="BU28" s="3"/>
      <c r="BV28" s="3"/>
    </row>
    <row r="29" spans="2:74" s="6" customFormat="1" ht="24.65" customHeight="1" thickBot="1" x14ac:dyDescent="0.25">
      <c r="B29" s="3"/>
      <c r="C29" s="20"/>
      <c r="D29" s="20"/>
      <c r="E29" s="322" t="s">
        <v>201</v>
      </c>
      <c r="F29" s="323"/>
      <c r="G29" s="323"/>
      <c r="H29" s="324"/>
      <c r="I29" s="325"/>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c r="AI29" s="3"/>
      <c r="AJ29" s="3"/>
      <c r="AL29" s="3"/>
      <c r="AM29" s="20"/>
      <c r="AN29" s="20"/>
      <c r="AO29" s="322" t="s">
        <v>201</v>
      </c>
      <c r="AP29" s="323"/>
      <c r="AQ29" s="323"/>
      <c r="AR29" s="324"/>
      <c r="AS29" s="638" t="s">
        <v>217</v>
      </c>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40"/>
      <c r="BS29" s="3"/>
      <c r="BT29" s="3"/>
      <c r="BU29" s="3"/>
      <c r="BV29" s="3"/>
    </row>
    <row r="30" spans="2:74" s="6" customFormat="1" ht="13.25" customHeight="1" x14ac:dyDescent="0.2">
      <c r="B30" s="3"/>
      <c r="C30" s="20"/>
      <c r="D30" s="20"/>
      <c r="E30" s="399" t="s">
        <v>62</v>
      </c>
      <c r="F30" s="400"/>
      <c r="G30" s="400"/>
      <c r="H30" s="401"/>
      <c r="I30" s="402"/>
      <c r="J30" s="403"/>
      <c r="K30" s="403"/>
      <c r="L30" s="403"/>
      <c r="M30" s="403"/>
      <c r="N30" s="403"/>
      <c r="O30" s="403"/>
      <c r="P30" s="403"/>
      <c r="Q30" s="403"/>
      <c r="R30" s="404"/>
      <c r="S30" s="408" t="s">
        <v>199</v>
      </c>
      <c r="T30" s="408"/>
      <c r="U30" s="408"/>
      <c r="V30" s="408"/>
      <c r="W30" s="410"/>
      <c r="X30" s="411"/>
      <c r="Y30" s="411"/>
      <c r="Z30" s="411"/>
      <c r="AA30" s="411"/>
      <c r="AB30" s="411"/>
      <c r="AC30" s="411"/>
      <c r="AD30" s="411"/>
      <c r="AE30" s="411"/>
      <c r="AF30" s="411"/>
      <c r="AG30" s="411"/>
      <c r="AH30" s="412"/>
      <c r="AI30" s="3"/>
      <c r="AJ30" s="3"/>
      <c r="AL30" s="3"/>
      <c r="AM30" s="20"/>
      <c r="AN30" s="20"/>
      <c r="AO30" s="399" t="s">
        <v>62</v>
      </c>
      <c r="AP30" s="400"/>
      <c r="AQ30" s="400"/>
      <c r="AR30" s="401"/>
      <c r="AS30" s="641" t="s">
        <v>219</v>
      </c>
      <c r="AT30" s="642"/>
      <c r="AU30" s="642"/>
      <c r="AV30" s="642"/>
      <c r="AW30" s="642"/>
      <c r="AX30" s="642"/>
      <c r="AY30" s="642"/>
      <c r="AZ30" s="642"/>
      <c r="BA30" s="642"/>
      <c r="BB30" s="643"/>
      <c r="BC30" s="408" t="s">
        <v>199</v>
      </c>
      <c r="BD30" s="408"/>
      <c r="BE30" s="408"/>
      <c r="BF30" s="408"/>
      <c r="BG30" s="644" t="s">
        <v>220</v>
      </c>
      <c r="BH30" s="645"/>
      <c r="BI30" s="645"/>
      <c r="BJ30" s="645"/>
      <c r="BK30" s="645"/>
      <c r="BL30" s="645"/>
      <c r="BM30" s="645"/>
      <c r="BN30" s="645"/>
      <c r="BO30" s="645"/>
      <c r="BP30" s="645"/>
      <c r="BQ30" s="645"/>
      <c r="BR30" s="646"/>
      <c r="BS30" s="3"/>
      <c r="BT30" s="3"/>
      <c r="BU30" s="3"/>
      <c r="BV30" s="3"/>
    </row>
    <row r="31" spans="2:74" s="6" customFormat="1" ht="37.75" customHeight="1" x14ac:dyDescent="0.2">
      <c r="B31" s="3"/>
      <c r="C31" s="20"/>
      <c r="D31" s="20"/>
      <c r="E31" s="405" t="s">
        <v>189</v>
      </c>
      <c r="F31" s="406"/>
      <c r="G31" s="406"/>
      <c r="H31" s="407"/>
      <c r="I31" s="586"/>
      <c r="J31" s="587"/>
      <c r="K31" s="587"/>
      <c r="L31" s="587"/>
      <c r="M31" s="587"/>
      <c r="N31" s="587"/>
      <c r="O31" s="587"/>
      <c r="P31" s="587"/>
      <c r="Q31" s="587"/>
      <c r="R31" s="588"/>
      <c r="S31" s="409"/>
      <c r="T31" s="409"/>
      <c r="U31" s="409"/>
      <c r="V31" s="409"/>
      <c r="W31" s="413"/>
      <c r="X31" s="414"/>
      <c r="Y31" s="414"/>
      <c r="Z31" s="414"/>
      <c r="AA31" s="414"/>
      <c r="AB31" s="414"/>
      <c r="AC31" s="414"/>
      <c r="AD31" s="414"/>
      <c r="AE31" s="414"/>
      <c r="AF31" s="414"/>
      <c r="AG31" s="414"/>
      <c r="AH31" s="415"/>
      <c r="AI31" s="3"/>
      <c r="AJ31" s="3"/>
      <c r="AL31" s="3"/>
      <c r="AM31" s="20"/>
      <c r="AN31" s="20"/>
      <c r="AO31" s="405" t="s">
        <v>189</v>
      </c>
      <c r="AP31" s="406"/>
      <c r="AQ31" s="406"/>
      <c r="AR31" s="407"/>
      <c r="AS31" s="650" t="s">
        <v>218</v>
      </c>
      <c r="AT31" s="651"/>
      <c r="AU31" s="651"/>
      <c r="AV31" s="651"/>
      <c r="AW31" s="651"/>
      <c r="AX31" s="651"/>
      <c r="AY31" s="651"/>
      <c r="AZ31" s="651"/>
      <c r="BA31" s="651"/>
      <c r="BB31" s="652"/>
      <c r="BC31" s="409"/>
      <c r="BD31" s="409"/>
      <c r="BE31" s="409"/>
      <c r="BF31" s="409"/>
      <c r="BG31" s="647"/>
      <c r="BH31" s="648"/>
      <c r="BI31" s="648"/>
      <c r="BJ31" s="648"/>
      <c r="BK31" s="648"/>
      <c r="BL31" s="648"/>
      <c r="BM31" s="648"/>
      <c r="BN31" s="648"/>
      <c r="BO31" s="648"/>
      <c r="BP31" s="648"/>
      <c r="BQ31" s="648"/>
      <c r="BR31" s="649"/>
      <c r="BS31" s="3"/>
      <c r="BT31" s="3"/>
      <c r="BU31" s="3"/>
      <c r="BV31" s="3"/>
    </row>
    <row r="32" spans="2:74" s="6" customFormat="1" ht="18" customHeight="1" x14ac:dyDescent="0.2">
      <c r="B32" s="3"/>
      <c r="C32" s="20"/>
      <c r="D32" s="20"/>
      <c r="E32" s="424" t="s">
        <v>200</v>
      </c>
      <c r="F32" s="425"/>
      <c r="G32" s="425"/>
      <c r="H32" s="426"/>
      <c r="I32" s="22" t="s">
        <v>141</v>
      </c>
      <c r="J32" s="419"/>
      <c r="K32" s="419"/>
      <c r="L32" s="419"/>
      <c r="M32" s="419"/>
      <c r="N32" s="23" t="s">
        <v>140</v>
      </c>
      <c r="O32" s="420"/>
      <c r="P32" s="420"/>
      <c r="Q32" s="420"/>
      <c r="R32" s="420"/>
      <c r="S32" s="420"/>
      <c r="T32" s="420"/>
      <c r="U32" s="416"/>
      <c r="V32" s="417"/>
      <c r="W32" s="417"/>
      <c r="X32" s="417"/>
      <c r="Y32" s="417"/>
      <c r="Z32" s="417"/>
      <c r="AA32" s="417"/>
      <c r="AB32" s="417"/>
      <c r="AC32" s="417"/>
      <c r="AD32" s="417"/>
      <c r="AE32" s="417"/>
      <c r="AF32" s="417"/>
      <c r="AG32" s="417"/>
      <c r="AH32" s="418"/>
      <c r="AI32" s="51"/>
      <c r="AJ32" s="3"/>
      <c r="AL32" s="3"/>
      <c r="AM32" s="20"/>
      <c r="AN32" s="20"/>
      <c r="AO32" s="424" t="s">
        <v>200</v>
      </c>
      <c r="AP32" s="425"/>
      <c r="AQ32" s="425"/>
      <c r="AR32" s="426"/>
      <c r="AS32" s="22" t="s">
        <v>141</v>
      </c>
      <c r="AT32" s="628" t="s">
        <v>210</v>
      </c>
      <c r="AU32" s="628"/>
      <c r="AV32" s="628"/>
      <c r="AW32" s="628"/>
      <c r="AX32" s="23" t="s">
        <v>140</v>
      </c>
      <c r="AY32" s="629" t="s">
        <v>211</v>
      </c>
      <c r="AZ32" s="629"/>
      <c r="BA32" s="629"/>
      <c r="BB32" s="629"/>
      <c r="BC32" s="629"/>
      <c r="BD32" s="629"/>
      <c r="BE32" s="416"/>
      <c r="BF32" s="417"/>
      <c r="BG32" s="417"/>
      <c r="BH32" s="417"/>
      <c r="BI32" s="417"/>
      <c r="BJ32" s="417"/>
      <c r="BK32" s="417"/>
      <c r="BL32" s="417"/>
      <c r="BM32" s="417"/>
      <c r="BN32" s="417"/>
      <c r="BO32" s="417"/>
      <c r="BP32" s="417"/>
      <c r="BQ32" s="417"/>
      <c r="BR32" s="418"/>
      <c r="BS32" s="51"/>
      <c r="BT32" s="3"/>
      <c r="BU32" s="3"/>
      <c r="BV32" s="3"/>
    </row>
    <row r="33" spans="1:74" s="6" customFormat="1" ht="20.399999999999999" customHeight="1" x14ac:dyDescent="0.2">
      <c r="B33" s="3"/>
      <c r="C33" s="20"/>
      <c r="D33" s="20"/>
      <c r="E33" s="427"/>
      <c r="F33" s="428"/>
      <c r="G33" s="428"/>
      <c r="H33" s="429"/>
      <c r="I33" s="444"/>
      <c r="J33" s="445"/>
      <c r="K33" s="445"/>
      <c r="L33" s="445"/>
      <c r="M33" s="391" t="s">
        <v>147</v>
      </c>
      <c r="N33" s="392"/>
      <c r="O33" s="445"/>
      <c r="P33" s="445"/>
      <c r="Q33" s="445"/>
      <c r="R33" s="445"/>
      <c r="S33" s="391" t="s">
        <v>148</v>
      </c>
      <c r="T33" s="392"/>
      <c r="U33" s="594"/>
      <c r="V33" s="594"/>
      <c r="W33" s="594"/>
      <c r="X33" s="594"/>
      <c r="Y33" s="594"/>
      <c r="Z33" s="594"/>
      <c r="AA33" s="594"/>
      <c r="AB33" s="594"/>
      <c r="AC33" s="594"/>
      <c r="AD33" s="594"/>
      <c r="AE33" s="594"/>
      <c r="AF33" s="594"/>
      <c r="AG33" s="594"/>
      <c r="AH33" s="595"/>
      <c r="AI33" s="9"/>
      <c r="AJ33" s="3"/>
      <c r="AL33" s="3"/>
      <c r="AM33" s="20"/>
      <c r="AN33" s="20"/>
      <c r="AO33" s="427"/>
      <c r="AP33" s="428"/>
      <c r="AQ33" s="428"/>
      <c r="AR33" s="429"/>
      <c r="AS33" s="630" t="s">
        <v>214</v>
      </c>
      <c r="AT33" s="631"/>
      <c r="AU33" s="631"/>
      <c r="AV33" s="631"/>
      <c r="AW33" s="391" t="s">
        <v>147</v>
      </c>
      <c r="AX33" s="392"/>
      <c r="AY33" s="631" t="s">
        <v>221</v>
      </c>
      <c r="AZ33" s="631"/>
      <c r="BA33" s="631"/>
      <c r="BB33" s="631"/>
      <c r="BC33" s="391" t="s">
        <v>148</v>
      </c>
      <c r="BD33" s="392"/>
      <c r="BE33" s="634" t="s">
        <v>222</v>
      </c>
      <c r="BF33" s="634"/>
      <c r="BG33" s="634"/>
      <c r="BH33" s="634"/>
      <c r="BI33" s="634"/>
      <c r="BJ33" s="634"/>
      <c r="BK33" s="634"/>
      <c r="BL33" s="634"/>
      <c r="BM33" s="634"/>
      <c r="BN33" s="634"/>
      <c r="BO33" s="634"/>
      <c r="BP33" s="634"/>
      <c r="BQ33" s="634"/>
      <c r="BR33" s="635"/>
      <c r="BS33" s="9"/>
      <c r="BT33" s="3"/>
      <c r="BU33" s="3"/>
      <c r="BV33" s="3"/>
    </row>
    <row r="34" spans="1:74" s="6" customFormat="1" ht="20.399999999999999" customHeight="1" x14ac:dyDescent="0.2">
      <c r="B34" s="3"/>
      <c r="C34" s="20"/>
      <c r="D34" s="20"/>
      <c r="E34" s="430"/>
      <c r="F34" s="431"/>
      <c r="G34" s="431"/>
      <c r="H34" s="432"/>
      <c r="I34" s="446"/>
      <c r="J34" s="303"/>
      <c r="K34" s="303"/>
      <c r="L34" s="303"/>
      <c r="M34" s="318"/>
      <c r="N34" s="318"/>
      <c r="O34" s="303"/>
      <c r="P34" s="303"/>
      <c r="Q34" s="303"/>
      <c r="R34" s="303"/>
      <c r="S34" s="318"/>
      <c r="T34" s="318"/>
      <c r="U34" s="294"/>
      <c r="V34" s="294"/>
      <c r="W34" s="294"/>
      <c r="X34" s="294"/>
      <c r="Y34" s="294"/>
      <c r="Z34" s="294"/>
      <c r="AA34" s="294"/>
      <c r="AB34" s="294"/>
      <c r="AC34" s="294"/>
      <c r="AD34" s="294"/>
      <c r="AE34" s="294"/>
      <c r="AF34" s="294"/>
      <c r="AG34" s="294"/>
      <c r="AH34" s="596"/>
      <c r="AI34" s="9"/>
      <c r="AJ34" s="3"/>
      <c r="AL34" s="3"/>
      <c r="AM34" s="20"/>
      <c r="AN34" s="20"/>
      <c r="AO34" s="430"/>
      <c r="AP34" s="431"/>
      <c r="AQ34" s="431"/>
      <c r="AR34" s="432"/>
      <c r="AS34" s="632"/>
      <c r="AT34" s="633"/>
      <c r="AU34" s="633"/>
      <c r="AV34" s="633"/>
      <c r="AW34" s="318"/>
      <c r="AX34" s="318"/>
      <c r="AY34" s="633"/>
      <c r="AZ34" s="633"/>
      <c r="BA34" s="633"/>
      <c r="BB34" s="633"/>
      <c r="BC34" s="318"/>
      <c r="BD34" s="318"/>
      <c r="BE34" s="636"/>
      <c r="BF34" s="636"/>
      <c r="BG34" s="636"/>
      <c r="BH34" s="636"/>
      <c r="BI34" s="636"/>
      <c r="BJ34" s="636"/>
      <c r="BK34" s="636"/>
      <c r="BL34" s="636"/>
      <c r="BM34" s="636"/>
      <c r="BN34" s="636"/>
      <c r="BO34" s="636"/>
      <c r="BP34" s="636"/>
      <c r="BQ34" s="636"/>
      <c r="BR34" s="637"/>
      <c r="BS34" s="9"/>
      <c r="BT34" s="3"/>
      <c r="BU34" s="3"/>
      <c r="BV34" s="3"/>
    </row>
    <row r="35" spans="1:74" s="6" customFormat="1" ht="23.4" customHeight="1" x14ac:dyDescent="0.2">
      <c r="B35" s="3"/>
      <c r="C35" s="20"/>
      <c r="D35" s="20"/>
      <c r="E35" s="494" t="s">
        <v>192</v>
      </c>
      <c r="F35" s="495"/>
      <c r="G35" s="495"/>
      <c r="H35" s="496"/>
      <c r="I35" s="497"/>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c r="AI35" s="9"/>
      <c r="AJ35" s="3"/>
      <c r="AL35" s="3"/>
      <c r="AM35" s="20"/>
      <c r="AN35" s="20"/>
      <c r="AO35" s="494" t="s">
        <v>192</v>
      </c>
      <c r="AP35" s="495"/>
      <c r="AQ35" s="495"/>
      <c r="AR35" s="496"/>
      <c r="AS35" s="653" t="s">
        <v>223</v>
      </c>
      <c r="AT35" s="654"/>
      <c r="AU35" s="654"/>
      <c r="AV35" s="654"/>
      <c r="AW35" s="654"/>
      <c r="AX35" s="654"/>
      <c r="AY35" s="654"/>
      <c r="AZ35" s="654"/>
      <c r="BA35" s="654"/>
      <c r="BB35" s="654"/>
      <c r="BC35" s="654"/>
      <c r="BD35" s="654"/>
      <c r="BE35" s="654"/>
      <c r="BF35" s="654"/>
      <c r="BG35" s="654"/>
      <c r="BH35" s="654"/>
      <c r="BI35" s="654"/>
      <c r="BJ35" s="654"/>
      <c r="BK35" s="654"/>
      <c r="BL35" s="654"/>
      <c r="BM35" s="654"/>
      <c r="BN35" s="654"/>
      <c r="BO35" s="654"/>
      <c r="BP35" s="654"/>
      <c r="BQ35" s="654"/>
      <c r="BR35" s="655"/>
      <c r="BS35" s="9"/>
      <c r="BT35" s="3"/>
      <c r="BU35" s="3"/>
      <c r="BV35" s="3"/>
    </row>
    <row r="36" spans="1:74" s="6" customFormat="1" ht="13.75" customHeight="1" x14ac:dyDescent="0.2">
      <c r="B36" s="3"/>
      <c r="C36" s="20"/>
      <c r="D36" s="20"/>
      <c r="E36" s="385" t="s">
        <v>191</v>
      </c>
      <c r="F36" s="386"/>
      <c r="G36" s="386"/>
      <c r="H36" s="387"/>
      <c r="I36" s="393"/>
      <c r="J36" s="394"/>
      <c r="K36" s="394"/>
      <c r="L36" s="394"/>
      <c r="M36" s="394"/>
      <c r="N36" s="394"/>
      <c r="O36" s="394"/>
      <c r="P36" s="394"/>
      <c r="Q36" s="394"/>
      <c r="R36" s="394"/>
      <c r="S36" s="509" t="s">
        <v>152</v>
      </c>
      <c r="T36" s="509"/>
      <c r="U36" s="511"/>
      <c r="V36" s="511"/>
      <c r="W36" s="511"/>
      <c r="X36" s="511"/>
      <c r="Y36" s="511"/>
      <c r="Z36" s="511"/>
      <c r="AA36" s="511"/>
      <c r="AB36" s="511"/>
      <c r="AC36" s="511"/>
      <c r="AD36" s="511"/>
      <c r="AE36" s="511"/>
      <c r="AF36" s="511"/>
      <c r="AG36" s="511"/>
      <c r="AH36" s="512"/>
      <c r="AI36" s="9"/>
      <c r="AJ36" s="3"/>
      <c r="AL36" s="3"/>
      <c r="AM36" s="20"/>
      <c r="AN36" s="20"/>
      <c r="AO36" s="385" t="s">
        <v>191</v>
      </c>
      <c r="AP36" s="386"/>
      <c r="AQ36" s="386"/>
      <c r="AR36" s="387"/>
      <c r="AS36" s="656" t="s">
        <v>224</v>
      </c>
      <c r="AT36" s="657"/>
      <c r="AU36" s="657"/>
      <c r="AV36" s="657"/>
      <c r="AW36" s="657"/>
      <c r="AX36" s="657"/>
      <c r="AY36" s="657"/>
      <c r="AZ36" s="657"/>
      <c r="BA36" s="657"/>
      <c r="BB36" s="657"/>
      <c r="BC36" s="509" t="s">
        <v>152</v>
      </c>
      <c r="BD36" s="509"/>
      <c r="BE36" s="660" t="s">
        <v>225</v>
      </c>
      <c r="BF36" s="660"/>
      <c r="BG36" s="660"/>
      <c r="BH36" s="660"/>
      <c r="BI36" s="660"/>
      <c r="BJ36" s="660"/>
      <c r="BK36" s="660"/>
      <c r="BL36" s="660"/>
      <c r="BM36" s="660"/>
      <c r="BN36" s="660"/>
      <c r="BO36" s="660"/>
      <c r="BP36" s="660"/>
      <c r="BQ36" s="660"/>
      <c r="BR36" s="661"/>
      <c r="BS36" s="9"/>
      <c r="BT36" s="3"/>
      <c r="BU36" s="3"/>
      <c r="BV36" s="3"/>
    </row>
    <row r="37" spans="1:74" s="6" customFormat="1" ht="13.75" customHeight="1" thickBot="1" x14ac:dyDescent="0.25">
      <c r="B37" s="3"/>
      <c r="C37" s="20"/>
      <c r="D37" s="20"/>
      <c r="E37" s="388"/>
      <c r="F37" s="389"/>
      <c r="G37" s="389"/>
      <c r="H37" s="390"/>
      <c r="I37" s="395"/>
      <c r="J37" s="396"/>
      <c r="K37" s="396"/>
      <c r="L37" s="396"/>
      <c r="M37" s="396"/>
      <c r="N37" s="396"/>
      <c r="O37" s="396"/>
      <c r="P37" s="396"/>
      <c r="Q37" s="396"/>
      <c r="R37" s="396"/>
      <c r="S37" s="510"/>
      <c r="T37" s="510"/>
      <c r="U37" s="513"/>
      <c r="V37" s="513"/>
      <c r="W37" s="513"/>
      <c r="X37" s="513"/>
      <c r="Y37" s="513"/>
      <c r="Z37" s="513"/>
      <c r="AA37" s="513"/>
      <c r="AB37" s="513"/>
      <c r="AC37" s="513"/>
      <c r="AD37" s="513"/>
      <c r="AE37" s="513"/>
      <c r="AF37" s="513"/>
      <c r="AG37" s="513"/>
      <c r="AH37" s="514"/>
      <c r="AI37" s="9"/>
      <c r="AJ37" s="3"/>
      <c r="AL37" s="3"/>
      <c r="AM37" s="20"/>
      <c r="AN37" s="20"/>
      <c r="AO37" s="388"/>
      <c r="AP37" s="389"/>
      <c r="AQ37" s="389"/>
      <c r="AR37" s="390"/>
      <c r="AS37" s="658"/>
      <c r="AT37" s="659"/>
      <c r="AU37" s="659"/>
      <c r="AV37" s="659"/>
      <c r="AW37" s="659"/>
      <c r="AX37" s="659"/>
      <c r="AY37" s="659"/>
      <c r="AZ37" s="659"/>
      <c r="BA37" s="659"/>
      <c r="BB37" s="659"/>
      <c r="BC37" s="510"/>
      <c r="BD37" s="510"/>
      <c r="BE37" s="662"/>
      <c r="BF37" s="662"/>
      <c r="BG37" s="662"/>
      <c r="BH37" s="662"/>
      <c r="BI37" s="662"/>
      <c r="BJ37" s="662"/>
      <c r="BK37" s="662"/>
      <c r="BL37" s="662"/>
      <c r="BM37" s="662"/>
      <c r="BN37" s="662"/>
      <c r="BO37" s="662"/>
      <c r="BP37" s="662"/>
      <c r="BQ37" s="662"/>
      <c r="BR37" s="663"/>
      <c r="BS37" s="9"/>
      <c r="BT37" s="3"/>
      <c r="BU37" s="3"/>
      <c r="BV37" s="3"/>
    </row>
    <row r="38" spans="1:74" s="6" customFormat="1" ht="15.75" customHeight="1" x14ac:dyDescent="0.2">
      <c r="B38" s="3"/>
      <c r="C38" s="20"/>
      <c r="D38" s="20"/>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3"/>
      <c r="AJ38" s="3"/>
      <c r="AL38" s="3"/>
      <c r="AM38" s="20"/>
      <c r="AN38" s="20"/>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3"/>
      <c r="BT38" s="3"/>
      <c r="BU38" s="3"/>
      <c r="BV38" s="3"/>
    </row>
    <row r="39" spans="1:74" s="6" customFormat="1" ht="13.25" customHeight="1" x14ac:dyDescent="0.2">
      <c r="B39" s="3"/>
      <c r="C39" s="20"/>
      <c r="D39" s="21" t="s">
        <v>16</v>
      </c>
      <c r="E39" s="20" t="s">
        <v>193</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3"/>
      <c r="AJ39" s="3"/>
      <c r="AL39" s="3"/>
      <c r="AM39" s="20"/>
      <c r="AN39" s="21" t="s">
        <v>16</v>
      </c>
      <c r="AO39" s="20" t="s">
        <v>193</v>
      </c>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3"/>
      <c r="BT39" s="3"/>
      <c r="BU39" s="3"/>
      <c r="BV39" s="3"/>
    </row>
    <row r="40" spans="1:74" s="6" customFormat="1" ht="13.25" customHeight="1" x14ac:dyDescent="0.2">
      <c r="A40" s="24"/>
      <c r="B40" s="20"/>
      <c r="C40" s="24"/>
      <c r="D40" s="24"/>
      <c r="E40" s="239" t="s">
        <v>195</v>
      </c>
      <c r="F40" s="239"/>
      <c r="G40" s="239"/>
      <c r="H40" s="239"/>
      <c r="I40" s="351"/>
      <c r="J40" s="351"/>
      <c r="K40" s="351"/>
      <c r="L40" s="351"/>
      <c r="M40" s="351"/>
      <c r="N40" s="351"/>
      <c r="O40" s="351"/>
      <c r="P40" s="351"/>
      <c r="Q40" s="351"/>
      <c r="R40" s="351"/>
      <c r="S40" s="351"/>
      <c r="T40" s="351"/>
      <c r="U40" s="380" t="s">
        <v>144</v>
      </c>
      <c r="V40" s="380"/>
      <c r="W40" s="380"/>
      <c r="X40" s="380"/>
      <c r="Y40" s="380"/>
      <c r="Z40" s="240"/>
      <c r="AA40" s="241"/>
      <c r="AB40" s="241"/>
      <c r="AC40" s="241"/>
      <c r="AD40" s="241"/>
      <c r="AE40" s="241"/>
      <c r="AF40" s="241"/>
      <c r="AG40" s="241"/>
      <c r="AH40" s="242"/>
      <c r="AJ40" s="20"/>
      <c r="AK40" s="24"/>
      <c r="AL40" s="20"/>
      <c r="AM40" s="24"/>
      <c r="AN40" s="24"/>
      <c r="AO40" s="239" t="s">
        <v>195</v>
      </c>
      <c r="AP40" s="239"/>
      <c r="AQ40" s="239"/>
      <c r="AR40" s="239"/>
      <c r="AS40" s="664" t="s">
        <v>226</v>
      </c>
      <c r="AT40" s="664"/>
      <c r="AU40" s="664"/>
      <c r="AV40" s="664"/>
      <c r="AW40" s="664"/>
      <c r="AX40" s="664"/>
      <c r="AY40" s="664"/>
      <c r="AZ40" s="664"/>
      <c r="BA40" s="664"/>
      <c r="BB40" s="664"/>
      <c r="BC40" s="664"/>
      <c r="BD40" s="664"/>
      <c r="BE40" s="380" t="s">
        <v>144</v>
      </c>
      <c r="BF40" s="380"/>
      <c r="BG40" s="380"/>
      <c r="BH40" s="380"/>
      <c r="BI40" s="380"/>
      <c r="BJ40" s="665" t="s">
        <v>227</v>
      </c>
      <c r="BK40" s="666"/>
      <c r="BL40" s="666"/>
      <c r="BM40" s="666"/>
      <c r="BN40" s="666"/>
      <c r="BO40" s="666"/>
      <c r="BP40" s="666"/>
      <c r="BQ40" s="666"/>
      <c r="BR40" s="667"/>
      <c r="BT40" s="20"/>
      <c r="BU40" s="3"/>
      <c r="BV40" s="3"/>
    </row>
    <row r="41" spans="1:74" s="24" customFormat="1" ht="13.25" customHeight="1" x14ac:dyDescent="0.2">
      <c r="B41" s="20"/>
      <c r="E41" s="239"/>
      <c r="F41" s="239"/>
      <c r="G41" s="239"/>
      <c r="H41" s="239"/>
      <c r="I41" s="351"/>
      <c r="J41" s="351"/>
      <c r="K41" s="351"/>
      <c r="L41" s="351"/>
      <c r="M41" s="351"/>
      <c r="N41" s="351"/>
      <c r="O41" s="351"/>
      <c r="P41" s="351"/>
      <c r="Q41" s="351"/>
      <c r="R41" s="351"/>
      <c r="S41" s="351"/>
      <c r="T41" s="351"/>
      <c r="U41" s="380"/>
      <c r="V41" s="380"/>
      <c r="W41" s="380"/>
      <c r="X41" s="380"/>
      <c r="Y41" s="380"/>
      <c r="Z41" s="243"/>
      <c r="AA41" s="236"/>
      <c r="AB41" s="236"/>
      <c r="AC41" s="236"/>
      <c r="AD41" s="236"/>
      <c r="AE41" s="236"/>
      <c r="AF41" s="236"/>
      <c r="AG41" s="236"/>
      <c r="AH41" s="237"/>
      <c r="AI41" s="6"/>
      <c r="AJ41" s="20"/>
      <c r="AL41" s="20"/>
      <c r="AO41" s="239"/>
      <c r="AP41" s="239"/>
      <c r="AQ41" s="239"/>
      <c r="AR41" s="239"/>
      <c r="AS41" s="664"/>
      <c r="AT41" s="664"/>
      <c r="AU41" s="664"/>
      <c r="AV41" s="664"/>
      <c r="AW41" s="664"/>
      <c r="AX41" s="664"/>
      <c r="AY41" s="664"/>
      <c r="AZ41" s="664"/>
      <c r="BA41" s="664"/>
      <c r="BB41" s="664"/>
      <c r="BC41" s="664"/>
      <c r="BD41" s="664"/>
      <c r="BE41" s="380"/>
      <c r="BF41" s="380"/>
      <c r="BG41" s="380"/>
      <c r="BH41" s="380"/>
      <c r="BI41" s="380"/>
      <c r="BJ41" s="668"/>
      <c r="BK41" s="669"/>
      <c r="BL41" s="669"/>
      <c r="BM41" s="669"/>
      <c r="BN41" s="669"/>
      <c r="BO41" s="669"/>
      <c r="BP41" s="669"/>
      <c r="BQ41" s="669"/>
      <c r="BR41" s="670"/>
      <c r="BS41" s="6"/>
      <c r="BT41" s="20"/>
      <c r="BU41" s="20"/>
      <c r="BV41" s="20"/>
    </row>
    <row r="42" spans="1:74" s="24" customFormat="1" ht="9" customHeight="1" x14ac:dyDescent="0.2">
      <c r="B42" s="20"/>
      <c r="E42" s="239"/>
      <c r="F42" s="239"/>
      <c r="G42" s="239"/>
      <c r="H42" s="239"/>
      <c r="I42" s="351"/>
      <c r="J42" s="351"/>
      <c r="K42" s="351"/>
      <c r="L42" s="351"/>
      <c r="M42" s="351"/>
      <c r="N42" s="351"/>
      <c r="O42" s="351"/>
      <c r="P42" s="351"/>
      <c r="Q42" s="351"/>
      <c r="R42" s="351"/>
      <c r="S42" s="351"/>
      <c r="T42" s="351"/>
      <c r="U42" s="384" t="s">
        <v>196</v>
      </c>
      <c r="V42" s="384"/>
      <c r="W42" s="384"/>
      <c r="X42" s="384"/>
      <c r="Y42" s="384"/>
      <c r="Z42" s="240"/>
      <c r="AA42" s="241"/>
      <c r="AB42" s="241"/>
      <c r="AC42" s="241"/>
      <c r="AD42" s="241"/>
      <c r="AE42" s="241"/>
      <c r="AF42" s="241"/>
      <c r="AG42" s="241"/>
      <c r="AH42" s="242"/>
      <c r="AI42" s="6"/>
      <c r="AJ42" s="20"/>
      <c r="AL42" s="20"/>
      <c r="AO42" s="239"/>
      <c r="AP42" s="239"/>
      <c r="AQ42" s="239"/>
      <c r="AR42" s="239"/>
      <c r="AS42" s="664"/>
      <c r="AT42" s="664"/>
      <c r="AU42" s="664"/>
      <c r="AV42" s="664"/>
      <c r="AW42" s="664"/>
      <c r="AX42" s="664"/>
      <c r="AY42" s="664"/>
      <c r="AZ42" s="664"/>
      <c r="BA42" s="664"/>
      <c r="BB42" s="664"/>
      <c r="BC42" s="664"/>
      <c r="BD42" s="664"/>
      <c r="BE42" s="384" t="s">
        <v>196</v>
      </c>
      <c r="BF42" s="384"/>
      <c r="BG42" s="384"/>
      <c r="BH42" s="384"/>
      <c r="BI42" s="384"/>
      <c r="BJ42" s="665" t="s">
        <v>228</v>
      </c>
      <c r="BK42" s="666"/>
      <c r="BL42" s="666"/>
      <c r="BM42" s="666"/>
      <c r="BN42" s="666"/>
      <c r="BO42" s="666"/>
      <c r="BP42" s="666"/>
      <c r="BQ42" s="666"/>
      <c r="BR42" s="667"/>
      <c r="BS42" s="6"/>
      <c r="BT42" s="20"/>
      <c r="BU42" s="20"/>
      <c r="BV42" s="20"/>
    </row>
    <row r="43" spans="1:74" s="24" customFormat="1" ht="12" customHeight="1" x14ac:dyDescent="0.2">
      <c r="B43" s="20"/>
      <c r="E43" s="239"/>
      <c r="F43" s="239"/>
      <c r="G43" s="239"/>
      <c r="H43" s="239"/>
      <c r="I43" s="351"/>
      <c r="J43" s="351"/>
      <c r="K43" s="351"/>
      <c r="L43" s="351"/>
      <c r="M43" s="351"/>
      <c r="N43" s="351"/>
      <c r="O43" s="351"/>
      <c r="P43" s="351"/>
      <c r="Q43" s="351"/>
      <c r="R43" s="351"/>
      <c r="S43" s="351"/>
      <c r="T43" s="351"/>
      <c r="U43" s="384"/>
      <c r="V43" s="384"/>
      <c r="W43" s="384"/>
      <c r="X43" s="384"/>
      <c r="Y43" s="384"/>
      <c r="Z43" s="243"/>
      <c r="AA43" s="236"/>
      <c r="AB43" s="236"/>
      <c r="AC43" s="236"/>
      <c r="AD43" s="236"/>
      <c r="AE43" s="236"/>
      <c r="AF43" s="236"/>
      <c r="AG43" s="236"/>
      <c r="AH43" s="237"/>
      <c r="AI43" s="6"/>
      <c r="AJ43" s="20"/>
      <c r="AL43" s="20"/>
      <c r="AO43" s="239"/>
      <c r="AP43" s="239"/>
      <c r="AQ43" s="239"/>
      <c r="AR43" s="239"/>
      <c r="AS43" s="664"/>
      <c r="AT43" s="664"/>
      <c r="AU43" s="664"/>
      <c r="AV43" s="664"/>
      <c r="AW43" s="664"/>
      <c r="AX43" s="664"/>
      <c r="AY43" s="664"/>
      <c r="AZ43" s="664"/>
      <c r="BA43" s="664"/>
      <c r="BB43" s="664"/>
      <c r="BC43" s="664"/>
      <c r="BD43" s="664"/>
      <c r="BE43" s="384"/>
      <c r="BF43" s="384"/>
      <c r="BG43" s="384"/>
      <c r="BH43" s="384"/>
      <c r="BI43" s="384"/>
      <c r="BJ43" s="668"/>
      <c r="BK43" s="669"/>
      <c r="BL43" s="669"/>
      <c r="BM43" s="669"/>
      <c r="BN43" s="669"/>
      <c r="BO43" s="669"/>
      <c r="BP43" s="669"/>
      <c r="BQ43" s="669"/>
      <c r="BR43" s="670"/>
      <c r="BS43" s="6"/>
      <c r="BT43" s="20"/>
      <c r="BU43" s="20"/>
      <c r="BV43" s="20"/>
    </row>
    <row r="44" spans="1:74" s="24" customFormat="1" ht="18" customHeight="1" x14ac:dyDescent="0.2">
      <c r="B44" s="20"/>
      <c r="E44" s="348" t="s">
        <v>145</v>
      </c>
      <c r="F44" s="348"/>
      <c r="G44" s="348"/>
      <c r="H44" s="348"/>
      <c r="I44" s="25" t="s">
        <v>141</v>
      </c>
      <c r="J44" s="455"/>
      <c r="K44" s="456"/>
      <c r="L44" s="456"/>
      <c r="M44" s="457"/>
      <c r="N44" s="26" t="s">
        <v>140</v>
      </c>
      <c r="O44" s="455"/>
      <c r="P44" s="456"/>
      <c r="Q44" s="456"/>
      <c r="R44" s="456"/>
      <c r="S44" s="456"/>
      <c r="T44" s="456"/>
      <c r="U44" s="363"/>
      <c r="V44" s="364"/>
      <c r="W44" s="364"/>
      <c r="X44" s="364"/>
      <c r="Y44" s="364"/>
      <c r="Z44" s="364"/>
      <c r="AA44" s="364"/>
      <c r="AB44" s="364"/>
      <c r="AC44" s="364"/>
      <c r="AD44" s="364"/>
      <c r="AE44" s="364"/>
      <c r="AF44" s="364"/>
      <c r="AG44" s="364"/>
      <c r="AH44" s="365"/>
      <c r="AI44" s="6"/>
      <c r="AJ44" s="20"/>
      <c r="AL44" s="20"/>
      <c r="AO44" s="348" t="s">
        <v>145</v>
      </c>
      <c r="AP44" s="348"/>
      <c r="AQ44" s="348"/>
      <c r="AR44" s="348"/>
      <c r="AS44" s="25" t="s">
        <v>141</v>
      </c>
      <c r="AT44" s="455" t="s">
        <v>210</v>
      </c>
      <c r="AU44" s="456"/>
      <c r="AV44" s="456"/>
      <c r="AW44" s="457"/>
      <c r="AX44" s="26" t="s">
        <v>140</v>
      </c>
      <c r="AY44" s="455" t="s">
        <v>211</v>
      </c>
      <c r="AZ44" s="456"/>
      <c r="BA44" s="456"/>
      <c r="BB44" s="456"/>
      <c r="BC44" s="456"/>
      <c r="BD44" s="456"/>
      <c r="BE44" s="363"/>
      <c r="BF44" s="364"/>
      <c r="BG44" s="364"/>
      <c r="BH44" s="364"/>
      <c r="BI44" s="364"/>
      <c r="BJ44" s="364"/>
      <c r="BK44" s="364"/>
      <c r="BL44" s="364"/>
      <c r="BM44" s="364"/>
      <c r="BN44" s="364"/>
      <c r="BO44" s="364"/>
      <c r="BP44" s="364"/>
      <c r="BQ44" s="364"/>
      <c r="BR44" s="365"/>
      <c r="BS44" s="6"/>
      <c r="BT44" s="20"/>
      <c r="BU44" s="20"/>
      <c r="BV44" s="20"/>
    </row>
    <row r="45" spans="1:74" s="24" customFormat="1" ht="18.649999999999999" customHeight="1" x14ac:dyDescent="0.2">
      <c r="B45" s="6"/>
      <c r="C45" s="6"/>
      <c r="E45" s="348"/>
      <c r="F45" s="348"/>
      <c r="G45" s="348"/>
      <c r="H45" s="348"/>
      <c r="I45" s="349"/>
      <c r="J45" s="349"/>
      <c r="K45" s="349"/>
      <c r="L45" s="350"/>
      <c r="M45" s="490" t="s">
        <v>147</v>
      </c>
      <c r="N45" s="491"/>
      <c r="O45" s="353"/>
      <c r="P45" s="349"/>
      <c r="Q45" s="349"/>
      <c r="R45" s="350"/>
      <c r="S45" s="355" t="s">
        <v>122</v>
      </c>
      <c r="T45" s="356"/>
      <c r="U45" s="234"/>
      <c r="V45" s="234"/>
      <c r="W45" s="234"/>
      <c r="X45" s="234"/>
      <c r="Y45" s="234"/>
      <c r="Z45" s="234"/>
      <c r="AA45" s="234"/>
      <c r="AB45" s="234"/>
      <c r="AC45" s="234"/>
      <c r="AD45" s="234"/>
      <c r="AE45" s="234"/>
      <c r="AF45" s="234"/>
      <c r="AG45" s="234"/>
      <c r="AH45" s="235"/>
      <c r="AI45" s="6"/>
      <c r="AJ45" s="20"/>
      <c r="AL45" s="6"/>
      <c r="AM45" s="6"/>
      <c r="AO45" s="348"/>
      <c r="AP45" s="348"/>
      <c r="AQ45" s="348"/>
      <c r="AR45" s="348"/>
      <c r="AS45" s="674" t="s">
        <v>214</v>
      </c>
      <c r="AT45" s="674"/>
      <c r="AU45" s="674"/>
      <c r="AV45" s="675"/>
      <c r="AW45" s="490" t="s">
        <v>147</v>
      </c>
      <c r="AX45" s="491"/>
      <c r="AY45" s="677" t="s">
        <v>221</v>
      </c>
      <c r="AZ45" s="674"/>
      <c r="BA45" s="674"/>
      <c r="BB45" s="675"/>
      <c r="BC45" s="355" t="s">
        <v>122</v>
      </c>
      <c r="BD45" s="356"/>
      <c r="BE45" s="679" t="s">
        <v>229</v>
      </c>
      <c r="BF45" s="679"/>
      <c r="BG45" s="679"/>
      <c r="BH45" s="679"/>
      <c r="BI45" s="679"/>
      <c r="BJ45" s="679"/>
      <c r="BK45" s="679"/>
      <c r="BL45" s="679"/>
      <c r="BM45" s="679"/>
      <c r="BN45" s="679"/>
      <c r="BO45" s="679"/>
      <c r="BP45" s="679"/>
      <c r="BQ45" s="679"/>
      <c r="BR45" s="680"/>
      <c r="BS45" s="6"/>
      <c r="BT45" s="20"/>
      <c r="BU45" s="20"/>
      <c r="BV45" s="20"/>
    </row>
    <row r="46" spans="1:74" s="24" customFormat="1" ht="18.649999999999999" customHeight="1" x14ac:dyDescent="0.2">
      <c r="B46" s="6"/>
      <c r="C46" s="6"/>
      <c r="E46" s="348"/>
      <c r="F46" s="348"/>
      <c r="G46" s="348"/>
      <c r="H46" s="348"/>
      <c r="I46" s="351"/>
      <c r="J46" s="351"/>
      <c r="K46" s="351"/>
      <c r="L46" s="352"/>
      <c r="M46" s="492"/>
      <c r="N46" s="493"/>
      <c r="O46" s="354"/>
      <c r="P46" s="351"/>
      <c r="Q46" s="351"/>
      <c r="R46" s="352"/>
      <c r="S46" s="357"/>
      <c r="T46" s="358"/>
      <c r="U46" s="236"/>
      <c r="V46" s="236"/>
      <c r="W46" s="236"/>
      <c r="X46" s="236"/>
      <c r="Y46" s="236"/>
      <c r="Z46" s="236"/>
      <c r="AA46" s="236"/>
      <c r="AB46" s="236"/>
      <c r="AC46" s="236"/>
      <c r="AD46" s="236"/>
      <c r="AE46" s="236"/>
      <c r="AF46" s="236"/>
      <c r="AG46" s="236"/>
      <c r="AH46" s="237"/>
      <c r="AI46" s="6"/>
      <c r="AJ46" s="20"/>
      <c r="AL46" s="6"/>
      <c r="AM46" s="6"/>
      <c r="AO46" s="348"/>
      <c r="AP46" s="348"/>
      <c r="AQ46" s="348"/>
      <c r="AR46" s="348"/>
      <c r="AS46" s="664"/>
      <c r="AT46" s="664"/>
      <c r="AU46" s="664"/>
      <c r="AV46" s="676"/>
      <c r="AW46" s="492"/>
      <c r="AX46" s="493"/>
      <c r="AY46" s="678"/>
      <c r="AZ46" s="664"/>
      <c r="BA46" s="664"/>
      <c r="BB46" s="676"/>
      <c r="BC46" s="357"/>
      <c r="BD46" s="358"/>
      <c r="BE46" s="669"/>
      <c r="BF46" s="669"/>
      <c r="BG46" s="669"/>
      <c r="BH46" s="669"/>
      <c r="BI46" s="669"/>
      <c r="BJ46" s="669"/>
      <c r="BK46" s="669"/>
      <c r="BL46" s="669"/>
      <c r="BM46" s="669"/>
      <c r="BN46" s="669"/>
      <c r="BO46" s="669"/>
      <c r="BP46" s="669"/>
      <c r="BQ46" s="669"/>
      <c r="BR46" s="670"/>
      <c r="BS46" s="6"/>
      <c r="BT46" s="20"/>
      <c r="BU46" s="20"/>
      <c r="BV46" s="20"/>
    </row>
    <row r="47" spans="1:74" s="24" customFormat="1" ht="13.5" customHeight="1" x14ac:dyDescent="0.2">
      <c r="B47" s="6"/>
      <c r="C47" s="6"/>
      <c r="E47" s="238" t="s">
        <v>146</v>
      </c>
      <c r="F47" s="238"/>
      <c r="G47" s="238"/>
      <c r="H47" s="238"/>
      <c r="I47" s="374"/>
      <c r="J47" s="375"/>
      <c r="K47" s="375"/>
      <c r="L47" s="375"/>
      <c r="M47" s="375"/>
      <c r="N47" s="375"/>
      <c r="O47" s="375"/>
      <c r="P47" s="375"/>
      <c r="Q47" s="375"/>
      <c r="R47" s="375"/>
      <c r="S47" s="375"/>
      <c r="T47" s="458" t="s">
        <v>203</v>
      </c>
      <c r="U47" s="459"/>
      <c r="V47" s="459"/>
      <c r="W47" s="460"/>
      <c r="X47" s="374"/>
      <c r="Y47" s="375"/>
      <c r="Z47" s="375"/>
      <c r="AA47" s="375"/>
      <c r="AB47" s="375"/>
      <c r="AC47" s="375"/>
      <c r="AD47" s="375"/>
      <c r="AE47" s="375"/>
      <c r="AF47" s="375"/>
      <c r="AG47" s="375"/>
      <c r="AH47" s="376"/>
      <c r="AI47" s="6"/>
      <c r="AJ47" s="20"/>
      <c r="AL47" s="6"/>
      <c r="AM47" s="6"/>
      <c r="AO47" s="238" t="s">
        <v>146</v>
      </c>
      <c r="AP47" s="238"/>
      <c r="AQ47" s="238"/>
      <c r="AR47" s="238"/>
      <c r="AS47" s="681" t="s">
        <v>230</v>
      </c>
      <c r="AT47" s="375"/>
      <c r="AU47" s="375"/>
      <c r="AV47" s="375"/>
      <c r="AW47" s="375"/>
      <c r="AX47" s="375"/>
      <c r="AY47" s="375"/>
      <c r="AZ47" s="375"/>
      <c r="BA47" s="375"/>
      <c r="BB47" s="375"/>
      <c r="BC47" s="375"/>
      <c r="BD47" s="458" t="s">
        <v>203</v>
      </c>
      <c r="BE47" s="459"/>
      <c r="BF47" s="459"/>
      <c r="BG47" s="460"/>
      <c r="BH47" s="681" t="s">
        <v>231</v>
      </c>
      <c r="BI47" s="682"/>
      <c r="BJ47" s="682"/>
      <c r="BK47" s="682"/>
      <c r="BL47" s="682"/>
      <c r="BM47" s="682"/>
      <c r="BN47" s="682"/>
      <c r="BO47" s="682"/>
      <c r="BP47" s="682"/>
      <c r="BQ47" s="682"/>
      <c r="BR47" s="683"/>
      <c r="BS47" s="6"/>
      <c r="BT47" s="20"/>
      <c r="BU47" s="20"/>
      <c r="BV47" s="20"/>
    </row>
    <row r="48" spans="1:74" s="24" customFormat="1" ht="13.5" customHeight="1" x14ac:dyDescent="0.2">
      <c r="B48" s="6"/>
      <c r="C48" s="6"/>
      <c r="E48" s="238"/>
      <c r="F48" s="238"/>
      <c r="G48" s="238"/>
      <c r="H48" s="238"/>
      <c r="I48" s="377"/>
      <c r="J48" s="378"/>
      <c r="K48" s="378"/>
      <c r="L48" s="378"/>
      <c r="M48" s="378"/>
      <c r="N48" s="378"/>
      <c r="O48" s="378"/>
      <c r="P48" s="378"/>
      <c r="Q48" s="378"/>
      <c r="R48" s="378"/>
      <c r="S48" s="378"/>
      <c r="T48" s="461"/>
      <c r="U48" s="462"/>
      <c r="V48" s="462"/>
      <c r="W48" s="463"/>
      <c r="X48" s="377"/>
      <c r="Y48" s="378"/>
      <c r="Z48" s="378"/>
      <c r="AA48" s="378"/>
      <c r="AB48" s="378"/>
      <c r="AC48" s="378"/>
      <c r="AD48" s="378"/>
      <c r="AE48" s="378"/>
      <c r="AF48" s="378"/>
      <c r="AG48" s="378"/>
      <c r="AH48" s="379"/>
      <c r="AI48" s="6"/>
      <c r="AJ48" s="20"/>
      <c r="AL48" s="6"/>
      <c r="AM48" s="6"/>
      <c r="AO48" s="238"/>
      <c r="AP48" s="238"/>
      <c r="AQ48" s="238"/>
      <c r="AR48" s="238"/>
      <c r="AS48" s="377"/>
      <c r="AT48" s="378"/>
      <c r="AU48" s="378"/>
      <c r="AV48" s="378"/>
      <c r="AW48" s="378"/>
      <c r="AX48" s="378"/>
      <c r="AY48" s="378"/>
      <c r="AZ48" s="378"/>
      <c r="BA48" s="378"/>
      <c r="BB48" s="378"/>
      <c r="BC48" s="378"/>
      <c r="BD48" s="461"/>
      <c r="BE48" s="462"/>
      <c r="BF48" s="462"/>
      <c r="BG48" s="463"/>
      <c r="BH48" s="684"/>
      <c r="BI48" s="685"/>
      <c r="BJ48" s="685"/>
      <c r="BK48" s="685"/>
      <c r="BL48" s="685"/>
      <c r="BM48" s="685"/>
      <c r="BN48" s="685"/>
      <c r="BO48" s="685"/>
      <c r="BP48" s="685"/>
      <c r="BQ48" s="685"/>
      <c r="BR48" s="686"/>
      <c r="BS48" s="6"/>
      <c r="BT48" s="20"/>
      <c r="BU48" s="20"/>
      <c r="BV48" s="20"/>
    </row>
    <row r="49" spans="2:74" s="24" customFormat="1" ht="13.5" customHeight="1" x14ac:dyDescent="0.2">
      <c r="B49" s="6"/>
      <c r="C49" s="6"/>
      <c r="E49" s="238" t="s">
        <v>14</v>
      </c>
      <c r="F49" s="238"/>
      <c r="G49" s="238"/>
      <c r="H49" s="238"/>
      <c r="I49" s="370"/>
      <c r="J49" s="371"/>
      <c r="K49" s="371"/>
      <c r="L49" s="371"/>
      <c r="M49" s="371"/>
      <c r="N49" s="371"/>
      <c r="O49" s="371"/>
      <c r="P49" s="371"/>
      <c r="Q49" s="371"/>
      <c r="R49" s="371"/>
      <c r="S49" s="284" t="s">
        <v>204</v>
      </c>
      <c r="T49" s="284"/>
      <c r="U49" s="366"/>
      <c r="V49" s="366"/>
      <c r="W49" s="366"/>
      <c r="X49" s="366"/>
      <c r="Y49" s="366"/>
      <c r="Z49" s="366"/>
      <c r="AA49" s="366"/>
      <c r="AB49" s="366"/>
      <c r="AC49" s="366"/>
      <c r="AD49" s="366"/>
      <c r="AE49" s="366"/>
      <c r="AF49" s="366"/>
      <c r="AG49" s="366"/>
      <c r="AH49" s="367"/>
      <c r="AI49" s="6"/>
      <c r="AJ49" s="20"/>
      <c r="AL49" s="6"/>
      <c r="AM49" s="6"/>
      <c r="AO49" s="238" t="s">
        <v>14</v>
      </c>
      <c r="AP49" s="238"/>
      <c r="AQ49" s="238"/>
      <c r="AR49" s="238"/>
      <c r="AS49" s="687" t="s">
        <v>224</v>
      </c>
      <c r="AT49" s="688"/>
      <c r="AU49" s="688"/>
      <c r="AV49" s="688"/>
      <c r="AW49" s="688"/>
      <c r="AX49" s="688"/>
      <c r="AY49" s="688"/>
      <c r="AZ49" s="688"/>
      <c r="BA49" s="688"/>
      <c r="BB49" s="688"/>
      <c r="BC49" s="284" t="s">
        <v>204</v>
      </c>
      <c r="BD49" s="284"/>
      <c r="BE49" s="691" t="s">
        <v>232</v>
      </c>
      <c r="BF49" s="691"/>
      <c r="BG49" s="691"/>
      <c r="BH49" s="691"/>
      <c r="BI49" s="691"/>
      <c r="BJ49" s="691"/>
      <c r="BK49" s="691"/>
      <c r="BL49" s="691"/>
      <c r="BM49" s="691"/>
      <c r="BN49" s="691"/>
      <c r="BO49" s="691"/>
      <c r="BP49" s="691"/>
      <c r="BQ49" s="691"/>
      <c r="BR49" s="692"/>
      <c r="BS49" s="6"/>
      <c r="BT49" s="20"/>
      <c r="BU49" s="20"/>
      <c r="BV49" s="20"/>
    </row>
    <row r="50" spans="2:74" s="24" customFormat="1" ht="13.25" customHeight="1" x14ac:dyDescent="0.2">
      <c r="B50" s="6"/>
      <c r="C50" s="6"/>
      <c r="E50" s="238"/>
      <c r="F50" s="238"/>
      <c r="G50" s="238"/>
      <c r="H50" s="238"/>
      <c r="I50" s="372"/>
      <c r="J50" s="373"/>
      <c r="K50" s="373"/>
      <c r="L50" s="373"/>
      <c r="M50" s="373"/>
      <c r="N50" s="373"/>
      <c r="O50" s="373"/>
      <c r="P50" s="373"/>
      <c r="Q50" s="373"/>
      <c r="R50" s="373"/>
      <c r="S50" s="464"/>
      <c r="T50" s="464"/>
      <c r="U50" s="368"/>
      <c r="V50" s="368"/>
      <c r="W50" s="368"/>
      <c r="X50" s="368"/>
      <c r="Y50" s="368"/>
      <c r="Z50" s="368"/>
      <c r="AA50" s="368"/>
      <c r="AB50" s="368"/>
      <c r="AC50" s="368"/>
      <c r="AD50" s="368"/>
      <c r="AE50" s="368"/>
      <c r="AF50" s="368"/>
      <c r="AG50" s="368"/>
      <c r="AH50" s="369"/>
      <c r="AI50" s="6"/>
      <c r="AJ50" s="20"/>
      <c r="AL50" s="6"/>
      <c r="AM50" s="6"/>
      <c r="AO50" s="238"/>
      <c r="AP50" s="238"/>
      <c r="AQ50" s="238"/>
      <c r="AR50" s="238"/>
      <c r="AS50" s="689"/>
      <c r="AT50" s="690"/>
      <c r="AU50" s="690"/>
      <c r="AV50" s="690"/>
      <c r="AW50" s="690"/>
      <c r="AX50" s="690"/>
      <c r="AY50" s="690"/>
      <c r="AZ50" s="690"/>
      <c r="BA50" s="690"/>
      <c r="BB50" s="690"/>
      <c r="BC50" s="464"/>
      <c r="BD50" s="464"/>
      <c r="BE50" s="693"/>
      <c r="BF50" s="693"/>
      <c r="BG50" s="693"/>
      <c r="BH50" s="693"/>
      <c r="BI50" s="693"/>
      <c r="BJ50" s="693"/>
      <c r="BK50" s="693"/>
      <c r="BL50" s="693"/>
      <c r="BM50" s="693"/>
      <c r="BN50" s="693"/>
      <c r="BO50" s="693"/>
      <c r="BP50" s="693"/>
      <c r="BQ50" s="693"/>
      <c r="BR50" s="694"/>
      <c r="BS50" s="6"/>
      <c r="BT50" s="20"/>
      <c r="BU50" s="20"/>
      <c r="BV50" s="20"/>
    </row>
    <row r="51" spans="2:74" s="24" customFormat="1" ht="13.5" customHeight="1" x14ac:dyDescent="0.2">
      <c r="B51" s="6"/>
      <c r="C51" s="6"/>
      <c r="D51" s="6"/>
      <c r="E51" s="6"/>
      <c r="AI51" s="6"/>
      <c r="AJ51" s="20"/>
      <c r="AL51" s="6"/>
      <c r="AM51" s="6"/>
      <c r="AN51" s="6"/>
      <c r="AO51" s="6"/>
      <c r="BS51" s="6"/>
      <c r="BT51" s="20"/>
      <c r="BU51" s="20"/>
      <c r="BV51" s="20"/>
    </row>
    <row r="52" spans="2:74" s="24" customFormat="1" ht="13.5" customHeight="1" x14ac:dyDescent="0.2">
      <c r="B52" s="6"/>
      <c r="C52" s="6"/>
      <c r="D52" s="21" t="s">
        <v>17</v>
      </c>
      <c r="E52" s="20"/>
      <c r="F52" s="20" t="s">
        <v>156</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6"/>
      <c r="AJ52" s="20"/>
      <c r="AL52" s="6"/>
      <c r="AM52" s="6"/>
      <c r="AN52" s="21" t="s">
        <v>17</v>
      </c>
      <c r="AO52" s="20"/>
      <c r="AP52" s="20" t="s">
        <v>156</v>
      </c>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6"/>
      <c r="BT52" s="20"/>
      <c r="BU52" s="20"/>
      <c r="BV52" s="20"/>
    </row>
    <row r="53" spans="2:74" s="24" customFormat="1" ht="18" customHeight="1" x14ac:dyDescent="0.2">
      <c r="B53" s="6"/>
      <c r="C53" s="6"/>
      <c r="D53" s="21"/>
      <c r="E53" s="465" t="s">
        <v>12</v>
      </c>
      <c r="F53" s="466"/>
      <c r="G53" s="466"/>
      <c r="H53" s="466"/>
      <c r="I53" s="27" t="s">
        <v>141</v>
      </c>
      <c r="J53" s="335"/>
      <c r="K53" s="335"/>
      <c r="L53" s="335"/>
      <c r="M53" s="335"/>
      <c r="N53" s="28" t="s">
        <v>140</v>
      </c>
      <c r="O53" s="335"/>
      <c r="P53" s="335"/>
      <c r="Q53" s="335"/>
      <c r="R53" s="335"/>
      <c r="S53" s="335"/>
      <c r="T53" s="335"/>
      <c r="U53" s="473"/>
      <c r="V53" s="474"/>
      <c r="W53" s="474"/>
      <c r="X53" s="474"/>
      <c r="Y53" s="474"/>
      <c r="Z53" s="474"/>
      <c r="AA53" s="474"/>
      <c r="AB53" s="474"/>
      <c r="AC53" s="474"/>
      <c r="AD53" s="474"/>
      <c r="AE53" s="474"/>
      <c r="AF53" s="474"/>
      <c r="AG53" s="474"/>
      <c r="AH53" s="475"/>
      <c r="AI53" s="6"/>
      <c r="AJ53" s="20"/>
      <c r="AL53" s="6"/>
      <c r="AM53" s="6"/>
      <c r="AN53" s="21"/>
      <c r="AO53" s="465" t="s">
        <v>12</v>
      </c>
      <c r="AP53" s="466"/>
      <c r="AQ53" s="466"/>
      <c r="AR53" s="466"/>
      <c r="AS53" s="27" t="s">
        <v>141</v>
      </c>
      <c r="AT53" s="335"/>
      <c r="AU53" s="335"/>
      <c r="AV53" s="335"/>
      <c r="AW53" s="335"/>
      <c r="AX53" s="28" t="s">
        <v>140</v>
      </c>
      <c r="AY53" s="335"/>
      <c r="AZ53" s="335"/>
      <c r="BA53" s="335"/>
      <c r="BB53" s="335"/>
      <c r="BC53" s="335"/>
      <c r="BD53" s="335"/>
      <c r="BE53" s="473"/>
      <c r="BF53" s="474"/>
      <c r="BG53" s="474"/>
      <c r="BH53" s="474"/>
      <c r="BI53" s="474"/>
      <c r="BJ53" s="474"/>
      <c r="BK53" s="474"/>
      <c r="BL53" s="474"/>
      <c r="BM53" s="474"/>
      <c r="BN53" s="474"/>
      <c r="BO53" s="474"/>
      <c r="BP53" s="474"/>
      <c r="BQ53" s="474"/>
      <c r="BR53" s="475"/>
      <c r="BS53" s="6"/>
      <c r="BT53" s="20"/>
      <c r="BU53" s="20"/>
      <c r="BV53" s="20"/>
    </row>
    <row r="54" spans="2:74" s="24" customFormat="1" ht="15.65" customHeight="1" x14ac:dyDescent="0.2">
      <c r="B54" s="6"/>
      <c r="C54" s="6"/>
      <c r="D54" s="20"/>
      <c r="E54" s="467"/>
      <c r="F54" s="468"/>
      <c r="G54" s="468"/>
      <c r="H54" s="468"/>
      <c r="I54" s="359"/>
      <c r="J54" s="360"/>
      <c r="K54" s="360"/>
      <c r="L54" s="360"/>
      <c r="M54" s="453" t="s">
        <v>147</v>
      </c>
      <c r="N54" s="453"/>
      <c r="O54" s="360"/>
      <c r="P54" s="360"/>
      <c r="Q54" s="360"/>
      <c r="R54" s="360"/>
      <c r="S54" s="453" t="s">
        <v>148</v>
      </c>
      <c r="T54" s="453"/>
      <c r="U54" s="360"/>
      <c r="V54" s="360"/>
      <c r="W54" s="360"/>
      <c r="X54" s="360"/>
      <c r="Y54" s="360"/>
      <c r="Z54" s="360"/>
      <c r="AA54" s="360"/>
      <c r="AB54" s="360"/>
      <c r="AC54" s="360"/>
      <c r="AD54" s="360"/>
      <c r="AE54" s="360"/>
      <c r="AF54" s="360"/>
      <c r="AG54" s="360"/>
      <c r="AH54" s="397"/>
      <c r="AI54" s="6"/>
      <c r="AJ54" s="20"/>
      <c r="AL54" s="6"/>
      <c r="AM54" s="6"/>
      <c r="AN54" s="20"/>
      <c r="AO54" s="467"/>
      <c r="AP54" s="468"/>
      <c r="AQ54" s="468"/>
      <c r="AR54" s="468"/>
      <c r="AS54" s="359"/>
      <c r="AT54" s="360"/>
      <c r="AU54" s="360"/>
      <c r="AV54" s="360"/>
      <c r="AW54" s="453" t="s">
        <v>147</v>
      </c>
      <c r="AX54" s="453"/>
      <c r="AY54" s="360"/>
      <c r="AZ54" s="360"/>
      <c r="BA54" s="360"/>
      <c r="BB54" s="360"/>
      <c r="BC54" s="453" t="s">
        <v>148</v>
      </c>
      <c r="BD54" s="453"/>
      <c r="BE54" s="360"/>
      <c r="BF54" s="360"/>
      <c r="BG54" s="360"/>
      <c r="BH54" s="360"/>
      <c r="BI54" s="360"/>
      <c r="BJ54" s="360"/>
      <c r="BK54" s="360"/>
      <c r="BL54" s="360"/>
      <c r="BM54" s="360"/>
      <c r="BN54" s="360"/>
      <c r="BO54" s="360"/>
      <c r="BP54" s="360"/>
      <c r="BQ54" s="360"/>
      <c r="BR54" s="397"/>
      <c r="BS54" s="6"/>
      <c r="BT54" s="20"/>
      <c r="BU54" s="20"/>
      <c r="BV54" s="20"/>
    </row>
    <row r="55" spans="2:74" s="24" customFormat="1" ht="25.25" customHeight="1" x14ac:dyDescent="0.2">
      <c r="B55" s="6"/>
      <c r="C55" s="6"/>
      <c r="D55" s="20"/>
      <c r="E55" s="469"/>
      <c r="F55" s="470"/>
      <c r="G55" s="470"/>
      <c r="H55" s="470"/>
      <c r="I55" s="361"/>
      <c r="J55" s="362"/>
      <c r="K55" s="362"/>
      <c r="L55" s="362"/>
      <c r="M55" s="454"/>
      <c r="N55" s="454"/>
      <c r="O55" s="362"/>
      <c r="P55" s="362"/>
      <c r="Q55" s="362"/>
      <c r="R55" s="362"/>
      <c r="S55" s="454"/>
      <c r="T55" s="454"/>
      <c r="U55" s="362"/>
      <c r="V55" s="362"/>
      <c r="W55" s="362"/>
      <c r="X55" s="362"/>
      <c r="Y55" s="362"/>
      <c r="Z55" s="362"/>
      <c r="AA55" s="362"/>
      <c r="AB55" s="362"/>
      <c r="AC55" s="362"/>
      <c r="AD55" s="362"/>
      <c r="AE55" s="362"/>
      <c r="AF55" s="362"/>
      <c r="AG55" s="362"/>
      <c r="AH55" s="398"/>
      <c r="AI55" s="20"/>
      <c r="AJ55" s="20"/>
      <c r="AL55" s="6"/>
      <c r="AM55" s="6"/>
      <c r="AN55" s="20"/>
      <c r="AO55" s="469"/>
      <c r="AP55" s="470"/>
      <c r="AQ55" s="470"/>
      <c r="AR55" s="470"/>
      <c r="AS55" s="361"/>
      <c r="AT55" s="362"/>
      <c r="AU55" s="362"/>
      <c r="AV55" s="362"/>
      <c r="AW55" s="454"/>
      <c r="AX55" s="454"/>
      <c r="AY55" s="362"/>
      <c r="AZ55" s="362"/>
      <c r="BA55" s="362"/>
      <c r="BB55" s="362"/>
      <c r="BC55" s="454"/>
      <c r="BD55" s="454"/>
      <c r="BE55" s="362"/>
      <c r="BF55" s="362"/>
      <c r="BG55" s="362"/>
      <c r="BH55" s="362"/>
      <c r="BI55" s="362"/>
      <c r="BJ55" s="362"/>
      <c r="BK55" s="362"/>
      <c r="BL55" s="362"/>
      <c r="BM55" s="362"/>
      <c r="BN55" s="362"/>
      <c r="BO55" s="362"/>
      <c r="BP55" s="362"/>
      <c r="BQ55" s="362"/>
      <c r="BR55" s="398"/>
      <c r="BS55" s="20"/>
      <c r="BT55" s="20"/>
      <c r="BU55" s="20"/>
      <c r="BV55" s="20"/>
    </row>
    <row r="56" spans="2:74" s="24" customFormat="1" ht="13.25" customHeight="1" x14ac:dyDescent="0.2">
      <c r="B56" s="6"/>
      <c r="C56" s="6"/>
      <c r="D56" s="20"/>
      <c r="E56" s="249" t="s">
        <v>13</v>
      </c>
      <c r="F56" s="249"/>
      <c r="G56" s="249"/>
      <c r="H56" s="249"/>
      <c r="I56" s="337"/>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9"/>
      <c r="AI56" s="20"/>
      <c r="AJ56" s="20"/>
      <c r="AL56" s="6"/>
      <c r="AM56" s="6"/>
      <c r="AN56" s="20"/>
      <c r="AO56" s="249" t="s">
        <v>13</v>
      </c>
      <c r="AP56" s="249"/>
      <c r="AQ56" s="249"/>
      <c r="AR56" s="249"/>
      <c r="AS56" s="337"/>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9"/>
      <c r="BS56" s="20"/>
      <c r="BT56" s="20"/>
      <c r="BU56" s="20"/>
      <c r="BV56" s="20"/>
    </row>
    <row r="57" spans="2:74" s="24" customFormat="1" ht="15" customHeight="1" x14ac:dyDescent="0.2">
      <c r="B57" s="6"/>
      <c r="C57" s="6"/>
      <c r="D57" s="20"/>
      <c r="E57" s="340" t="s">
        <v>194</v>
      </c>
      <c r="F57" s="340"/>
      <c r="G57" s="340"/>
      <c r="H57" s="340"/>
      <c r="I57" s="342"/>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4"/>
      <c r="AI57" s="20"/>
      <c r="AJ57" s="20"/>
      <c r="AL57" s="6"/>
      <c r="AM57" s="6"/>
      <c r="AN57" s="20"/>
      <c r="AO57" s="340" t="s">
        <v>194</v>
      </c>
      <c r="AP57" s="340"/>
      <c r="AQ57" s="340"/>
      <c r="AR57" s="340"/>
      <c r="AS57" s="342"/>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4"/>
      <c r="BS57" s="20"/>
      <c r="BT57" s="20"/>
      <c r="BU57" s="20"/>
      <c r="BV57" s="20"/>
    </row>
    <row r="58" spans="2:74" s="24" customFormat="1" ht="15" customHeight="1" x14ac:dyDescent="0.2">
      <c r="B58" s="6"/>
      <c r="C58" s="6"/>
      <c r="D58" s="20"/>
      <c r="E58" s="341"/>
      <c r="F58" s="341"/>
      <c r="G58" s="341"/>
      <c r="H58" s="341"/>
      <c r="I58" s="345"/>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7"/>
      <c r="AI58" s="20"/>
      <c r="AJ58" s="20"/>
      <c r="AL58" s="6"/>
      <c r="AM58" s="6"/>
      <c r="AN58" s="20"/>
      <c r="AO58" s="341"/>
      <c r="AP58" s="341"/>
      <c r="AQ58" s="341"/>
      <c r="AR58" s="341"/>
      <c r="AS58" s="345"/>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7"/>
      <c r="BS58" s="20"/>
      <c r="BT58" s="20"/>
      <c r="BU58" s="20"/>
      <c r="BV58" s="20"/>
    </row>
    <row r="59" spans="2:74" s="24" customFormat="1" ht="15.65" customHeight="1" x14ac:dyDescent="0.2">
      <c r="B59" s="6"/>
      <c r="C59" s="6"/>
      <c r="D59" s="20"/>
      <c r="E59" s="336" t="s">
        <v>15</v>
      </c>
      <c r="F59" s="336"/>
      <c r="G59" s="336"/>
      <c r="H59" s="336"/>
      <c r="I59" s="381"/>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3"/>
      <c r="AI59" s="20"/>
      <c r="AJ59" s="20"/>
      <c r="AL59" s="6"/>
      <c r="AM59" s="6"/>
      <c r="AN59" s="20"/>
      <c r="AO59" s="336" t="s">
        <v>15</v>
      </c>
      <c r="AP59" s="336"/>
      <c r="AQ59" s="336"/>
      <c r="AR59" s="336"/>
      <c r="AS59" s="381"/>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3"/>
      <c r="BS59" s="20"/>
      <c r="BT59" s="20"/>
      <c r="BU59" s="20"/>
      <c r="BV59" s="20"/>
    </row>
    <row r="60" spans="2:74" s="24" customFormat="1" ht="15.65" customHeight="1" x14ac:dyDescent="0.2">
      <c r="B60" s="6"/>
      <c r="C60" s="6"/>
      <c r="D60" s="20"/>
      <c r="E60" s="336"/>
      <c r="F60" s="336"/>
      <c r="G60" s="336"/>
      <c r="H60" s="336"/>
      <c r="I60" s="345"/>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7"/>
      <c r="AI60" s="20"/>
      <c r="AJ60" s="20"/>
      <c r="AL60" s="6"/>
      <c r="AM60" s="6"/>
      <c r="AN60" s="20"/>
      <c r="AO60" s="336"/>
      <c r="AP60" s="336"/>
      <c r="AQ60" s="336"/>
      <c r="AR60" s="336"/>
      <c r="AS60" s="345"/>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7"/>
      <c r="BS60" s="20"/>
      <c r="BT60" s="20"/>
      <c r="BU60" s="20"/>
      <c r="BV60" s="20"/>
    </row>
    <row r="61" spans="2:74" s="24" customFormat="1" ht="13.5"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20"/>
      <c r="AJ61" s="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20"/>
      <c r="BT61" s="20"/>
      <c r="BU61" s="20"/>
      <c r="BV61" s="20"/>
    </row>
    <row r="62" spans="2:74" s="24" customFormat="1" ht="13.5" customHeight="1" x14ac:dyDescent="0.2">
      <c r="B62" s="6"/>
      <c r="C62" s="6"/>
      <c r="D62" s="29" t="s">
        <v>18</v>
      </c>
      <c r="E62" s="3"/>
      <c r="F62" s="3" t="s">
        <v>270</v>
      </c>
      <c r="G62" s="3"/>
      <c r="H62" s="10"/>
      <c r="I62" s="10"/>
      <c r="J62" s="10"/>
      <c r="K62" s="10"/>
      <c r="L62" s="10"/>
      <c r="M62" s="10"/>
      <c r="N62" s="3"/>
      <c r="O62" s="3"/>
      <c r="P62" s="3"/>
      <c r="Q62" s="3"/>
      <c r="R62" s="3"/>
      <c r="S62" s="3"/>
      <c r="T62" s="3"/>
      <c r="U62" s="3"/>
      <c r="V62" s="3"/>
      <c r="W62" s="3"/>
      <c r="X62" s="3"/>
      <c r="Y62" s="3"/>
      <c r="Z62" s="3"/>
      <c r="AA62" s="3"/>
      <c r="AB62" s="3"/>
      <c r="AC62" s="3"/>
      <c r="AD62" s="3"/>
      <c r="AE62" s="3"/>
      <c r="AF62" s="3"/>
      <c r="AG62" s="3"/>
      <c r="AH62" s="3"/>
      <c r="AI62" s="20"/>
      <c r="AJ62" s="20"/>
      <c r="AL62" s="6"/>
      <c r="AM62" s="6"/>
      <c r="AN62" s="29" t="s">
        <v>18</v>
      </c>
      <c r="AO62" s="3"/>
      <c r="AP62" s="3" t="s">
        <v>271</v>
      </c>
      <c r="AQ62" s="3"/>
      <c r="AR62" s="10"/>
      <c r="AS62" s="10"/>
      <c r="AT62" s="10"/>
      <c r="AU62" s="10"/>
      <c r="AV62" s="10"/>
      <c r="AW62" s="10"/>
      <c r="AX62" s="3"/>
      <c r="AY62" s="3"/>
      <c r="AZ62" s="3"/>
      <c r="BA62" s="3"/>
      <c r="BB62" s="3"/>
      <c r="BC62" s="3"/>
      <c r="BD62" s="3"/>
      <c r="BE62" s="3"/>
      <c r="BF62" s="3"/>
      <c r="BG62" s="3"/>
      <c r="BH62" s="3"/>
      <c r="BI62" s="3"/>
      <c r="BJ62" s="3"/>
      <c r="BK62" s="3"/>
      <c r="BL62" s="3"/>
      <c r="BM62" s="3"/>
      <c r="BN62" s="3"/>
      <c r="BO62" s="3"/>
      <c r="BP62" s="3"/>
      <c r="BQ62" s="3"/>
      <c r="BR62" s="3"/>
      <c r="BS62" s="20"/>
      <c r="BT62" s="20"/>
      <c r="BU62" s="20"/>
      <c r="BV62" s="20"/>
    </row>
    <row r="63" spans="2:74" s="24" customFormat="1" ht="13.5" customHeight="1" x14ac:dyDescent="0.2">
      <c r="B63" s="6"/>
      <c r="C63" s="6"/>
      <c r="D63" s="6"/>
      <c r="E63" s="515"/>
      <c r="F63" s="516"/>
      <c r="G63" s="516"/>
      <c r="H63" s="517"/>
      <c r="I63" s="521" t="s">
        <v>197</v>
      </c>
      <c r="J63" s="522"/>
      <c r="K63" s="522"/>
      <c r="L63" s="522"/>
      <c r="M63" s="522"/>
      <c r="N63" s="522"/>
      <c r="O63" s="522"/>
      <c r="P63" s="522"/>
      <c r="Q63" s="522"/>
      <c r="R63" s="522"/>
      <c r="S63" s="476"/>
      <c r="T63" s="477"/>
      <c r="U63" s="477"/>
      <c r="V63" s="477"/>
      <c r="W63" s="482" t="s">
        <v>198</v>
      </c>
      <c r="X63" s="316"/>
      <c r="Y63" s="316"/>
      <c r="Z63" s="316"/>
      <c r="AA63" s="316"/>
      <c r="AB63" s="316"/>
      <c r="AC63" s="316"/>
      <c r="AD63" s="316"/>
      <c r="AE63" s="316"/>
      <c r="AF63" s="316"/>
      <c r="AG63" s="316"/>
      <c r="AH63" s="483"/>
      <c r="AI63" s="20"/>
      <c r="AJ63" s="20"/>
      <c r="AL63" s="6"/>
      <c r="AM63" s="6"/>
      <c r="AN63" s="6"/>
      <c r="AO63" s="515"/>
      <c r="AP63" s="516"/>
      <c r="AQ63" s="516"/>
      <c r="AR63" s="517"/>
      <c r="AS63" s="521" t="s">
        <v>197</v>
      </c>
      <c r="AT63" s="522"/>
      <c r="AU63" s="522"/>
      <c r="AV63" s="522"/>
      <c r="AW63" s="522"/>
      <c r="AX63" s="522"/>
      <c r="AY63" s="522"/>
      <c r="AZ63" s="522"/>
      <c r="BA63" s="522"/>
      <c r="BB63" s="522"/>
      <c r="BC63" s="476"/>
      <c r="BD63" s="477"/>
      <c r="BE63" s="477"/>
      <c r="BF63" s="477"/>
      <c r="BG63" s="482" t="s">
        <v>198</v>
      </c>
      <c r="BH63" s="316"/>
      <c r="BI63" s="316"/>
      <c r="BJ63" s="316"/>
      <c r="BK63" s="316"/>
      <c r="BL63" s="316"/>
      <c r="BM63" s="316"/>
      <c r="BN63" s="316"/>
      <c r="BO63" s="316"/>
      <c r="BP63" s="316"/>
      <c r="BQ63" s="316"/>
      <c r="BR63" s="483"/>
      <c r="BS63" s="20"/>
      <c r="BT63" s="20"/>
      <c r="BU63" s="20"/>
      <c r="BV63" s="20"/>
    </row>
    <row r="64" spans="2:74" s="24" customFormat="1" ht="13.5" customHeight="1" x14ac:dyDescent="0.2">
      <c r="B64" s="6"/>
      <c r="C64" s="6"/>
      <c r="D64" s="6"/>
      <c r="E64" s="518"/>
      <c r="F64" s="519"/>
      <c r="G64" s="519"/>
      <c r="H64" s="520"/>
      <c r="I64" s="523"/>
      <c r="J64" s="524"/>
      <c r="K64" s="524"/>
      <c r="L64" s="524"/>
      <c r="M64" s="524"/>
      <c r="N64" s="524"/>
      <c r="O64" s="524"/>
      <c r="P64" s="524"/>
      <c r="Q64" s="524"/>
      <c r="R64" s="524"/>
      <c r="S64" s="478"/>
      <c r="T64" s="478"/>
      <c r="U64" s="478"/>
      <c r="V64" s="478"/>
      <c r="W64" s="317"/>
      <c r="X64" s="318"/>
      <c r="Y64" s="318"/>
      <c r="Z64" s="318"/>
      <c r="AA64" s="318"/>
      <c r="AB64" s="318"/>
      <c r="AC64" s="318"/>
      <c r="AD64" s="318"/>
      <c r="AE64" s="318"/>
      <c r="AF64" s="318"/>
      <c r="AG64" s="318"/>
      <c r="AH64" s="321"/>
      <c r="AI64" s="20"/>
      <c r="AJ64" s="20"/>
      <c r="AL64" s="6"/>
      <c r="AM64" s="6"/>
      <c r="AN64" s="6"/>
      <c r="AO64" s="518"/>
      <c r="AP64" s="519"/>
      <c r="AQ64" s="519"/>
      <c r="AR64" s="520"/>
      <c r="AS64" s="523"/>
      <c r="AT64" s="524"/>
      <c r="AU64" s="524"/>
      <c r="AV64" s="524"/>
      <c r="AW64" s="524"/>
      <c r="AX64" s="524"/>
      <c r="AY64" s="524"/>
      <c r="AZ64" s="524"/>
      <c r="BA64" s="524"/>
      <c r="BB64" s="524"/>
      <c r="BC64" s="478"/>
      <c r="BD64" s="478"/>
      <c r="BE64" s="478"/>
      <c r="BF64" s="478"/>
      <c r="BG64" s="317"/>
      <c r="BH64" s="318"/>
      <c r="BI64" s="318"/>
      <c r="BJ64" s="318"/>
      <c r="BK64" s="318"/>
      <c r="BL64" s="318"/>
      <c r="BM64" s="318"/>
      <c r="BN64" s="318"/>
      <c r="BO64" s="318"/>
      <c r="BP64" s="318"/>
      <c r="BQ64" s="318"/>
      <c r="BR64" s="321"/>
      <c r="BS64" s="20"/>
      <c r="BT64" s="20"/>
      <c r="BU64" s="20"/>
      <c r="BV64" s="20"/>
    </row>
    <row r="65" spans="1:75" s="24" customFormat="1" ht="13.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20"/>
      <c r="AJ65" s="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20"/>
      <c r="BT65" s="20"/>
      <c r="BU65" s="20"/>
      <c r="BV65" s="20"/>
    </row>
    <row r="66" spans="1:75" s="24" customFormat="1" ht="13.5"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I66" s="20"/>
      <c r="AJ66" s="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S66" s="20"/>
      <c r="BT66" s="20"/>
      <c r="BU66" s="20"/>
      <c r="BV66" s="20"/>
    </row>
    <row r="67" spans="1:75" s="24" customFormat="1" ht="13.25" customHeight="1" x14ac:dyDescent="0.2">
      <c r="C67" s="216"/>
      <c r="D67" s="216"/>
      <c r="E67" s="216"/>
      <c r="F67" s="216"/>
      <c r="G67" s="216"/>
      <c r="H67" s="216"/>
      <c r="I67" s="3"/>
      <c r="J67" s="6"/>
      <c r="K67" s="6"/>
      <c r="L67" s="6"/>
      <c r="M67" s="6"/>
      <c r="N67" s="6"/>
      <c r="O67" s="6"/>
      <c r="P67" s="6"/>
      <c r="Q67" s="6"/>
      <c r="R67" s="6"/>
      <c r="S67" s="6"/>
      <c r="T67" s="6"/>
      <c r="U67" s="6"/>
      <c r="V67" s="6"/>
      <c r="W67" s="6"/>
      <c r="X67" s="6"/>
      <c r="Y67" s="6"/>
      <c r="Z67" s="6"/>
      <c r="AA67" s="6"/>
      <c r="AB67" s="6"/>
      <c r="AC67" s="6"/>
      <c r="AD67" s="6"/>
      <c r="AE67" s="6"/>
      <c r="AF67" s="6"/>
      <c r="AG67" s="6"/>
      <c r="AH67" s="6"/>
      <c r="AI67" s="6" t="s">
        <v>163</v>
      </c>
      <c r="AJ67" s="6"/>
      <c r="AK67" s="6"/>
      <c r="AM67" s="216"/>
      <c r="AN67" s="216"/>
      <c r="AO67" s="216"/>
      <c r="AP67" s="216"/>
      <c r="AQ67" s="216"/>
      <c r="AR67" s="216"/>
      <c r="AS67" s="3"/>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t="s">
        <v>163</v>
      </c>
      <c r="BT67" s="6"/>
      <c r="BU67" s="6"/>
      <c r="BV67" s="20"/>
      <c r="BW67" s="20"/>
    </row>
    <row r="68" spans="1:75" s="24" customFormat="1" ht="13.5" customHeight="1" x14ac:dyDescent="0.2">
      <c r="C68" s="6"/>
      <c r="D68" s="6"/>
      <c r="E68" s="72">
        <v>5</v>
      </c>
      <c r="F68" s="8"/>
      <c r="G68" s="8" t="s">
        <v>266</v>
      </c>
      <c r="H68" s="8"/>
      <c r="I68" s="8"/>
      <c r="J68" s="8"/>
      <c r="K68" s="8"/>
      <c r="L68" s="6"/>
      <c r="M68" s="6"/>
      <c r="N68" s="6"/>
      <c r="O68" s="6"/>
      <c r="P68" s="6"/>
      <c r="Q68" s="6"/>
      <c r="R68" s="6"/>
      <c r="S68" s="6"/>
      <c r="T68" s="6"/>
      <c r="U68" s="6"/>
      <c r="V68" s="6"/>
      <c r="W68" s="6"/>
      <c r="X68" s="6"/>
      <c r="Y68" s="6"/>
      <c r="Z68" s="6"/>
      <c r="AA68" s="6"/>
      <c r="AB68" s="6"/>
      <c r="AC68" s="6"/>
      <c r="AD68" s="6"/>
      <c r="AE68" s="6"/>
      <c r="AF68" s="6"/>
      <c r="AG68" s="6"/>
      <c r="AH68" s="6"/>
      <c r="AI68" s="6"/>
      <c r="AJ68" s="6"/>
      <c r="AK68" s="6"/>
      <c r="AM68" s="6"/>
      <c r="AN68" s="6"/>
      <c r="AO68" s="55">
        <v>5</v>
      </c>
      <c r="AP68" s="6"/>
      <c r="AQ68" s="6" t="s">
        <v>266</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20"/>
    </row>
    <row r="69" spans="1:75" s="24" customFormat="1" ht="13.5" customHeight="1" x14ac:dyDescent="0.2">
      <c r="C69" s="6"/>
      <c r="D69" s="479" t="s">
        <v>233</v>
      </c>
      <c r="E69" s="480"/>
      <c r="F69" s="480"/>
      <c r="G69" s="481"/>
      <c r="H69" s="484"/>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6"/>
      <c r="AJ69" s="6"/>
      <c r="AK69" s="6"/>
      <c r="AM69" s="6"/>
      <c r="AN69" s="479" t="s">
        <v>236</v>
      </c>
      <c r="AO69" s="480"/>
      <c r="AP69" s="480"/>
      <c r="AQ69" s="481"/>
      <c r="AR69" s="695" t="s">
        <v>237</v>
      </c>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
      <c r="BU69" s="6"/>
      <c r="BV69" s="6"/>
      <c r="BW69" s="20"/>
    </row>
    <row r="70" spans="1:75" s="24" customFormat="1" ht="13.5" customHeight="1" x14ac:dyDescent="0.2">
      <c r="C70" s="6"/>
      <c r="D70" s="479"/>
      <c r="E70" s="480"/>
      <c r="F70" s="480"/>
      <c r="G70" s="481"/>
      <c r="H70" s="487"/>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9"/>
      <c r="AJ70" s="6"/>
      <c r="AK70" s="6"/>
      <c r="AM70" s="6"/>
      <c r="AN70" s="479"/>
      <c r="AO70" s="480"/>
      <c r="AP70" s="480"/>
      <c r="AQ70" s="481"/>
      <c r="AR70" s="698"/>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
      <c r="BU70" s="6"/>
      <c r="BV70" s="6"/>
      <c r="BW70" s="20"/>
    </row>
    <row r="71" spans="1:75" s="24" customFormat="1" ht="13.5" customHeight="1" x14ac:dyDescent="0.2">
      <c r="C71" s="6"/>
      <c r="D71" s="479" t="s">
        <v>121</v>
      </c>
      <c r="E71" s="480"/>
      <c r="F71" s="480"/>
      <c r="G71" s="481"/>
      <c r="H71" s="765"/>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766"/>
      <c r="AJ71" s="6"/>
      <c r="AK71" s="6"/>
      <c r="AM71" s="6"/>
      <c r="AN71" s="479" t="s">
        <v>121</v>
      </c>
      <c r="AO71" s="480"/>
      <c r="AP71" s="480"/>
      <c r="AQ71" s="481"/>
      <c r="AR71" s="701" t="s">
        <v>282</v>
      </c>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3"/>
      <c r="BT71" s="6"/>
      <c r="BU71" s="6"/>
      <c r="BV71" s="6"/>
      <c r="BW71" s="20"/>
    </row>
    <row r="72" spans="1:75" s="24" customFormat="1" ht="13.5" customHeight="1" x14ac:dyDescent="0.2">
      <c r="A72" s="54"/>
      <c r="C72" s="6"/>
      <c r="D72" s="479"/>
      <c r="E72" s="480"/>
      <c r="F72" s="480"/>
      <c r="G72" s="481"/>
      <c r="H72" s="446"/>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767"/>
      <c r="AJ72" s="6"/>
      <c r="AK72" s="6"/>
      <c r="AM72" s="6"/>
      <c r="AN72" s="479"/>
      <c r="AO72" s="480"/>
      <c r="AP72" s="480"/>
      <c r="AQ72" s="481"/>
      <c r="AR72" s="704"/>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6"/>
      <c r="BT72" s="6"/>
      <c r="BU72" s="6"/>
      <c r="BV72" s="6"/>
      <c r="BW72" s="20"/>
    </row>
    <row r="73" spans="1:75" s="24" customFormat="1" ht="13.5" customHeight="1" x14ac:dyDescent="0.2">
      <c r="C73" s="6"/>
      <c r="D73" s="479" t="s">
        <v>234</v>
      </c>
      <c r="E73" s="480"/>
      <c r="F73" s="480"/>
      <c r="G73" s="481"/>
      <c r="H73" s="484"/>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6"/>
      <c r="AJ73" s="6"/>
      <c r="AK73" s="6"/>
      <c r="AM73" s="6"/>
      <c r="AN73" s="479" t="s">
        <v>234</v>
      </c>
      <c r="AO73" s="480"/>
      <c r="AP73" s="480"/>
      <c r="AQ73" s="481"/>
      <c r="AR73" s="695" t="s">
        <v>363</v>
      </c>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7"/>
      <c r="BT73" s="6"/>
      <c r="BU73" s="6"/>
      <c r="BV73" s="6"/>
      <c r="BW73" s="20"/>
    </row>
    <row r="74" spans="1:75" s="24" customFormat="1" ht="13.5" customHeight="1" x14ac:dyDescent="0.2">
      <c r="C74" s="6"/>
      <c r="D74" s="479"/>
      <c r="E74" s="480"/>
      <c r="F74" s="480"/>
      <c r="G74" s="481"/>
      <c r="H74" s="487"/>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9"/>
      <c r="AJ74" s="6"/>
      <c r="AK74" s="6"/>
      <c r="AM74" s="6"/>
      <c r="AN74" s="479"/>
      <c r="AO74" s="480"/>
      <c r="AP74" s="480"/>
      <c r="AQ74" s="481"/>
      <c r="AR74" s="698"/>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700"/>
      <c r="BT74" s="6"/>
      <c r="BU74" s="6"/>
      <c r="BV74" s="6"/>
      <c r="BW74" s="20"/>
    </row>
    <row r="75" spans="1:75" s="24" customFormat="1" ht="13.5" customHeight="1" x14ac:dyDescent="0.2">
      <c r="C75" s="6"/>
      <c r="D75" s="296" t="s">
        <v>243</v>
      </c>
      <c r="E75" s="296"/>
      <c r="F75" s="296"/>
      <c r="G75" s="296"/>
      <c r="H75" s="471" t="s">
        <v>19</v>
      </c>
      <c r="I75" s="471"/>
      <c r="J75" s="471"/>
      <c r="K75" s="471"/>
      <c r="L75" s="290"/>
      <c r="M75" s="291"/>
      <c r="N75" s="291"/>
      <c r="O75" s="291"/>
      <c r="P75" s="291"/>
      <c r="Q75" s="292"/>
      <c r="R75" s="296" t="s">
        <v>122</v>
      </c>
      <c r="S75" s="471"/>
      <c r="T75" s="484"/>
      <c r="U75" s="485"/>
      <c r="V75" s="485"/>
      <c r="W75" s="485"/>
      <c r="X75" s="485"/>
      <c r="Y75" s="485"/>
      <c r="Z75" s="485"/>
      <c r="AA75" s="485"/>
      <c r="AB75" s="485"/>
      <c r="AC75" s="485"/>
      <c r="AD75" s="485"/>
      <c r="AE75" s="485"/>
      <c r="AF75" s="485"/>
      <c r="AG75" s="485"/>
      <c r="AH75" s="485"/>
      <c r="AI75" s="486"/>
      <c r="AJ75" s="6"/>
      <c r="AK75" s="6"/>
      <c r="AM75" s="6"/>
      <c r="AN75" s="296" t="str">
        <f>IF(AT15="事前申請","使用の本拠の位置（予定）","使用の本拠の位置")</f>
        <v>使用の本拠の位置</v>
      </c>
      <c r="AO75" s="296"/>
      <c r="AP75" s="296"/>
      <c r="AQ75" s="296"/>
      <c r="AR75" s="471" t="s">
        <v>19</v>
      </c>
      <c r="AS75" s="471"/>
      <c r="AT75" s="471"/>
      <c r="AU75" s="471"/>
      <c r="AV75" s="707" t="s">
        <v>215</v>
      </c>
      <c r="AW75" s="708"/>
      <c r="AX75" s="708"/>
      <c r="AY75" s="708"/>
      <c r="AZ75" s="708"/>
      <c r="BA75" s="709"/>
      <c r="BB75" s="296" t="s">
        <v>122</v>
      </c>
      <c r="BC75" s="471"/>
      <c r="BD75" s="695" t="s">
        <v>330</v>
      </c>
      <c r="BE75" s="696"/>
      <c r="BF75" s="696"/>
      <c r="BG75" s="696"/>
      <c r="BH75" s="696"/>
      <c r="BI75" s="696"/>
      <c r="BJ75" s="696"/>
      <c r="BK75" s="696"/>
      <c r="BL75" s="696"/>
      <c r="BM75" s="696"/>
      <c r="BN75" s="696"/>
      <c r="BO75" s="696"/>
      <c r="BP75" s="696"/>
      <c r="BQ75" s="696"/>
      <c r="BR75" s="696"/>
      <c r="BS75" s="697"/>
      <c r="BT75" s="6"/>
      <c r="BU75" s="6"/>
      <c r="BV75" s="6"/>
      <c r="BW75" s="20"/>
    </row>
    <row r="76" spans="1:75" s="24" customFormat="1" ht="13.5" customHeight="1" x14ac:dyDescent="0.2">
      <c r="A76" s="6"/>
      <c r="B76" s="6"/>
      <c r="C76" s="6"/>
      <c r="D76" s="297"/>
      <c r="E76" s="297"/>
      <c r="F76" s="297"/>
      <c r="G76" s="297"/>
      <c r="H76" s="472"/>
      <c r="I76" s="472"/>
      <c r="J76" s="472"/>
      <c r="K76" s="472"/>
      <c r="L76" s="293"/>
      <c r="M76" s="294"/>
      <c r="N76" s="294"/>
      <c r="O76" s="294"/>
      <c r="P76" s="294"/>
      <c r="Q76" s="295"/>
      <c r="R76" s="472"/>
      <c r="S76" s="472"/>
      <c r="T76" s="487"/>
      <c r="U76" s="488"/>
      <c r="V76" s="488"/>
      <c r="W76" s="488"/>
      <c r="X76" s="488"/>
      <c r="Y76" s="488"/>
      <c r="Z76" s="584"/>
      <c r="AA76" s="584"/>
      <c r="AB76" s="488"/>
      <c r="AC76" s="488"/>
      <c r="AD76" s="488"/>
      <c r="AE76" s="488"/>
      <c r="AF76" s="488"/>
      <c r="AG76" s="488"/>
      <c r="AH76" s="488"/>
      <c r="AI76" s="489"/>
      <c r="AJ76" s="6"/>
      <c r="AK76" s="6"/>
      <c r="AL76" s="6"/>
      <c r="AM76" s="6"/>
      <c r="AN76" s="297"/>
      <c r="AO76" s="297"/>
      <c r="AP76" s="297"/>
      <c r="AQ76" s="297"/>
      <c r="AR76" s="472"/>
      <c r="AS76" s="472"/>
      <c r="AT76" s="472"/>
      <c r="AU76" s="472"/>
      <c r="AV76" s="710"/>
      <c r="AW76" s="636"/>
      <c r="AX76" s="636"/>
      <c r="AY76" s="636"/>
      <c r="AZ76" s="636"/>
      <c r="BA76" s="711"/>
      <c r="BB76" s="472"/>
      <c r="BC76" s="472"/>
      <c r="BD76" s="698"/>
      <c r="BE76" s="699"/>
      <c r="BF76" s="699"/>
      <c r="BG76" s="699"/>
      <c r="BH76" s="699"/>
      <c r="BI76" s="699"/>
      <c r="BJ76" s="699"/>
      <c r="BK76" s="699"/>
      <c r="BL76" s="699"/>
      <c r="BM76" s="699"/>
      <c r="BN76" s="699"/>
      <c r="BO76" s="699"/>
      <c r="BP76" s="699"/>
      <c r="BQ76" s="699"/>
      <c r="BR76" s="699"/>
      <c r="BS76" s="700"/>
      <c r="BT76" s="6"/>
      <c r="BU76" s="6"/>
      <c r="BV76" s="6"/>
      <c r="BW76" s="20"/>
    </row>
    <row r="77" spans="1:75" s="6" customFormat="1" ht="13.25" customHeight="1" x14ac:dyDescent="0.2">
      <c r="D77" s="296" t="s">
        <v>242</v>
      </c>
      <c r="E77" s="296"/>
      <c r="F77" s="296"/>
      <c r="G77" s="296"/>
      <c r="H77" s="298" t="s">
        <v>139</v>
      </c>
      <c r="I77" s="299"/>
      <c r="J77" s="302"/>
      <c r="K77" s="302"/>
      <c r="L77" s="302"/>
      <c r="M77" s="302"/>
      <c r="N77" s="304" t="s">
        <v>8</v>
      </c>
      <c r="O77" s="305"/>
      <c r="P77" s="245"/>
      <c r="Q77" s="245"/>
      <c r="R77" s="245"/>
      <c r="S77" s="245"/>
      <c r="T77" s="319" t="s">
        <v>56</v>
      </c>
      <c r="U77" s="320"/>
      <c r="V77" s="311"/>
      <c r="W77" s="312"/>
      <c r="X77" s="312"/>
      <c r="Y77" s="312"/>
      <c r="Z77" s="304" t="s">
        <v>6</v>
      </c>
      <c r="AA77" s="483"/>
      <c r="AB77" s="2"/>
      <c r="AC77" s="53"/>
      <c r="AN77" s="296" t="s">
        <v>242</v>
      </c>
      <c r="AO77" s="296"/>
      <c r="AP77" s="296"/>
      <c r="AQ77" s="296"/>
      <c r="AR77" s="298" t="s">
        <v>139</v>
      </c>
      <c r="AS77" s="299"/>
      <c r="AT77" s="712">
        <v>7</v>
      </c>
      <c r="AU77" s="712"/>
      <c r="AV77" s="712"/>
      <c r="AW77" s="712"/>
      <c r="AX77" s="304" t="s">
        <v>8</v>
      </c>
      <c r="AY77" s="305"/>
      <c r="AZ77" s="713">
        <v>10</v>
      </c>
      <c r="BA77" s="713"/>
      <c r="BB77" s="713"/>
      <c r="BC77" s="713"/>
      <c r="BD77" s="319" t="s">
        <v>56</v>
      </c>
      <c r="BE77" s="320"/>
      <c r="BF77" s="715">
        <v>1</v>
      </c>
      <c r="BG77" s="716"/>
      <c r="BH77" s="716"/>
      <c r="BI77" s="717"/>
      <c r="BJ77" s="215" t="s">
        <v>274</v>
      </c>
      <c r="BK77" s="761"/>
      <c r="BL77" s="2"/>
      <c r="BM77" s="53"/>
      <c r="BW77" s="3"/>
    </row>
    <row r="78" spans="1:75" s="6" customFormat="1" ht="13.25" customHeight="1" x14ac:dyDescent="0.2">
      <c r="D78" s="297"/>
      <c r="E78" s="297"/>
      <c r="F78" s="297"/>
      <c r="G78" s="297"/>
      <c r="H78" s="300"/>
      <c r="I78" s="301"/>
      <c r="J78" s="303"/>
      <c r="K78" s="303"/>
      <c r="L78" s="303"/>
      <c r="M78" s="303"/>
      <c r="N78" s="306"/>
      <c r="O78" s="307"/>
      <c r="P78" s="246"/>
      <c r="Q78" s="246"/>
      <c r="R78" s="246"/>
      <c r="S78" s="246"/>
      <c r="T78" s="317"/>
      <c r="U78" s="321"/>
      <c r="V78" s="314"/>
      <c r="W78" s="246"/>
      <c r="X78" s="246"/>
      <c r="Y78" s="246"/>
      <c r="Z78" s="317"/>
      <c r="AA78" s="321"/>
      <c r="AN78" s="297"/>
      <c r="AO78" s="297"/>
      <c r="AP78" s="297"/>
      <c r="AQ78" s="297"/>
      <c r="AR78" s="300"/>
      <c r="AS78" s="301"/>
      <c r="AT78" s="633"/>
      <c r="AU78" s="633"/>
      <c r="AV78" s="633"/>
      <c r="AW78" s="633"/>
      <c r="AX78" s="306"/>
      <c r="AY78" s="307"/>
      <c r="AZ78" s="714"/>
      <c r="BA78" s="714"/>
      <c r="BB78" s="714"/>
      <c r="BC78" s="714"/>
      <c r="BD78" s="317"/>
      <c r="BE78" s="321"/>
      <c r="BF78" s="718"/>
      <c r="BG78" s="714"/>
      <c r="BH78" s="714"/>
      <c r="BI78" s="719"/>
      <c r="BJ78" s="318"/>
      <c r="BK78" s="318"/>
      <c r="BL78" s="52"/>
      <c r="BM78" s="52"/>
      <c r="BW78" s="3"/>
    </row>
    <row r="79" spans="1:75" s="6" customFormat="1" ht="12.65" customHeight="1" x14ac:dyDescent="0.2">
      <c r="D79" s="479" t="s">
        <v>267</v>
      </c>
      <c r="E79" s="480"/>
      <c r="F79" s="480"/>
      <c r="G79" s="481"/>
      <c r="H79" s="316"/>
      <c r="I79" s="316"/>
      <c r="J79" s="316"/>
      <c r="K79" s="316"/>
      <c r="L79" s="316"/>
      <c r="M79" s="316"/>
      <c r="N79" s="316"/>
      <c r="O79" s="483"/>
      <c r="P79" s="298" t="s">
        <v>290</v>
      </c>
      <c r="Q79" s="759"/>
      <c r="R79" s="759"/>
      <c r="S79" s="759"/>
      <c r="T79" s="299"/>
      <c r="U79" s="482"/>
      <c r="V79" s="316"/>
      <c r="W79" s="316"/>
      <c r="X79" s="316"/>
      <c r="Y79" s="316"/>
      <c r="Z79" s="761"/>
      <c r="AA79" s="761"/>
      <c r="AB79" s="316"/>
      <c r="AC79" s="316"/>
      <c r="AD79" s="316"/>
      <c r="AE79" s="316"/>
      <c r="AF79" s="316"/>
      <c r="AG79" s="316"/>
      <c r="AH79" s="316"/>
      <c r="AI79" s="483"/>
      <c r="AN79" s="479" t="s">
        <v>267</v>
      </c>
      <c r="AO79" s="480"/>
      <c r="AP79" s="480"/>
      <c r="AQ79" s="481"/>
      <c r="AR79" s="867" t="s">
        <v>268</v>
      </c>
      <c r="AS79" s="867"/>
      <c r="AT79" s="867"/>
      <c r="AU79" s="867"/>
      <c r="AV79" s="867"/>
      <c r="AW79" s="867"/>
      <c r="AX79" s="867"/>
      <c r="AY79" s="868"/>
      <c r="AZ79" s="298" t="s">
        <v>290</v>
      </c>
      <c r="BA79" s="759"/>
      <c r="BB79" s="759"/>
      <c r="BC79" s="759"/>
      <c r="BD79" s="299"/>
      <c r="BE79" s="866" t="s">
        <v>269</v>
      </c>
      <c r="BF79" s="867"/>
      <c r="BG79" s="867"/>
      <c r="BH79" s="867"/>
      <c r="BI79" s="867"/>
      <c r="BJ79" s="867"/>
      <c r="BK79" s="867"/>
      <c r="BL79" s="867"/>
      <c r="BM79" s="867"/>
      <c r="BN79" s="867"/>
      <c r="BO79" s="867"/>
      <c r="BP79" s="867"/>
      <c r="BQ79" s="867"/>
      <c r="BR79" s="867"/>
      <c r="BS79" s="868"/>
      <c r="BW79" s="3"/>
    </row>
    <row r="80" spans="1:75" s="6" customFormat="1" ht="13.25" customHeight="1" x14ac:dyDescent="0.2">
      <c r="D80" s="479"/>
      <c r="E80" s="480"/>
      <c r="F80" s="480"/>
      <c r="G80" s="481"/>
      <c r="H80" s="318"/>
      <c r="I80" s="318"/>
      <c r="J80" s="318"/>
      <c r="K80" s="318"/>
      <c r="L80" s="318"/>
      <c r="M80" s="318"/>
      <c r="N80" s="318"/>
      <c r="O80" s="321"/>
      <c r="P80" s="300"/>
      <c r="Q80" s="760"/>
      <c r="R80" s="760"/>
      <c r="S80" s="760"/>
      <c r="T80" s="301"/>
      <c r="U80" s="317"/>
      <c r="V80" s="318"/>
      <c r="W80" s="318"/>
      <c r="X80" s="318"/>
      <c r="Y80" s="318"/>
      <c r="Z80" s="318"/>
      <c r="AA80" s="318"/>
      <c r="AB80" s="318"/>
      <c r="AC80" s="318"/>
      <c r="AD80" s="318"/>
      <c r="AE80" s="318"/>
      <c r="AF80" s="318"/>
      <c r="AG80" s="318"/>
      <c r="AH80" s="318"/>
      <c r="AI80" s="321"/>
      <c r="AN80" s="479"/>
      <c r="AO80" s="480"/>
      <c r="AP80" s="480"/>
      <c r="AQ80" s="481"/>
      <c r="AR80" s="870"/>
      <c r="AS80" s="870"/>
      <c r="AT80" s="870"/>
      <c r="AU80" s="870"/>
      <c r="AV80" s="870"/>
      <c r="AW80" s="870"/>
      <c r="AX80" s="870"/>
      <c r="AY80" s="871"/>
      <c r="AZ80" s="300"/>
      <c r="BA80" s="760"/>
      <c r="BB80" s="760"/>
      <c r="BC80" s="760"/>
      <c r="BD80" s="301"/>
      <c r="BE80" s="869"/>
      <c r="BF80" s="870"/>
      <c r="BG80" s="870"/>
      <c r="BH80" s="870"/>
      <c r="BI80" s="870"/>
      <c r="BJ80" s="870"/>
      <c r="BK80" s="870"/>
      <c r="BL80" s="870"/>
      <c r="BM80" s="870"/>
      <c r="BN80" s="870"/>
      <c r="BO80" s="870"/>
      <c r="BP80" s="870"/>
      <c r="BQ80" s="870"/>
      <c r="BR80" s="870"/>
      <c r="BS80" s="871"/>
      <c r="BW80" s="3"/>
    </row>
    <row r="81" spans="1:75" s="6" customFormat="1" ht="9.6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W81" s="2"/>
    </row>
    <row r="82" spans="1:75" customFormat="1" ht="13.25" customHeight="1" x14ac:dyDescent="0.2">
      <c r="A82" s="6"/>
      <c r="B82" s="6"/>
      <c r="C82" s="6"/>
      <c r="D82" s="6"/>
      <c r="E82" s="72">
        <v>6</v>
      </c>
      <c r="F82" s="8"/>
      <c r="G82" s="8" t="s">
        <v>64</v>
      </c>
      <c r="H82" s="8"/>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55">
        <v>6</v>
      </c>
      <c r="AP82" s="6"/>
      <c r="AQ82" s="6" t="s">
        <v>64</v>
      </c>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1:75" s="6" customFormat="1" ht="22.25" customHeight="1" x14ac:dyDescent="0.2">
      <c r="D83" s="309" t="s">
        <v>65</v>
      </c>
      <c r="E83" s="309"/>
      <c r="F83" s="309"/>
      <c r="G83" s="309"/>
      <c r="H83" s="872"/>
      <c r="I83" s="872"/>
      <c r="J83" s="504" t="s">
        <v>184</v>
      </c>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6"/>
      <c r="AN83" s="309" t="s">
        <v>65</v>
      </c>
      <c r="AO83" s="309"/>
      <c r="AP83" s="309"/>
      <c r="AQ83" s="309"/>
      <c r="AR83" s="503"/>
      <c r="AS83" s="503"/>
      <c r="AT83" s="504" t="s">
        <v>184</v>
      </c>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6"/>
      <c r="BW83" s="3"/>
    </row>
    <row r="84" spans="1:75" s="6" customFormat="1" ht="22.25" customHeight="1" x14ac:dyDescent="0.2">
      <c r="D84" s="309"/>
      <c r="E84" s="309"/>
      <c r="F84" s="309"/>
      <c r="G84" s="309"/>
      <c r="H84" s="872"/>
      <c r="I84" s="872"/>
      <c r="J84" s="504" t="s">
        <v>149</v>
      </c>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6"/>
      <c r="AN84" s="309"/>
      <c r="AO84" s="309"/>
      <c r="AP84" s="309"/>
      <c r="AQ84" s="309"/>
      <c r="AR84" s="503"/>
      <c r="AS84" s="503"/>
      <c r="AT84" s="504" t="s">
        <v>149</v>
      </c>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6"/>
      <c r="BW84" s="3"/>
    </row>
    <row r="85" spans="1:75" s="6" customFormat="1" ht="20.399999999999999" customHeight="1" x14ac:dyDescent="0.2">
      <c r="BW85" s="3"/>
    </row>
    <row r="86" spans="1:75" s="6" customFormat="1" ht="13.25" customHeight="1" x14ac:dyDescent="0.2">
      <c r="D86" s="189" t="s">
        <v>67</v>
      </c>
      <c r="E86" s="190"/>
      <c r="F86" s="190"/>
      <c r="G86" s="190"/>
      <c r="H86" s="190"/>
      <c r="I86" s="190"/>
      <c r="J86" s="191"/>
      <c r="K86" s="530"/>
      <c r="L86" s="531"/>
      <c r="M86" s="531"/>
      <c r="N86" s="531"/>
      <c r="O86" s="531"/>
      <c r="P86" s="531"/>
      <c r="Q86" s="531"/>
      <c r="R86" s="532"/>
      <c r="T86" s="283" t="s">
        <v>278</v>
      </c>
      <c r="U86" s="284"/>
      <c r="V86" s="284"/>
      <c r="W86" s="284"/>
      <c r="X86" s="284"/>
      <c r="Y86" s="284"/>
      <c r="Z86" s="284"/>
      <c r="AA86" s="284"/>
      <c r="AB86" s="284"/>
      <c r="AC86" s="284"/>
      <c r="AD86" s="284"/>
      <c r="AE86" s="284"/>
      <c r="AF86" s="284"/>
      <c r="AG86" s="284"/>
      <c r="AH86" s="284"/>
      <c r="AI86" s="285"/>
      <c r="AN86" s="189" t="s">
        <v>67</v>
      </c>
      <c r="AO86" s="190"/>
      <c r="AP86" s="190"/>
      <c r="AQ86" s="190"/>
      <c r="AR86" s="190"/>
      <c r="AS86" s="190"/>
      <c r="AT86" s="191"/>
      <c r="AU86" s="530" t="s">
        <v>150</v>
      </c>
      <c r="AV86" s="531"/>
      <c r="AW86" s="531"/>
      <c r="AX86" s="531"/>
      <c r="AY86" s="531"/>
      <c r="AZ86" s="531"/>
      <c r="BA86" s="531"/>
      <c r="BB86" s="532"/>
      <c r="BD86" s="283" t="s">
        <v>278</v>
      </c>
      <c r="BE86" s="284"/>
      <c r="BF86" s="284"/>
      <c r="BG86" s="284"/>
      <c r="BH86" s="284"/>
      <c r="BI86" s="284"/>
      <c r="BJ86" s="284"/>
      <c r="BK86" s="284"/>
      <c r="BL86" s="284"/>
      <c r="BM86" s="284"/>
      <c r="BN86" s="284"/>
      <c r="BO86" s="284"/>
      <c r="BP86" s="284"/>
      <c r="BQ86" s="284"/>
      <c r="BR86" s="284"/>
      <c r="BS86" s="285"/>
      <c r="BW86" s="3"/>
    </row>
    <row r="87" spans="1:75" s="6" customFormat="1" ht="13.5" customHeight="1" x14ac:dyDescent="0.2">
      <c r="D87" s="192"/>
      <c r="E87" s="193"/>
      <c r="F87" s="193"/>
      <c r="G87" s="193"/>
      <c r="H87" s="193"/>
      <c r="I87" s="193"/>
      <c r="J87" s="194"/>
      <c r="K87" s="533"/>
      <c r="L87" s="534"/>
      <c r="M87" s="534"/>
      <c r="N87" s="534"/>
      <c r="O87" s="534"/>
      <c r="P87" s="534"/>
      <c r="Q87" s="534"/>
      <c r="R87" s="535"/>
      <c r="T87" s="286"/>
      <c r="U87" s="287"/>
      <c r="V87" s="287"/>
      <c r="W87" s="287"/>
      <c r="X87" s="287"/>
      <c r="Y87" s="287"/>
      <c r="Z87" s="287"/>
      <c r="AA87" s="287"/>
      <c r="AB87" s="287"/>
      <c r="AC87" s="287"/>
      <c r="AD87" s="287"/>
      <c r="AE87" s="287"/>
      <c r="AF87" s="287"/>
      <c r="AG87" s="287"/>
      <c r="AH87" s="287"/>
      <c r="AI87" s="288"/>
      <c r="AN87" s="192"/>
      <c r="AO87" s="193"/>
      <c r="AP87" s="193"/>
      <c r="AQ87" s="193"/>
      <c r="AR87" s="193"/>
      <c r="AS87" s="193"/>
      <c r="AT87" s="194"/>
      <c r="AU87" s="533"/>
      <c r="AV87" s="534"/>
      <c r="AW87" s="534"/>
      <c r="AX87" s="534"/>
      <c r="AY87" s="534"/>
      <c r="AZ87" s="534"/>
      <c r="BA87" s="534"/>
      <c r="BB87" s="535"/>
      <c r="BD87" s="286"/>
      <c r="BE87" s="287"/>
      <c r="BF87" s="287"/>
      <c r="BG87" s="287"/>
      <c r="BH87" s="287"/>
      <c r="BI87" s="287"/>
      <c r="BJ87" s="287"/>
      <c r="BK87" s="287"/>
      <c r="BL87" s="287"/>
      <c r="BM87" s="287"/>
      <c r="BN87" s="287"/>
      <c r="BO87" s="287"/>
      <c r="BP87" s="287"/>
      <c r="BQ87" s="287"/>
      <c r="BR87" s="287"/>
      <c r="BS87" s="288"/>
    </row>
    <row r="88" spans="1:75" s="6" customFormat="1" ht="10.25" customHeight="1" x14ac:dyDescent="0.2">
      <c r="D88" s="189" t="s">
        <v>68</v>
      </c>
      <c r="E88" s="190"/>
      <c r="F88" s="190"/>
      <c r="G88" s="190"/>
      <c r="H88" s="190"/>
      <c r="I88" s="190"/>
      <c r="J88" s="191"/>
      <c r="K88" s="195"/>
      <c r="L88" s="196"/>
      <c r="M88" s="196"/>
      <c r="N88" s="196"/>
      <c r="O88" s="196"/>
      <c r="P88" s="197"/>
      <c r="Q88" s="201" t="s">
        <v>79</v>
      </c>
      <c r="R88" s="202"/>
      <c r="T88" s="31"/>
      <c r="V88" s="157"/>
      <c r="W88" s="158"/>
      <c r="X88" s="158"/>
      <c r="Y88" s="158"/>
      <c r="Z88" s="158"/>
      <c r="AA88" s="158"/>
      <c r="AB88" s="158"/>
      <c r="AC88" s="158"/>
      <c r="AD88" s="158"/>
      <c r="AE88" s="158"/>
      <c r="AF88" s="158"/>
      <c r="AG88" s="159"/>
      <c r="AI88" s="32"/>
      <c r="AN88" s="189" t="s">
        <v>68</v>
      </c>
      <c r="AO88" s="190"/>
      <c r="AP88" s="190"/>
      <c r="AQ88" s="190"/>
      <c r="AR88" s="190"/>
      <c r="AS88" s="190"/>
      <c r="AT88" s="191"/>
      <c r="AU88" s="722">
        <v>100</v>
      </c>
      <c r="AV88" s="723"/>
      <c r="AW88" s="723"/>
      <c r="AX88" s="723"/>
      <c r="AY88" s="723"/>
      <c r="AZ88" s="724"/>
      <c r="BA88" s="201" t="s">
        <v>79</v>
      </c>
      <c r="BB88" s="202"/>
      <c r="BD88" s="31"/>
      <c r="BF88" s="728">
        <v>20</v>
      </c>
      <c r="BG88" s="729"/>
      <c r="BH88" s="729"/>
      <c r="BI88" s="729"/>
      <c r="BJ88" s="729"/>
      <c r="BK88" s="729"/>
      <c r="BL88" s="729"/>
      <c r="BM88" s="729"/>
      <c r="BN88" s="729"/>
      <c r="BO88" s="729"/>
      <c r="BP88" s="729"/>
      <c r="BQ88" s="730"/>
      <c r="BS88" s="32"/>
    </row>
    <row r="89" spans="1:75" s="6" customFormat="1" ht="11.4" customHeight="1" x14ac:dyDescent="0.2">
      <c r="D89" s="192"/>
      <c r="E89" s="193"/>
      <c r="F89" s="193"/>
      <c r="G89" s="193"/>
      <c r="H89" s="193"/>
      <c r="I89" s="193"/>
      <c r="J89" s="194"/>
      <c r="K89" s="198"/>
      <c r="L89" s="199"/>
      <c r="M89" s="199"/>
      <c r="N89" s="199"/>
      <c r="O89" s="199"/>
      <c r="P89" s="200"/>
      <c r="Q89" s="203"/>
      <c r="R89" s="204"/>
      <c r="T89" s="31"/>
      <c r="V89" s="160"/>
      <c r="W89" s="161"/>
      <c r="X89" s="161"/>
      <c r="Y89" s="161"/>
      <c r="Z89" s="161"/>
      <c r="AA89" s="161"/>
      <c r="AB89" s="161"/>
      <c r="AC89" s="161"/>
      <c r="AD89" s="161"/>
      <c r="AE89" s="161"/>
      <c r="AF89" s="161"/>
      <c r="AG89" s="162"/>
      <c r="AH89" s="6" t="s">
        <v>126</v>
      </c>
      <c r="AI89" s="32"/>
      <c r="AN89" s="192"/>
      <c r="AO89" s="193"/>
      <c r="AP89" s="193"/>
      <c r="AQ89" s="193"/>
      <c r="AR89" s="193"/>
      <c r="AS89" s="193"/>
      <c r="AT89" s="194"/>
      <c r="AU89" s="725"/>
      <c r="AV89" s="726"/>
      <c r="AW89" s="726"/>
      <c r="AX89" s="726"/>
      <c r="AY89" s="726"/>
      <c r="AZ89" s="727"/>
      <c r="BA89" s="203"/>
      <c r="BB89" s="204"/>
      <c r="BD89" s="31"/>
      <c r="BF89" s="731"/>
      <c r="BG89" s="732"/>
      <c r="BH89" s="732"/>
      <c r="BI89" s="732"/>
      <c r="BJ89" s="732"/>
      <c r="BK89" s="732"/>
      <c r="BL89" s="732"/>
      <c r="BM89" s="732"/>
      <c r="BN89" s="732"/>
      <c r="BO89" s="732"/>
      <c r="BP89" s="732"/>
      <c r="BQ89" s="733"/>
      <c r="BR89" s="6" t="s">
        <v>126</v>
      </c>
      <c r="BS89" s="32"/>
    </row>
    <row r="90" spans="1:75" s="6" customFormat="1" ht="13.5" customHeight="1" x14ac:dyDescent="0.2">
      <c r="D90" s="189" t="s">
        <v>69</v>
      </c>
      <c r="E90" s="190"/>
      <c r="F90" s="190"/>
      <c r="G90" s="190"/>
      <c r="H90" s="190"/>
      <c r="I90" s="190"/>
      <c r="J90" s="191"/>
      <c r="K90" s="195"/>
      <c r="L90" s="196"/>
      <c r="M90" s="196"/>
      <c r="N90" s="196"/>
      <c r="O90" s="196"/>
      <c r="P90" s="197"/>
      <c r="Q90" s="201" t="s">
        <v>80</v>
      </c>
      <c r="R90" s="202"/>
      <c r="T90" s="31"/>
      <c r="U90" s="33" t="s">
        <v>78</v>
      </c>
      <c r="V90" s="34"/>
      <c r="W90" s="1"/>
      <c r="X90" s="1"/>
      <c r="Y90" s="1"/>
      <c r="Z90" s="1"/>
      <c r="AA90" s="1"/>
      <c r="AB90" s="1"/>
      <c r="AC90" s="1"/>
      <c r="AD90" s="1"/>
      <c r="AE90" s="1"/>
      <c r="AF90" s="1"/>
      <c r="AG90" s="1"/>
      <c r="AI90" s="32"/>
      <c r="AN90" s="189" t="s">
        <v>69</v>
      </c>
      <c r="AO90" s="190"/>
      <c r="AP90" s="190"/>
      <c r="AQ90" s="190"/>
      <c r="AR90" s="190"/>
      <c r="AS90" s="190"/>
      <c r="AT90" s="191"/>
      <c r="AU90" s="722">
        <v>50</v>
      </c>
      <c r="AV90" s="723"/>
      <c r="AW90" s="723"/>
      <c r="AX90" s="723"/>
      <c r="AY90" s="723"/>
      <c r="AZ90" s="724"/>
      <c r="BA90" s="201" t="s">
        <v>80</v>
      </c>
      <c r="BB90" s="202"/>
      <c r="BD90" s="31"/>
      <c r="BE90" s="33" t="s">
        <v>78</v>
      </c>
      <c r="BF90" s="34"/>
      <c r="BG90" s="1"/>
      <c r="BH90" s="1"/>
      <c r="BI90" s="1"/>
      <c r="BJ90" s="1"/>
      <c r="BK90" s="1"/>
      <c r="BL90" s="1"/>
      <c r="BM90" s="1"/>
      <c r="BN90" s="1"/>
      <c r="BO90" s="1"/>
      <c r="BP90" s="1"/>
      <c r="BQ90" s="1"/>
      <c r="BS90" s="32"/>
    </row>
    <row r="91" spans="1:75" s="6" customFormat="1" ht="1.25" customHeight="1" x14ac:dyDescent="0.2">
      <c r="D91" s="858"/>
      <c r="E91" s="859"/>
      <c r="F91" s="859"/>
      <c r="G91" s="859"/>
      <c r="H91" s="859"/>
      <c r="I91" s="859"/>
      <c r="J91" s="860"/>
      <c r="K91" s="861"/>
      <c r="L91" s="862"/>
      <c r="M91" s="862"/>
      <c r="N91" s="862"/>
      <c r="O91" s="862"/>
      <c r="P91" s="863"/>
      <c r="Q91" s="864"/>
      <c r="R91" s="865"/>
      <c r="T91" s="35"/>
      <c r="U91" s="36"/>
      <c r="V91" s="36"/>
      <c r="W91" s="36"/>
      <c r="X91" s="36"/>
      <c r="Y91" s="36"/>
      <c r="Z91" s="36"/>
      <c r="AA91" s="36"/>
      <c r="AB91" s="36"/>
      <c r="AC91" s="36"/>
      <c r="AD91" s="36"/>
      <c r="AE91" s="36"/>
      <c r="AF91" s="36"/>
      <c r="AG91" s="36"/>
      <c r="AH91" s="36"/>
      <c r="AI91" s="37"/>
      <c r="AN91" s="192"/>
      <c r="AO91" s="193"/>
      <c r="AP91" s="193"/>
      <c r="AQ91" s="193"/>
      <c r="AR91" s="193"/>
      <c r="AS91" s="193"/>
      <c r="AT91" s="194"/>
      <c r="AU91" s="725"/>
      <c r="AV91" s="726"/>
      <c r="AW91" s="726"/>
      <c r="AX91" s="726"/>
      <c r="AY91" s="726"/>
      <c r="AZ91" s="727"/>
      <c r="BA91" s="203"/>
      <c r="BB91" s="204"/>
      <c r="BD91" s="35"/>
      <c r="BE91" s="36"/>
      <c r="BF91" s="36"/>
      <c r="BG91" s="36"/>
      <c r="BH91" s="36"/>
      <c r="BI91" s="36"/>
      <c r="BJ91" s="36"/>
      <c r="BK91" s="36"/>
      <c r="BL91" s="36"/>
      <c r="BM91" s="36"/>
      <c r="BN91" s="36"/>
      <c r="BO91" s="36"/>
      <c r="BP91" s="36"/>
      <c r="BQ91" s="36"/>
      <c r="BR91" s="36"/>
      <c r="BS91" s="37"/>
    </row>
    <row r="92" spans="1:75" s="6" customFormat="1" ht="21" customHeight="1" x14ac:dyDescent="0.2">
      <c r="D92" s="853" t="s">
        <v>81</v>
      </c>
      <c r="E92" s="853"/>
      <c r="F92" s="853"/>
      <c r="G92" s="853"/>
      <c r="H92" s="853"/>
      <c r="I92" s="853"/>
      <c r="J92" s="854"/>
      <c r="K92" s="855" t="str">
        <f>IF(K88="","",IF(K90="","",IF(K86="運輸業その他",IF(K88&lt;=30000,"〇",IF(K90&lt;=300,"〇","×")),IF(K86="卸売業",IF(K88&lt;=10000,"〇",IF(K90&lt;=100,"〇","×")),IF(K86="サービス業",IF(K88&lt;=5000,"〇",IF(K90&lt;=100,"〇","×")),IF(K86="小売業",IF(K88&lt;=5000,"〇",IF(K90&lt;=50,"〇","×")),""))))))</f>
        <v/>
      </c>
      <c r="L92" s="855"/>
      <c r="M92" s="855"/>
      <c r="N92" s="855"/>
      <c r="O92" s="855"/>
      <c r="P92" s="855"/>
      <c r="Q92" s="855"/>
      <c r="R92" s="855"/>
      <c r="T92" s="853" t="s">
        <v>81</v>
      </c>
      <c r="U92" s="853"/>
      <c r="V92" s="853"/>
      <c r="W92" s="853"/>
      <c r="X92" s="853"/>
      <c r="Y92" s="853"/>
      <c r="Z92" s="853"/>
      <c r="AA92" s="856"/>
      <c r="AB92" s="845" t="str">
        <f>IF(V88&lt;200,"〇","×")</f>
        <v>〇</v>
      </c>
      <c r="AC92" s="846"/>
      <c r="AD92" s="846"/>
      <c r="AE92" s="846"/>
      <c r="AF92" s="846"/>
      <c r="AG92" s="846"/>
      <c r="AH92" s="846"/>
      <c r="AI92" s="847"/>
      <c r="AN92" s="205" t="s">
        <v>81</v>
      </c>
      <c r="AO92" s="205"/>
      <c r="AP92" s="205"/>
      <c r="AQ92" s="205"/>
      <c r="AR92" s="205"/>
      <c r="AS92" s="205"/>
      <c r="AT92" s="205"/>
      <c r="AU92" s="857" t="str">
        <f>IF(AU88="","",IF(AU90="","",IF(AU86="運輸業その他",IF(AU88&lt;=30000,"〇",IF(AU90&lt;=300,"〇","×")),IF(AU86="卸売業",IF(AU88&lt;=10000,"〇",IF(AU90&lt;=100,"〇","×")),IF(AU86="サービス業",IF(AU88&lt;=5000,"〇",IF(AU90&lt;=100,"〇","×")),IF(AU86="小売業",IF(AU88&lt;=5000,"〇",IF(AU90&lt;=50,"〇","×")),""))))))</f>
        <v>〇</v>
      </c>
      <c r="AV92" s="857"/>
      <c r="AW92" s="857"/>
      <c r="AX92" s="857"/>
      <c r="AY92" s="857"/>
      <c r="AZ92" s="857"/>
      <c r="BA92" s="857"/>
      <c r="BB92" s="857"/>
      <c r="BD92" s="205" t="s">
        <v>81</v>
      </c>
      <c r="BE92" s="205"/>
      <c r="BF92" s="205"/>
      <c r="BG92" s="205"/>
      <c r="BH92" s="205"/>
      <c r="BI92" s="205"/>
      <c r="BJ92" s="205"/>
      <c r="BK92" s="219"/>
      <c r="BL92" s="845" t="str">
        <f>IF(BF88&lt;200,"〇","×")</f>
        <v>〇</v>
      </c>
      <c r="BM92" s="846"/>
      <c r="BN92" s="846"/>
      <c r="BO92" s="846"/>
      <c r="BP92" s="846"/>
      <c r="BQ92" s="846"/>
      <c r="BR92" s="846"/>
      <c r="BS92" s="847"/>
      <c r="BW92" s="3"/>
    </row>
    <row r="93" spans="1:75" s="6" customFormat="1" ht="19.75" customHeight="1" x14ac:dyDescent="0.2">
      <c r="D93" s="1012" t="s">
        <v>293</v>
      </c>
      <c r="E93" s="1012"/>
      <c r="F93" s="1012"/>
      <c r="G93" s="1012"/>
      <c r="H93" s="1012"/>
      <c r="I93" s="1012"/>
      <c r="J93" s="1012"/>
      <c r="K93" s="1012"/>
      <c r="L93" s="1012"/>
      <c r="M93" s="1012"/>
      <c r="N93" s="1012"/>
      <c r="O93" s="1012"/>
      <c r="P93" s="1012"/>
      <c r="Q93" s="1012"/>
      <c r="R93" s="1012"/>
      <c r="S93" s="1012"/>
      <c r="T93" s="1012"/>
      <c r="U93" s="1012"/>
      <c r="V93" s="1012"/>
      <c r="W93" s="1012"/>
      <c r="X93" s="1012"/>
      <c r="Y93" s="1012"/>
      <c r="Z93" s="1012"/>
      <c r="AA93" s="1012"/>
      <c r="AB93" s="1012"/>
      <c r="AC93" s="1012"/>
      <c r="AD93" s="1012"/>
      <c r="AE93" s="1012"/>
      <c r="AF93" s="1012"/>
      <c r="AG93" s="1012"/>
      <c r="AH93" s="1012"/>
      <c r="AI93" s="1012"/>
      <c r="AN93" s="1012" t="s">
        <v>293</v>
      </c>
      <c r="AO93" s="1012"/>
      <c r="AP93" s="1012"/>
      <c r="AQ93" s="1012"/>
      <c r="AR93" s="1012"/>
      <c r="AS93" s="1012"/>
      <c r="AT93" s="1012"/>
      <c r="AU93" s="1012"/>
      <c r="AV93" s="1012"/>
      <c r="AW93" s="1012"/>
      <c r="AX93" s="1012"/>
      <c r="AY93" s="1012"/>
      <c r="AZ93" s="1012"/>
      <c r="BA93" s="1012"/>
      <c r="BB93" s="1012"/>
      <c r="BC93" s="1012"/>
      <c r="BD93" s="1012"/>
      <c r="BE93" s="1012"/>
      <c r="BF93" s="1012"/>
      <c r="BG93" s="1012"/>
      <c r="BH93" s="1012"/>
      <c r="BI93" s="1012"/>
      <c r="BJ93" s="1012"/>
      <c r="BK93" s="1012"/>
      <c r="BL93" s="1012"/>
      <c r="BM93" s="1012"/>
      <c r="BN93" s="1012"/>
      <c r="BO93" s="1012"/>
      <c r="BP93" s="1012"/>
      <c r="BQ93" s="1012"/>
      <c r="BR93" s="1012"/>
      <c r="BS93" s="1012"/>
      <c r="BW93" s="3"/>
    </row>
    <row r="94" spans="1:75" s="6" customFormat="1" ht="6" customHeight="1" x14ac:dyDescent="0.2">
      <c r="BW94" s="3"/>
    </row>
    <row r="95" spans="1:75" s="6" customFormat="1" ht="12.65" customHeight="1" thickBot="1" x14ac:dyDescent="0.25">
      <c r="D95" s="72">
        <v>7</v>
      </c>
      <c r="E95" s="8" t="s">
        <v>127</v>
      </c>
      <c r="K95" s="16" t="s">
        <v>154</v>
      </c>
      <c r="AO95" s="55">
        <v>7</v>
      </c>
      <c r="AQ95" s="6" t="s">
        <v>127</v>
      </c>
      <c r="AU95" s="16" t="s">
        <v>154</v>
      </c>
      <c r="BW95" s="3"/>
    </row>
    <row r="96" spans="1:75" s="6" customFormat="1" ht="11.4" customHeight="1" x14ac:dyDescent="0.2">
      <c r="D96" s="217" t="s">
        <v>20</v>
      </c>
      <c r="E96" s="187" t="s">
        <v>178</v>
      </c>
      <c r="F96" s="187"/>
      <c r="G96" s="187"/>
      <c r="H96" s="187"/>
      <c r="I96" s="187"/>
      <c r="J96" s="187"/>
      <c r="K96" s="244"/>
      <c r="L96" s="244"/>
      <c r="M96" s="244"/>
      <c r="N96" s="244"/>
      <c r="O96" s="244"/>
      <c r="P96" s="244"/>
      <c r="Q96" s="244"/>
      <c r="R96" s="244"/>
      <c r="S96" s="244"/>
      <c r="T96" s="230" t="s">
        <v>294</v>
      </c>
      <c r="U96" s="163" t="s">
        <v>130</v>
      </c>
      <c r="V96" s="164"/>
      <c r="W96" s="164"/>
      <c r="X96" s="164"/>
      <c r="Y96" s="164"/>
      <c r="Z96" s="164"/>
      <c r="AA96" s="181">
        <f>IF(K98="最大積載量(減トン前)　4トン未満",IF(K105="〇",MIN(417000,K106),MIN(164000,K106)),IF(K105="〇",MIN(1452000,K106),MIN(571000,K106)))</f>
        <v>0</v>
      </c>
      <c r="AB96" s="182"/>
      <c r="AC96" s="182"/>
      <c r="AD96" s="182"/>
      <c r="AE96" s="182"/>
      <c r="AF96" s="182"/>
      <c r="AG96" s="182"/>
      <c r="AH96" s="182"/>
      <c r="AI96" s="183"/>
      <c r="AN96" s="217" t="s">
        <v>20</v>
      </c>
      <c r="AO96" s="187" t="s">
        <v>178</v>
      </c>
      <c r="AP96" s="187"/>
      <c r="AQ96" s="187"/>
      <c r="AR96" s="187"/>
      <c r="AS96" s="187"/>
      <c r="AT96" s="187"/>
      <c r="AU96" s="734">
        <v>5500000</v>
      </c>
      <c r="AV96" s="734"/>
      <c r="AW96" s="734"/>
      <c r="AX96" s="734"/>
      <c r="AY96" s="734"/>
      <c r="AZ96" s="734"/>
      <c r="BA96" s="734"/>
      <c r="BB96" s="734"/>
      <c r="BC96" s="734"/>
      <c r="BD96" s="230" t="s">
        <v>294</v>
      </c>
      <c r="BE96" s="163" t="s">
        <v>130</v>
      </c>
      <c r="BF96" s="164"/>
      <c r="BG96" s="164"/>
      <c r="BH96" s="164"/>
      <c r="BI96" s="164"/>
      <c r="BJ96" s="164"/>
      <c r="BK96" s="181">
        <f>IF(AU98="最大積載量(減トン前)　4トン未満",IF(AU105="〇",MIN(417000,AU106),MIN(164000,AU106)),IF(AU105="〇",MIN(1452000,AU106),MIN(571000,AU106)))</f>
        <v>288000</v>
      </c>
      <c r="BL96" s="182"/>
      <c r="BM96" s="182"/>
      <c r="BN96" s="182"/>
      <c r="BO96" s="182"/>
      <c r="BP96" s="182"/>
      <c r="BQ96" s="182"/>
      <c r="BR96" s="182"/>
      <c r="BS96" s="183"/>
      <c r="BW96" s="3"/>
    </row>
    <row r="97" spans="1:110" s="6" customFormat="1" ht="13.25" customHeight="1" thickBot="1" x14ac:dyDescent="0.25">
      <c r="D97" s="218"/>
      <c r="E97" s="187"/>
      <c r="F97" s="187"/>
      <c r="G97" s="187"/>
      <c r="H97" s="187"/>
      <c r="I97" s="187"/>
      <c r="J97" s="187"/>
      <c r="K97" s="244"/>
      <c r="L97" s="244"/>
      <c r="M97" s="244"/>
      <c r="N97" s="244"/>
      <c r="O97" s="244"/>
      <c r="P97" s="244"/>
      <c r="Q97" s="244"/>
      <c r="R97" s="244"/>
      <c r="S97" s="244"/>
      <c r="T97" s="231"/>
      <c r="U97" s="165"/>
      <c r="V97" s="166"/>
      <c r="W97" s="166"/>
      <c r="X97" s="166"/>
      <c r="Y97" s="166"/>
      <c r="Z97" s="166"/>
      <c r="AA97" s="184"/>
      <c r="AB97" s="185"/>
      <c r="AC97" s="185"/>
      <c r="AD97" s="185"/>
      <c r="AE97" s="185"/>
      <c r="AF97" s="185"/>
      <c r="AG97" s="185"/>
      <c r="AH97" s="185"/>
      <c r="AI97" s="186"/>
      <c r="AN97" s="218"/>
      <c r="AO97" s="187"/>
      <c r="AP97" s="187"/>
      <c r="AQ97" s="187"/>
      <c r="AR97" s="187"/>
      <c r="AS97" s="187"/>
      <c r="AT97" s="187"/>
      <c r="AU97" s="734"/>
      <c r="AV97" s="734"/>
      <c r="AW97" s="734"/>
      <c r="AX97" s="734"/>
      <c r="AY97" s="734"/>
      <c r="AZ97" s="734"/>
      <c r="BA97" s="734"/>
      <c r="BB97" s="734"/>
      <c r="BC97" s="734"/>
      <c r="BD97" s="231"/>
      <c r="BE97" s="165"/>
      <c r="BF97" s="166"/>
      <c r="BG97" s="166"/>
      <c r="BH97" s="166"/>
      <c r="BI97" s="166"/>
      <c r="BJ97" s="166"/>
      <c r="BK97" s="184"/>
      <c r="BL97" s="185"/>
      <c r="BM97" s="185"/>
      <c r="BN97" s="185"/>
      <c r="BO97" s="185"/>
      <c r="BP97" s="185"/>
      <c r="BQ97" s="185"/>
      <c r="BR97" s="185"/>
      <c r="BS97" s="186"/>
      <c r="BW97" s="3"/>
    </row>
    <row r="98" spans="1:110" s="6" customFormat="1" ht="22.25" customHeight="1" x14ac:dyDescent="0.2">
      <c r="D98" s="82" t="s">
        <v>21</v>
      </c>
      <c r="E98" s="212" t="s">
        <v>295</v>
      </c>
      <c r="F98" s="213"/>
      <c r="G98" s="213"/>
      <c r="H98" s="213"/>
      <c r="I98" s="213"/>
      <c r="J98" s="214"/>
      <c r="K98" s="1013"/>
      <c r="L98" s="1013"/>
      <c r="M98" s="1013"/>
      <c r="N98" s="1013"/>
      <c r="O98" s="1013"/>
      <c r="P98" s="1013"/>
      <c r="Q98" s="1013"/>
      <c r="R98" s="1013"/>
      <c r="S98" s="1013"/>
      <c r="T98" s="232"/>
      <c r="U98" s="226" t="s">
        <v>131</v>
      </c>
      <c r="V98" s="227"/>
      <c r="W98" s="227"/>
      <c r="X98" s="227"/>
      <c r="Y98" s="227"/>
      <c r="Z98" s="227"/>
      <c r="AA98" s="227" t="s">
        <v>296</v>
      </c>
      <c r="AB98" s="227"/>
      <c r="AC98" s="227"/>
      <c r="AD98" s="227"/>
      <c r="AE98" s="451" t="str">
        <f>IF(K98="最大積載量(減トン前)　4トン未満","4トン未満","4トン以上")</f>
        <v>4トン以上</v>
      </c>
      <c r="AF98" s="452"/>
      <c r="AG98" s="452"/>
      <c r="AH98" s="452"/>
      <c r="AI98" s="226"/>
      <c r="AN98" s="82" t="s">
        <v>21</v>
      </c>
      <c r="AO98" s="212" t="s">
        <v>295</v>
      </c>
      <c r="AP98" s="213"/>
      <c r="AQ98" s="213"/>
      <c r="AR98" s="213"/>
      <c r="AS98" s="213"/>
      <c r="AT98" s="214"/>
      <c r="AU98" s="1014" t="s">
        <v>297</v>
      </c>
      <c r="AV98" s="1014"/>
      <c r="AW98" s="1014"/>
      <c r="AX98" s="1014"/>
      <c r="AY98" s="1014"/>
      <c r="AZ98" s="1014"/>
      <c r="BA98" s="1014"/>
      <c r="BB98" s="1014"/>
      <c r="BC98" s="1014"/>
      <c r="BD98" s="232"/>
      <c r="BE98" s="226" t="s">
        <v>131</v>
      </c>
      <c r="BF98" s="227"/>
      <c r="BG98" s="227"/>
      <c r="BH98" s="227"/>
      <c r="BI98" s="227"/>
      <c r="BJ98" s="227"/>
      <c r="BK98" s="227" t="s">
        <v>296</v>
      </c>
      <c r="BL98" s="227"/>
      <c r="BM98" s="227"/>
      <c r="BN98" s="227"/>
      <c r="BO98" s="451" t="str">
        <f>IF(AU98="最大積載量(減トン前)　4トン未満","4トン未満","4トン以上")</f>
        <v>4トン未満</v>
      </c>
      <c r="BP98" s="452"/>
      <c r="BQ98" s="452"/>
      <c r="BR98" s="452"/>
      <c r="BS98" s="226"/>
      <c r="BW98" s="3"/>
    </row>
    <row r="99" spans="1:110" s="6" customFormat="1" ht="18" customHeight="1" x14ac:dyDescent="0.2">
      <c r="D99" s="69" t="s">
        <v>22</v>
      </c>
      <c r="E99" s="212" t="s">
        <v>260</v>
      </c>
      <c r="F99" s="213"/>
      <c r="G99" s="213"/>
      <c r="H99" s="213"/>
      <c r="I99" s="213"/>
      <c r="J99" s="214"/>
      <c r="K99" s="188"/>
      <c r="L99" s="188"/>
      <c r="M99" s="188"/>
      <c r="N99" s="188"/>
      <c r="O99" s="188"/>
      <c r="P99" s="188"/>
      <c r="Q99" s="188"/>
      <c r="R99" s="188"/>
      <c r="S99" s="188"/>
      <c r="T99" s="233"/>
      <c r="U99" s="228"/>
      <c r="V99" s="229"/>
      <c r="W99" s="229"/>
      <c r="X99" s="229"/>
      <c r="Y99" s="229"/>
      <c r="Z99" s="229"/>
      <c r="AA99" s="229" t="s">
        <v>132</v>
      </c>
      <c r="AB99" s="229"/>
      <c r="AC99" s="229"/>
      <c r="AD99" s="229"/>
      <c r="AE99" s="1015">
        <f>K105</f>
        <v>0</v>
      </c>
      <c r="AF99" s="1016"/>
      <c r="AG99" s="1016"/>
      <c r="AH99" s="1016"/>
      <c r="AI99" s="1017"/>
      <c r="AN99" s="69" t="s">
        <v>22</v>
      </c>
      <c r="AO99" s="212" t="s">
        <v>260</v>
      </c>
      <c r="AP99" s="213"/>
      <c r="AQ99" s="213"/>
      <c r="AR99" s="213"/>
      <c r="AS99" s="213"/>
      <c r="AT99" s="214"/>
      <c r="AU99" s="735">
        <v>288000</v>
      </c>
      <c r="AV99" s="735"/>
      <c r="AW99" s="735"/>
      <c r="AX99" s="735"/>
      <c r="AY99" s="735"/>
      <c r="AZ99" s="735"/>
      <c r="BA99" s="735"/>
      <c r="BB99" s="735"/>
      <c r="BC99" s="735"/>
      <c r="BD99" s="233"/>
      <c r="BE99" s="228"/>
      <c r="BF99" s="229"/>
      <c r="BG99" s="229"/>
      <c r="BH99" s="229"/>
      <c r="BI99" s="229"/>
      <c r="BJ99" s="229"/>
      <c r="BK99" s="229" t="s">
        <v>132</v>
      </c>
      <c r="BL99" s="229"/>
      <c r="BM99" s="229"/>
      <c r="BN99" s="229"/>
      <c r="BO99" s="1015" t="str">
        <f>AU105</f>
        <v>〇</v>
      </c>
      <c r="BP99" s="1016"/>
      <c r="BQ99" s="1016"/>
      <c r="BR99" s="1016"/>
      <c r="BS99" s="1017"/>
      <c r="BW99" s="3"/>
    </row>
    <row r="100" spans="1:110" s="6" customFormat="1" ht="20.399999999999999" customHeight="1" x14ac:dyDescent="0.2">
      <c r="D100" s="59" t="s">
        <v>261</v>
      </c>
      <c r="E100" s="836" t="s">
        <v>259</v>
      </c>
      <c r="F100" s="837"/>
      <c r="G100" s="837"/>
      <c r="H100" s="837"/>
      <c r="I100" s="837"/>
      <c r="J100" s="838"/>
      <c r="K100" s="447">
        <f>K99*2</f>
        <v>0</v>
      </c>
      <c r="L100" s="447"/>
      <c r="M100" s="447"/>
      <c r="N100" s="447"/>
      <c r="O100" s="447"/>
      <c r="P100" s="447"/>
      <c r="Q100" s="447"/>
      <c r="R100" s="447"/>
      <c r="S100" s="447"/>
      <c r="T100" s="62"/>
      <c r="U100" s="73"/>
      <c r="V100" s="15"/>
      <c r="W100" s="15"/>
      <c r="X100" s="15"/>
      <c r="Y100" s="15"/>
      <c r="Z100" s="15"/>
      <c r="AA100" s="15"/>
      <c r="AB100" s="15"/>
      <c r="AC100" s="15"/>
      <c r="AD100" s="15"/>
      <c r="AE100" s="61"/>
      <c r="AF100" s="61"/>
      <c r="AG100" s="61"/>
      <c r="AH100" s="61"/>
      <c r="AI100" s="61"/>
      <c r="AN100" s="59" t="s">
        <v>261</v>
      </c>
      <c r="AO100" s="836" t="s">
        <v>259</v>
      </c>
      <c r="AP100" s="837"/>
      <c r="AQ100" s="837"/>
      <c r="AR100" s="837"/>
      <c r="AS100" s="837"/>
      <c r="AT100" s="838"/>
      <c r="AU100" s="447">
        <f>AU99*2</f>
        <v>576000</v>
      </c>
      <c r="AV100" s="447"/>
      <c r="AW100" s="447"/>
      <c r="AX100" s="447"/>
      <c r="AY100" s="447"/>
      <c r="AZ100" s="447"/>
      <c r="BA100" s="447"/>
      <c r="BB100" s="447"/>
      <c r="BC100" s="447"/>
      <c r="BD100" s="62"/>
      <c r="BE100" s="15"/>
      <c r="BF100" s="15"/>
      <c r="BG100" s="15"/>
      <c r="BH100" s="15"/>
      <c r="BI100" s="15"/>
      <c r="BJ100" s="15"/>
      <c r="BK100" s="15"/>
      <c r="BL100" s="15"/>
      <c r="BM100" s="15"/>
      <c r="BN100" s="15"/>
      <c r="BO100" s="61"/>
      <c r="BP100" s="61"/>
      <c r="BQ100" s="61"/>
      <c r="BR100" s="61"/>
      <c r="BS100" s="61"/>
      <c r="BW100" s="3"/>
    </row>
    <row r="101" spans="1:110" s="6" customFormat="1" ht="21" customHeight="1" x14ac:dyDescent="0.2">
      <c r="D101" s="217" t="s">
        <v>23</v>
      </c>
      <c r="E101" s="187" t="s">
        <v>298</v>
      </c>
      <c r="F101" s="187"/>
      <c r="G101" s="187"/>
      <c r="H101" s="187"/>
      <c r="I101" s="187"/>
      <c r="J101" s="187"/>
      <c r="K101" s="155"/>
      <c r="L101" s="155"/>
      <c r="M101" s="155"/>
      <c r="N101" s="155"/>
      <c r="O101" s="155"/>
      <c r="P101" s="155"/>
      <c r="Q101" s="155"/>
      <c r="R101" s="155"/>
      <c r="S101" s="155"/>
      <c r="T101" s="31"/>
      <c r="AN101" s="217" t="s">
        <v>23</v>
      </c>
      <c r="AO101" s="187" t="s">
        <v>298</v>
      </c>
      <c r="AP101" s="187"/>
      <c r="AQ101" s="187"/>
      <c r="AR101" s="187"/>
      <c r="AS101" s="187"/>
      <c r="AT101" s="187"/>
      <c r="AU101" s="736">
        <v>288000</v>
      </c>
      <c r="AV101" s="736"/>
      <c r="AW101" s="736"/>
      <c r="AX101" s="736"/>
      <c r="AY101" s="736"/>
      <c r="AZ101" s="736"/>
      <c r="BA101" s="736"/>
      <c r="BB101" s="736"/>
      <c r="BC101" s="736"/>
      <c r="BD101" s="31"/>
      <c r="BW101" s="3"/>
    </row>
    <row r="102" spans="1:110" s="6" customFormat="1" ht="22.25" hidden="1" customHeight="1" x14ac:dyDescent="0.2">
      <c r="D102" s="218"/>
      <c r="E102" s="187"/>
      <c r="F102" s="187"/>
      <c r="G102" s="187"/>
      <c r="H102" s="187"/>
      <c r="I102" s="187"/>
      <c r="J102" s="187"/>
      <c r="K102" s="155"/>
      <c r="L102" s="155"/>
      <c r="M102" s="155"/>
      <c r="N102" s="155"/>
      <c r="O102" s="155"/>
      <c r="P102" s="155"/>
      <c r="Q102" s="155"/>
      <c r="R102" s="155"/>
      <c r="S102" s="155"/>
      <c r="U102" s="409"/>
      <c r="V102" s="409"/>
      <c r="W102" s="409"/>
      <c r="X102" s="409"/>
      <c r="Y102" s="409"/>
      <c r="Z102" s="1018"/>
      <c r="AA102" s="1018"/>
      <c r="AB102" s="1018"/>
      <c r="AC102" s="1018"/>
      <c r="AD102" s="409"/>
      <c r="AE102" s="409"/>
      <c r="AF102" s="409"/>
      <c r="AG102" s="409"/>
      <c r="AH102" s="409"/>
      <c r="AI102" s="409"/>
      <c r="AN102" s="218"/>
      <c r="AO102" s="187"/>
      <c r="AP102" s="187"/>
      <c r="AQ102" s="187"/>
      <c r="AR102" s="187"/>
      <c r="AS102" s="187"/>
      <c r="AT102" s="187"/>
      <c r="AU102" s="736"/>
      <c r="AV102" s="736"/>
      <c r="AW102" s="736"/>
      <c r="AX102" s="736"/>
      <c r="AY102" s="736"/>
      <c r="AZ102" s="736"/>
      <c r="BA102" s="736"/>
      <c r="BB102" s="736"/>
      <c r="BC102" s="736"/>
      <c r="BE102" s="287"/>
      <c r="BF102" s="287"/>
      <c r="BG102" s="287"/>
      <c r="BH102" s="287"/>
      <c r="BI102" s="287"/>
      <c r="BJ102" s="761"/>
      <c r="BK102" s="761"/>
      <c r="BL102" s="761"/>
      <c r="BM102" s="761"/>
      <c r="BN102" s="287"/>
      <c r="BO102" s="287"/>
      <c r="BP102" s="287"/>
      <c r="BQ102" s="287"/>
      <c r="BR102" s="287"/>
      <c r="BS102" s="287"/>
      <c r="BW102" s="3"/>
    </row>
    <row r="103" spans="1:110" s="6" customFormat="1" ht="23.4" customHeight="1" x14ac:dyDescent="0.2">
      <c r="D103" s="217" t="s">
        <v>58</v>
      </c>
      <c r="E103" s="187" t="s">
        <v>299</v>
      </c>
      <c r="F103" s="187"/>
      <c r="G103" s="187"/>
      <c r="H103" s="187"/>
      <c r="I103" s="187"/>
      <c r="J103" s="187"/>
      <c r="K103" s="156">
        <f>K100-K101</f>
        <v>0</v>
      </c>
      <c r="L103" s="156"/>
      <c r="M103" s="156"/>
      <c r="N103" s="156"/>
      <c r="O103" s="156"/>
      <c r="P103" s="156"/>
      <c r="Q103" s="156"/>
      <c r="R103" s="156"/>
      <c r="S103" s="156"/>
      <c r="U103" s="409"/>
      <c r="V103" s="409"/>
      <c r="W103" s="409"/>
      <c r="X103" s="409"/>
      <c r="Y103" s="409"/>
      <c r="Z103" s="1018"/>
      <c r="AA103" s="1018"/>
      <c r="AB103" s="1018"/>
      <c r="AC103" s="1018"/>
      <c r="AD103" s="409"/>
      <c r="AE103" s="409"/>
      <c r="AF103" s="409"/>
      <c r="AG103" s="409"/>
      <c r="AH103" s="409"/>
      <c r="AI103" s="409"/>
      <c r="AN103" s="217" t="s">
        <v>58</v>
      </c>
      <c r="AO103" s="187" t="s">
        <v>299</v>
      </c>
      <c r="AP103" s="187"/>
      <c r="AQ103" s="187"/>
      <c r="AR103" s="187"/>
      <c r="AS103" s="187"/>
      <c r="AT103" s="187"/>
      <c r="AU103" s="156">
        <f>AU100-AU101</f>
        <v>288000</v>
      </c>
      <c r="AV103" s="156"/>
      <c r="AW103" s="156"/>
      <c r="AX103" s="156"/>
      <c r="AY103" s="156"/>
      <c r="AZ103" s="156"/>
      <c r="BA103" s="156"/>
      <c r="BB103" s="156"/>
      <c r="BC103" s="156"/>
      <c r="BE103" s="287"/>
      <c r="BF103" s="287"/>
      <c r="BG103" s="287"/>
      <c r="BH103" s="287"/>
      <c r="BI103" s="287"/>
      <c r="BJ103" s="761"/>
      <c r="BK103" s="761"/>
      <c r="BL103" s="761"/>
      <c r="BM103" s="761"/>
      <c r="BN103" s="287"/>
      <c r="BO103" s="287"/>
      <c r="BP103" s="287"/>
      <c r="BQ103" s="287"/>
      <c r="BR103" s="287"/>
      <c r="BS103" s="287"/>
      <c r="BW103" s="3"/>
      <c r="CF103" s="6" t="s">
        <v>300</v>
      </c>
    </row>
    <row r="104" spans="1:110" s="6" customFormat="1" ht="24" hidden="1" customHeight="1" x14ac:dyDescent="0.2">
      <c r="D104" s="218"/>
      <c r="E104" s="187"/>
      <c r="F104" s="187"/>
      <c r="G104" s="187"/>
      <c r="H104" s="187"/>
      <c r="I104" s="187"/>
      <c r="J104" s="187"/>
      <c r="K104" s="156"/>
      <c r="L104" s="156"/>
      <c r="M104" s="156"/>
      <c r="N104" s="156"/>
      <c r="O104" s="156"/>
      <c r="P104" s="156"/>
      <c r="Q104" s="156"/>
      <c r="R104" s="156"/>
      <c r="S104" s="156"/>
      <c r="U104" s="74"/>
      <c r="V104" s="74"/>
      <c r="W104" s="74"/>
      <c r="X104" s="74"/>
      <c r="Y104" s="74"/>
      <c r="Z104" s="1018"/>
      <c r="AA104" s="1018"/>
      <c r="AB104" s="1018"/>
      <c r="AC104" s="1018"/>
      <c r="AD104" s="409"/>
      <c r="AE104" s="409"/>
      <c r="AF104" s="409"/>
      <c r="AG104" s="409"/>
      <c r="AH104" s="409"/>
      <c r="AI104" s="409"/>
      <c r="AN104" s="218"/>
      <c r="AO104" s="187"/>
      <c r="AP104" s="187"/>
      <c r="AQ104" s="187"/>
      <c r="AR104" s="187"/>
      <c r="AS104" s="187"/>
      <c r="AT104" s="187"/>
      <c r="AU104" s="156"/>
      <c r="AV104" s="156"/>
      <c r="AW104" s="156"/>
      <c r="AX104" s="156"/>
      <c r="AY104" s="156"/>
      <c r="AZ104" s="156"/>
      <c r="BA104" s="156"/>
      <c r="BB104" s="156"/>
      <c r="BC104" s="156"/>
      <c r="BE104" s="65"/>
      <c r="BF104" s="65"/>
      <c r="BG104" s="65"/>
      <c r="BH104" s="65"/>
      <c r="BI104" s="65"/>
      <c r="BJ104" s="761"/>
      <c r="BK104" s="761"/>
      <c r="BL104" s="761"/>
      <c r="BM104" s="761"/>
      <c r="BN104" s="287"/>
      <c r="BO104" s="287"/>
      <c r="BP104" s="287"/>
      <c r="BQ104" s="287"/>
      <c r="BR104" s="287"/>
      <c r="BS104" s="287"/>
      <c r="BW104" s="3"/>
    </row>
    <row r="105" spans="1:110" s="6" customFormat="1" ht="24" customHeight="1" x14ac:dyDescent="0.2">
      <c r="D105" s="82" t="s">
        <v>129</v>
      </c>
      <c r="E105" s="187" t="s">
        <v>128</v>
      </c>
      <c r="F105" s="187"/>
      <c r="G105" s="187"/>
      <c r="H105" s="187"/>
      <c r="I105" s="187"/>
      <c r="J105" s="187"/>
      <c r="K105" s="155"/>
      <c r="L105" s="155"/>
      <c r="M105" s="155"/>
      <c r="N105" s="155"/>
      <c r="O105" s="155"/>
      <c r="P105" s="155"/>
      <c r="Q105" s="155"/>
      <c r="R105" s="155"/>
      <c r="S105" s="155"/>
      <c r="T105" s="73" t="s">
        <v>153</v>
      </c>
      <c r="V105" s="74"/>
      <c r="W105" s="74"/>
      <c r="X105" s="74"/>
      <c r="Y105" s="74"/>
      <c r="Z105" s="73"/>
      <c r="AA105" s="73"/>
      <c r="AB105" s="73"/>
      <c r="AC105" s="73"/>
      <c r="AD105" s="74"/>
      <c r="AE105" s="74"/>
      <c r="AF105" s="74"/>
      <c r="AG105" s="74"/>
      <c r="AH105" s="74"/>
      <c r="AI105" s="74"/>
      <c r="AN105" s="82" t="s">
        <v>129</v>
      </c>
      <c r="AO105" s="187" t="s">
        <v>128</v>
      </c>
      <c r="AP105" s="187"/>
      <c r="AQ105" s="187"/>
      <c r="AR105" s="187"/>
      <c r="AS105" s="187"/>
      <c r="AT105" s="187"/>
      <c r="AU105" s="736" t="s">
        <v>59</v>
      </c>
      <c r="AV105" s="736"/>
      <c r="AW105" s="736"/>
      <c r="AX105" s="736"/>
      <c r="AY105" s="736"/>
      <c r="AZ105" s="736"/>
      <c r="BA105" s="736"/>
      <c r="BB105" s="736"/>
      <c r="BC105" s="736"/>
      <c r="BD105" s="73" t="s">
        <v>153</v>
      </c>
      <c r="BF105" s="65"/>
      <c r="BG105" s="65"/>
      <c r="BH105" s="65"/>
      <c r="BI105" s="65"/>
      <c r="BN105" s="65"/>
      <c r="BO105" s="65"/>
      <c r="BP105" s="65"/>
      <c r="BQ105" s="65"/>
      <c r="BR105" s="65"/>
      <c r="BS105" s="65"/>
      <c r="BW105" s="3"/>
    </row>
    <row r="106" spans="1:110" s="6" customFormat="1" ht="24.65" customHeight="1" x14ac:dyDescent="0.2">
      <c r="D106" s="82" t="s">
        <v>133</v>
      </c>
      <c r="E106" s="149" t="s">
        <v>301</v>
      </c>
      <c r="F106" s="149"/>
      <c r="G106" s="149"/>
      <c r="H106" s="149"/>
      <c r="I106" s="149"/>
      <c r="J106" s="149"/>
      <c r="K106" s="156">
        <f>ROUNDDOWN(IF(K105="〇",K103,K103*1/2),-3)</f>
        <v>0</v>
      </c>
      <c r="L106" s="156"/>
      <c r="M106" s="156"/>
      <c r="N106" s="156"/>
      <c r="O106" s="156"/>
      <c r="P106" s="156"/>
      <c r="Q106" s="156"/>
      <c r="R106" s="156"/>
      <c r="S106" s="156"/>
      <c r="T106" s="75" t="s">
        <v>302</v>
      </c>
      <c r="V106" s="73"/>
      <c r="W106" s="73"/>
      <c r="X106" s="73"/>
      <c r="Y106" s="73"/>
      <c r="Z106" s="73"/>
      <c r="AA106" s="73"/>
      <c r="AB106" s="73"/>
      <c r="AC106" s="73"/>
      <c r="AD106" s="73"/>
      <c r="AE106" s="73"/>
      <c r="AF106" s="73"/>
      <c r="AG106" s="73"/>
      <c r="AH106" s="73"/>
      <c r="AI106" s="73"/>
      <c r="AN106" s="82" t="s">
        <v>133</v>
      </c>
      <c r="AO106" s="149" t="s">
        <v>301</v>
      </c>
      <c r="AP106" s="149"/>
      <c r="AQ106" s="149"/>
      <c r="AR106" s="149"/>
      <c r="AS106" s="149"/>
      <c r="AT106" s="149"/>
      <c r="AU106" s="156">
        <f>ROUNDDOWN(IF(AU105="〇",AU103,AU103*1/2),-3)</f>
        <v>288000</v>
      </c>
      <c r="AV106" s="156"/>
      <c r="AW106" s="156"/>
      <c r="AX106" s="156"/>
      <c r="AY106" s="156"/>
      <c r="AZ106" s="156"/>
      <c r="BA106" s="156"/>
      <c r="BB106" s="156"/>
      <c r="BC106" s="156"/>
      <c r="BD106" s="73" t="s">
        <v>302</v>
      </c>
      <c r="BF106" s="73"/>
      <c r="BG106" s="73"/>
      <c r="BH106" s="73"/>
      <c r="BI106" s="73"/>
      <c r="BJ106" s="73"/>
      <c r="BK106" s="73"/>
      <c r="BL106" s="73"/>
      <c r="BM106" s="73"/>
      <c r="BN106" s="73"/>
      <c r="BO106" s="73"/>
      <c r="BP106" s="73"/>
      <c r="BQ106" s="73"/>
      <c r="BR106" s="73"/>
      <c r="BS106" s="73"/>
      <c r="BW106" s="3"/>
    </row>
    <row r="107" spans="1:110" ht="19.25" customHeight="1" x14ac:dyDescent="0.2">
      <c r="A107" s="6"/>
      <c r="B107" s="6"/>
      <c r="C107" s="6"/>
      <c r="D107" s="3"/>
      <c r="E107" s="63"/>
      <c r="F107" s="63"/>
      <c r="G107" s="63"/>
      <c r="H107" s="63"/>
      <c r="I107" s="63"/>
      <c r="J107" s="63"/>
      <c r="K107" s="64"/>
      <c r="L107" s="64"/>
      <c r="M107" s="64"/>
      <c r="N107" s="64"/>
      <c r="O107" s="64"/>
      <c r="P107" s="64"/>
      <c r="Q107" s="64"/>
      <c r="R107" s="64"/>
      <c r="S107" s="64"/>
      <c r="V107" s="74"/>
      <c r="W107" s="74"/>
      <c r="X107" s="74"/>
      <c r="Y107" s="74"/>
      <c r="Z107" s="74"/>
      <c r="AA107" s="74"/>
      <c r="AB107" s="74"/>
      <c r="AC107" s="74"/>
      <c r="AD107" s="74"/>
      <c r="AE107" s="74"/>
      <c r="AF107" s="74"/>
      <c r="AG107" s="74"/>
      <c r="AH107" s="74"/>
      <c r="AI107" s="74"/>
      <c r="AJ107" s="6"/>
      <c r="AK107" s="6"/>
      <c r="AL107" s="6"/>
      <c r="AM107" s="6"/>
      <c r="AN107" s="3"/>
      <c r="AO107" s="63"/>
      <c r="AP107" s="63"/>
      <c r="AQ107" s="63"/>
      <c r="AR107" s="63"/>
      <c r="AS107" s="63"/>
      <c r="AT107" s="63"/>
      <c r="AU107" s="64"/>
      <c r="AV107" s="64"/>
      <c r="AW107" s="64"/>
      <c r="AX107" s="64"/>
      <c r="AY107" s="64"/>
      <c r="AZ107" s="64"/>
      <c r="BA107" s="64"/>
      <c r="BB107" s="64"/>
      <c r="BC107" s="64"/>
      <c r="BD107" s="3"/>
      <c r="BF107" s="73"/>
      <c r="BG107" s="73"/>
      <c r="BH107" s="73"/>
      <c r="BI107" s="73"/>
      <c r="BJ107" s="73"/>
      <c r="BK107" s="73"/>
      <c r="BL107" s="73"/>
      <c r="BM107" s="73"/>
      <c r="BN107" s="73"/>
      <c r="BO107" s="73"/>
      <c r="BP107" s="73"/>
      <c r="BQ107" s="73"/>
      <c r="BR107" s="73"/>
      <c r="BS107" s="73"/>
      <c r="BT107" s="6"/>
      <c r="BU107" s="6"/>
    </row>
    <row r="108" spans="1:110" s="44" customFormat="1" ht="13.5" customHeight="1" x14ac:dyDescent="0.2">
      <c r="A108" s="43"/>
      <c r="B108" s="43"/>
      <c r="C108" s="43"/>
      <c r="D108" s="43">
        <v>8</v>
      </c>
      <c r="E108" s="76" t="s">
        <v>166</v>
      </c>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t="s">
        <v>166</v>
      </c>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row>
    <row r="109" spans="1:110" s="44" customFormat="1" ht="13.5" customHeight="1" x14ac:dyDescent="0.2">
      <c r="A109" s="43"/>
      <c r="B109" s="43"/>
      <c r="C109" s="43"/>
      <c r="D109" s="1019" t="s">
        <v>167</v>
      </c>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1020"/>
      <c r="AF109" s="1020"/>
      <c r="AG109" s="1020"/>
      <c r="AH109" s="1021"/>
      <c r="AI109" s="43"/>
      <c r="AK109" s="43"/>
      <c r="AL109" s="43"/>
      <c r="AM109" s="43"/>
      <c r="AN109" s="43"/>
      <c r="AO109" s="1019" t="s">
        <v>167</v>
      </c>
      <c r="AP109" s="1020"/>
      <c r="AQ109" s="1020"/>
      <c r="AR109" s="1020"/>
      <c r="AS109" s="1020"/>
      <c r="AT109" s="1020"/>
      <c r="AU109" s="1020"/>
      <c r="AV109" s="1020"/>
      <c r="AW109" s="1020"/>
      <c r="AX109" s="1020"/>
      <c r="AY109" s="1020"/>
      <c r="AZ109" s="1020"/>
      <c r="BA109" s="1020"/>
      <c r="BB109" s="1020"/>
      <c r="BC109" s="1020"/>
      <c r="BD109" s="1020"/>
      <c r="BE109" s="1020"/>
      <c r="BF109" s="1020"/>
      <c r="BG109" s="1020"/>
      <c r="BH109" s="1020"/>
      <c r="BI109" s="1020"/>
      <c r="BJ109" s="1020"/>
      <c r="BK109" s="1020"/>
      <c r="BL109" s="1020"/>
      <c r="BM109" s="1020"/>
      <c r="BN109" s="1020"/>
      <c r="BO109" s="1020"/>
      <c r="BP109" s="1020"/>
      <c r="BQ109" s="1020"/>
      <c r="BR109" s="1020"/>
      <c r="BS109" s="1021"/>
      <c r="BT109" s="43"/>
      <c r="BU109" s="43"/>
    </row>
    <row r="110" spans="1:110" s="44" customFormat="1" ht="4.75" customHeight="1" x14ac:dyDescent="0.2">
      <c r="A110" s="43"/>
      <c r="B110" s="43"/>
      <c r="C110" s="43"/>
      <c r="D110" s="1022"/>
      <c r="E110" s="1023"/>
      <c r="F110" s="1023"/>
      <c r="G110" s="1023"/>
      <c r="H110" s="1023"/>
      <c r="I110" s="1023"/>
      <c r="J110" s="1023"/>
      <c r="K110" s="1023"/>
      <c r="L110" s="1023"/>
      <c r="M110" s="1023"/>
      <c r="N110" s="1023"/>
      <c r="O110" s="1023"/>
      <c r="P110" s="1023"/>
      <c r="Q110" s="1023"/>
      <c r="R110" s="1023"/>
      <c r="S110" s="1023"/>
      <c r="T110" s="1023"/>
      <c r="U110" s="1023"/>
      <c r="V110" s="1023"/>
      <c r="W110" s="1023"/>
      <c r="X110" s="1023"/>
      <c r="Y110" s="1023"/>
      <c r="Z110" s="1023"/>
      <c r="AA110" s="1023"/>
      <c r="AB110" s="1023"/>
      <c r="AC110" s="1023"/>
      <c r="AD110" s="1023"/>
      <c r="AE110" s="1023"/>
      <c r="AF110" s="1023"/>
      <c r="AG110" s="1023"/>
      <c r="AH110" s="1024"/>
      <c r="AI110" s="43"/>
      <c r="AJ110" s="43"/>
      <c r="AK110" s="43"/>
      <c r="AL110" s="43"/>
      <c r="AM110" s="43"/>
      <c r="AN110" s="43"/>
      <c r="AO110" s="1022"/>
      <c r="AP110" s="1023"/>
      <c r="AQ110" s="1023"/>
      <c r="AR110" s="1023"/>
      <c r="AS110" s="1023"/>
      <c r="AT110" s="1023"/>
      <c r="AU110" s="1023"/>
      <c r="AV110" s="1023"/>
      <c r="AW110" s="1023"/>
      <c r="AX110" s="1023"/>
      <c r="AY110" s="1023"/>
      <c r="AZ110" s="1023"/>
      <c r="BA110" s="1023"/>
      <c r="BB110" s="1023"/>
      <c r="BC110" s="1023"/>
      <c r="BD110" s="1023"/>
      <c r="BE110" s="1023"/>
      <c r="BF110" s="1023"/>
      <c r="BG110" s="1023"/>
      <c r="BH110" s="1023"/>
      <c r="BI110" s="1023"/>
      <c r="BJ110" s="1023"/>
      <c r="BK110" s="1023"/>
      <c r="BL110" s="1023"/>
      <c r="BM110" s="1023"/>
      <c r="BN110" s="1023"/>
      <c r="BO110" s="1023"/>
      <c r="BP110" s="1023"/>
      <c r="BQ110" s="1023"/>
      <c r="BR110" s="1023"/>
      <c r="BS110" s="1024"/>
      <c r="BT110" s="43"/>
      <c r="BU110" s="43"/>
    </row>
    <row r="111" spans="1:110" s="44" customFormat="1" ht="13.5" customHeight="1" x14ac:dyDescent="0.2">
      <c r="A111" s="43"/>
      <c r="B111" s="43"/>
      <c r="C111" s="43"/>
      <c r="D111" s="1025" t="s">
        <v>303</v>
      </c>
      <c r="E111" s="1026"/>
      <c r="F111" s="1026"/>
      <c r="G111" s="1026"/>
      <c r="H111" s="1026"/>
      <c r="I111" s="1026"/>
      <c r="J111" s="1026"/>
      <c r="K111" s="1027"/>
      <c r="L111" s="1031" t="s">
        <v>168</v>
      </c>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3"/>
      <c r="AI111" s="43"/>
      <c r="AJ111" s="43"/>
      <c r="AK111" s="43"/>
      <c r="AL111" s="43"/>
      <c r="AM111" s="43"/>
      <c r="AN111" s="43"/>
      <c r="AO111" s="1025" t="s">
        <v>303</v>
      </c>
      <c r="AP111" s="1026"/>
      <c r="AQ111" s="1026"/>
      <c r="AR111" s="1026"/>
      <c r="AS111" s="1026"/>
      <c r="AT111" s="1026"/>
      <c r="AU111" s="1026"/>
      <c r="AV111" s="1027"/>
      <c r="AW111" s="1031" t="s">
        <v>168</v>
      </c>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3"/>
      <c r="BT111" s="43"/>
      <c r="BU111" s="43"/>
    </row>
    <row r="112" spans="1:110" s="44" customFormat="1" ht="7.25" customHeight="1" x14ac:dyDescent="0.2">
      <c r="A112" s="43"/>
      <c r="B112" s="43"/>
      <c r="C112" s="43"/>
      <c r="D112" s="1028"/>
      <c r="E112" s="1029"/>
      <c r="F112" s="1029"/>
      <c r="G112" s="1029"/>
      <c r="H112" s="1029"/>
      <c r="I112" s="1029"/>
      <c r="J112" s="1029"/>
      <c r="K112" s="1030"/>
      <c r="L112" s="1034"/>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5"/>
      <c r="AH112" s="1036"/>
      <c r="AI112" s="43"/>
      <c r="AJ112" s="43"/>
      <c r="AK112" s="43"/>
      <c r="AL112" s="43"/>
      <c r="AM112" s="43"/>
      <c r="AN112" s="43"/>
      <c r="AO112" s="1028"/>
      <c r="AP112" s="1029"/>
      <c r="AQ112" s="1029"/>
      <c r="AR112" s="1029"/>
      <c r="AS112" s="1029"/>
      <c r="AT112" s="1029"/>
      <c r="AU112" s="1029"/>
      <c r="AV112" s="1030"/>
      <c r="AW112" s="1034"/>
      <c r="AX112" s="1035"/>
      <c r="AY112" s="1035"/>
      <c r="AZ112" s="1035"/>
      <c r="BA112" s="1035"/>
      <c r="BB112" s="1035"/>
      <c r="BC112" s="1035"/>
      <c r="BD112" s="1035"/>
      <c r="BE112" s="1035"/>
      <c r="BF112" s="1035"/>
      <c r="BG112" s="1035"/>
      <c r="BH112" s="1035"/>
      <c r="BI112" s="1035"/>
      <c r="BJ112" s="1035"/>
      <c r="BK112" s="1035"/>
      <c r="BL112" s="1035"/>
      <c r="BM112" s="1035"/>
      <c r="BN112" s="1035"/>
      <c r="BO112" s="1035"/>
      <c r="BP112" s="1035"/>
      <c r="BQ112" s="1035"/>
      <c r="BR112" s="1035"/>
      <c r="BS112" s="1036"/>
      <c r="BT112" s="43"/>
      <c r="BU112" s="43"/>
    </row>
    <row r="113" spans="1:73" s="44" customFormat="1" ht="13.5" customHeight="1" x14ac:dyDescent="0.2">
      <c r="A113" s="43"/>
      <c r="B113" s="43"/>
      <c r="C113" s="43"/>
      <c r="D113" s="775"/>
      <c r="E113" s="776"/>
      <c r="F113" s="775"/>
      <c r="G113" s="776"/>
      <c r="H113" s="775"/>
      <c r="I113" s="776"/>
      <c r="J113" s="775"/>
      <c r="K113" s="776"/>
      <c r="L113" s="775"/>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776"/>
      <c r="AI113" s="43"/>
      <c r="AJ113" s="43"/>
      <c r="AK113" s="43"/>
      <c r="AL113" s="43"/>
      <c r="AM113" s="43"/>
      <c r="AN113" s="43"/>
      <c r="AO113" s="887">
        <v>0</v>
      </c>
      <c r="AP113" s="887"/>
      <c r="AQ113" s="887">
        <v>0</v>
      </c>
      <c r="AR113" s="887"/>
      <c r="AS113" s="887">
        <v>0</v>
      </c>
      <c r="AT113" s="887"/>
      <c r="AU113" s="887">
        <v>0</v>
      </c>
      <c r="AV113" s="887"/>
      <c r="AW113" s="887" t="s">
        <v>257</v>
      </c>
      <c r="AX113" s="887"/>
      <c r="AY113" s="887"/>
      <c r="AZ113" s="887"/>
      <c r="BA113" s="887"/>
      <c r="BB113" s="887"/>
      <c r="BC113" s="887"/>
      <c r="BD113" s="887"/>
      <c r="BE113" s="887"/>
      <c r="BF113" s="887"/>
      <c r="BG113" s="887"/>
      <c r="BH113" s="887"/>
      <c r="BI113" s="887"/>
      <c r="BJ113" s="887"/>
      <c r="BK113" s="887"/>
      <c r="BL113" s="887"/>
      <c r="BM113" s="887"/>
      <c r="BN113" s="887"/>
      <c r="BO113" s="887"/>
      <c r="BP113" s="887"/>
      <c r="BQ113" s="887"/>
      <c r="BR113" s="887"/>
      <c r="BS113" s="887"/>
      <c r="BT113" s="43"/>
      <c r="BU113" s="43"/>
    </row>
    <row r="114" spans="1:73" s="44" customFormat="1" ht="13.5" customHeight="1" x14ac:dyDescent="0.2">
      <c r="A114" s="43"/>
      <c r="B114" s="43"/>
      <c r="C114" s="43"/>
      <c r="D114" s="777"/>
      <c r="E114" s="778"/>
      <c r="F114" s="777"/>
      <c r="G114" s="778"/>
      <c r="H114" s="777"/>
      <c r="I114" s="778"/>
      <c r="J114" s="777"/>
      <c r="K114" s="778"/>
      <c r="L114" s="777"/>
      <c r="M114" s="807"/>
      <c r="N114" s="807"/>
      <c r="O114" s="807"/>
      <c r="P114" s="807"/>
      <c r="Q114" s="807"/>
      <c r="R114" s="807"/>
      <c r="S114" s="807"/>
      <c r="T114" s="807"/>
      <c r="U114" s="807"/>
      <c r="V114" s="807"/>
      <c r="W114" s="807"/>
      <c r="X114" s="807"/>
      <c r="Y114" s="807"/>
      <c r="Z114" s="807"/>
      <c r="AA114" s="807"/>
      <c r="AB114" s="807"/>
      <c r="AC114" s="807"/>
      <c r="AD114" s="807"/>
      <c r="AE114" s="807"/>
      <c r="AF114" s="807"/>
      <c r="AG114" s="807"/>
      <c r="AH114" s="778"/>
      <c r="AI114" s="43"/>
      <c r="AJ114" s="43"/>
      <c r="AK114" s="43"/>
      <c r="AL114" s="43"/>
      <c r="AM114" s="43"/>
      <c r="AN114" s="43"/>
      <c r="AO114" s="887"/>
      <c r="AP114" s="887"/>
      <c r="AQ114" s="887"/>
      <c r="AR114" s="887"/>
      <c r="AS114" s="887"/>
      <c r="AT114" s="887"/>
      <c r="AU114" s="887"/>
      <c r="AV114" s="887"/>
      <c r="AW114" s="887"/>
      <c r="AX114" s="887"/>
      <c r="AY114" s="887"/>
      <c r="AZ114" s="887"/>
      <c r="BA114" s="887"/>
      <c r="BB114" s="887"/>
      <c r="BC114" s="887"/>
      <c r="BD114" s="887"/>
      <c r="BE114" s="887"/>
      <c r="BF114" s="887"/>
      <c r="BG114" s="887"/>
      <c r="BH114" s="887"/>
      <c r="BI114" s="887"/>
      <c r="BJ114" s="887"/>
      <c r="BK114" s="887"/>
      <c r="BL114" s="887"/>
      <c r="BM114" s="887"/>
      <c r="BN114" s="887"/>
      <c r="BO114" s="887"/>
      <c r="BP114" s="887"/>
      <c r="BQ114" s="887"/>
      <c r="BR114" s="887"/>
      <c r="BS114" s="887"/>
      <c r="BT114" s="43"/>
      <c r="BU114" s="43"/>
    </row>
    <row r="115" spans="1:73" s="44" customFormat="1" ht="17.399999999999999" customHeight="1" x14ac:dyDescent="0.2">
      <c r="A115" s="43"/>
      <c r="B115" s="43"/>
      <c r="C115" s="43"/>
      <c r="D115" s="1031" t="s">
        <v>304</v>
      </c>
      <c r="E115" s="1032"/>
      <c r="F115" s="1032"/>
      <c r="G115" s="1032"/>
      <c r="H115" s="1032"/>
      <c r="I115" s="1032"/>
      <c r="J115" s="1032"/>
      <c r="K115" s="1033"/>
      <c r="L115" s="1031" t="s">
        <v>169</v>
      </c>
      <c r="M115" s="1032"/>
      <c r="N115" s="1032"/>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3"/>
      <c r="AI115" s="43"/>
      <c r="AJ115" s="43"/>
      <c r="AK115" s="43"/>
      <c r="AL115" s="43"/>
      <c r="AM115" s="43"/>
      <c r="AN115" s="43"/>
      <c r="AO115" s="1037" t="s">
        <v>304</v>
      </c>
      <c r="AP115" s="1037"/>
      <c r="AQ115" s="1037"/>
      <c r="AR115" s="1037"/>
      <c r="AS115" s="1037"/>
      <c r="AT115" s="1037"/>
      <c r="AU115" s="1037"/>
      <c r="AV115" s="1037"/>
      <c r="AW115" s="1037" t="s">
        <v>169</v>
      </c>
      <c r="AX115" s="1037"/>
      <c r="AY115" s="1037"/>
      <c r="AZ115" s="1037"/>
      <c r="BA115" s="1037"/>
      <c r="BB115" s="1037"/>
      <c r="BC115" s="1037"/>
      <c r="BD115" s="1037"/>
      <c r="BE115" s="1037"/>
      <c r="BF115" s="1037"/>
      <c r="BG115" s="1037"/>
      <c r="BH115" s="1037"/>
      <c r="BI115" s="1037"/>
      <c r="BJ115" s="1037"/>
      <c r="BK115" s="1037"/>
      <c r="BL115" s="1037"/>
      <c r="BM115" s="1037"/>
      <c r="BN115" s="1037"/>
      <c r="BO115" s="1037"/>
      <c r="BP115" s="1037"/>
      <c r="BQ115" s="1037"/>
      <c r="BR115" s="1037"/>
      <c r="BS115" s="1037"/>
      <c r="BT115" s="43"/>
      <c r="BU115" s="43"/>
    </row>
    <row r="116" spans="1:73" s="44" customFormat="1" ht="2.4" customHeight="1" x14ac:dyDescent="0.2">
      <c r="A116" s="43"/>
      <c r="B116" s="43"/>
      <c r="C116" s="43"/>
      <c r="D116" s="1034"/>
      <c r="E116" s="1035"/>
      <c r="F116" s="1035"/>
      <c r="G116" s="1035"/>
      <c r="H116" s="1035"/>
      <c r="I116" s="1035"/>
      <c r="J116" s="1035"/>
      <c r="K116" s="1036"/>
      <c r="L116" s="1034"/>
      <c r="M116" s="1035"/>
      <c r="N116" s="1035"/>
      <c r="O116" s="1035"/>
      <c r="P116" s="1035"/>
      <c r="Q116" s="1035"/>
      <c r="R116" s="1035"/>
      <c r="S116" s="1035"/>
      <c r="T116" s="1035"/>
      <c r="U116" s="1035"/>
      <c r="V116" s="1035"/>
      <c r="W116" s="1035"/>
      <c r="X116" s="1035"/>
      <c r="Y116" s="1035"/>
      <c r="Z116" s="1035"/>
      <c r="AA116" s="1035"/>
      <c r="AB116" s="1035"/>
      <c r="AC116" s="1035"/>
      <c r="AD116" s="1035"/>
      <c r="AE116" s="1035"/>
      <c r="AF116" s="1035"/>
      <c r="AG116" s="1035"/>
      <c r="AH116" s="1036"/>
      <c r="AI116" s="43"/>
      <c r="AJ116" s="43"/>
      <c r="AK116" s="43"/>
      <c r="AL116" s="43"/>
      <c r="AM116" s="43"/>
      <c r="AN116" s="43"/>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7"/>
      <c r="BP116" s="1037"/>
      <c r="BQ116" s="1037"/>
      <c r="BR116" s="1037"/>
      <c r="BS116" s="1037"/>
      <c r="BT116" s="43"/>
      <c r="BU116" s="43"/>
    </row>
    <row r="117" spans="1:73" s="44" customFormat="1" ht="13.5" customHeight="1" x14ac:dyDescent="0.2">
      <c r="A117" s="43"/>
      <c r="B117" s="43"/>
      <c r="C117" s="43"/>
      <c r="D117" s="775"/>
      <c r="E117" s="776"/>
      <c r="F117" s="775"/>
      <c r="G117" s="776"/>
      <c r="H117" s="775"/>
      <c r="I117" s="776"/>
      <c r="J117" s="1038"/>
      <c r="K117" s="1039"/>
      <c r="L117" s="775"/>
      <c r="M117" s="806"/>
      <c r="N117" s="806"/>
      <c r="O117" s="806"/>
      <c r="P117" s="806"/>
      <c r="Q117" s="806"/>
      <c r="R117" s="806"/>
      <c r="S117" s="806"/>
      <c r="T117" s="806"/>
      <c r="U117" s="806"/>
      <c r="V117" s="806"/>
      <c r="W117" s="806"/>
      <c r="X117" s="806"/>
      <c r="Y117" s="806"/>
      <c r="Z117" s="806"/>
      <c r="AA117" s="806"/>
      <c r="AB117" s="806"/>
      <c r="AC117" s="806"/>
      <c r="AD117" s="806"/>
      <c r="AE117" s="806"/>
      <c r="AF117" s="806"/>
      <c r="AG117" s="806"/>
      <c r="AH117" s="776"/>
      <c r="AI117" s="43"/>
      <c r="AJ117" s="43"/>
      <c r="AK117" s="43"/>
      <c r="AL117" s="43"/>
      <c r="AM117" s="43"/>
      <c r="AN117" s="43"/>
      <c r="AO117" s="887">
        <v>1</v>
      </c>
      <c r="AP117" s="887"/>
      <c r="AQ117" s="887">
        <v>2</v>
      </c>
      <c r="AR117" s="887"/>
      <c r="AS117" s="887">
        <v>3</v>
      </c>
      <c r="AT117" s="887"/>
      <c r="AU117" s="805"/>
      <c r="AV117" s="805"/>
      <c r="AW117" s="887" t="s">
        <v>258</v>
      </c>
      <c r="AX117" s="887"/>
      <c r="AY117" s="887"/>
      <c r="AZ117" s="887"/>
      <c r="BA117" s="887"/>
      <c r="BB117" s="887"/>
      <c r="BC117" s="887"/>
      <c r="BD117" s="887"/>
      <c r="BE117" s="887"/>
      <c r="BF117" s="887"/>
      <c r="BG117" s="887"/>
      <c r="BH117" s="887"/>
      <c r="BI117" s="887"/>
      <c r="BJ117" s="887"/>
      <c r="BK117" s="887"/>
      <c r="BL117" s="887"/>
      <c r="BM117" s="887"/>
      <c r="BN117" s="887"/>
      <c r="BO117" s="887"/>
      <c r="BP117" s="887"/>
      <c r="BQ117" s="887"/>
      <c r="BR117" s="887"/>
      <c r="BS117" s="887"/>
      <c r="BT117" s="43"/>
      <c r="BU117" s="43"/>
    </row>
    <row r="118" spans="1:73" s="44" customFormat="1" ht="13.5" customHeight="1" x14ac:dyDescent="0.2">
      <c r="A118" s="43"/>
      <c r="B118" s="43"/>
      <c r="C118" s="43"/>
      <c r="D118" s="777"/>
      <c r="E118" s="778"/>
      <c r="F118" s="777"/>
      <c r="G118" s="778"/>
      <c r="H118" s="777"/>
      <c r="I118" s="778"/>
      <c r="J118" s="1040"/>
      <c r="K118" s="1041"/>
      <c r="L118" s="77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778"/>
      <c r="AI118" s="43"/>
      <c r="AJ118" s="43"/>
      <c r="AK118" s="43"/>
      <c r="AL118" s="43"/>
      <c r="AM118" s="43"/>
      <c r="AN118" s="43"/>
      <c r="AO118" s="887"/>
      <c r="AP118" s="887"/>
      <c r="AQ118" s="887"/>
      <c r="AR118" s="887"/>
      <c r="AS118" s="887"/>
      <c r="AT118" s="887"/>
      <c r="AU118" s="805"/>
      <c r="AV118" s="805"/>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43"/>
      <c r="BU118" s="43"/>
    </row>
    <row r="119" spans="1:73" s="44" customFormat="1" ht="13.5" customHeight="1" x14ac:dyDescent="0.2">
      <c r="A119" s="43"/>
      <c r="B119" s="43"/>
      <c r="C119" s="43"/>
      <c r="D119" s="808" t="s">
        <v>305</v>
      </c>
      <c r="E119" s="809"/>
      <c r="F119" s="809"/>
      <c r="G119" s="809"/>
      <c r="H119" s="809"/>
      <c r="I119" s="809"/>
      <c r="J119" s="809"/>
      <c r="K119" s="810"/>
      <c r="L119" s="808" t="s">
        <v>170</v>
      </c>
      <c r="M119" s="809"/>
      <c r="N119" s="809"/>
      <c r="O119" s="809"/>
      <c r="P119" s="809"/>
      <c r="Q119" s="809"/>
      <c r="R119" s="809"/>
      <c r="S119" s="809"/>
      <c r="T119" s="809"/>
      <c r="U119" s="809"/>
      <c r="V119" s="809"/>
      <c r="W119" s="809"/>
      <c r="X119" s="809"/>
      <c r="Y119" s="810"/>
      <c r="Z119" s="1042"/>
      <c r="AA119" s="1042"/>
      <c r="AB119" s="1042"/>
      <c r="AC119" s="1042"/>
      <c r="AD119" s="1042"/>
      <c r="AE119" s="1042"/>
      <c r="AF119" s="1042"/>
      <c r="AG119" s="1042"/>
      <c r="AH119" s="1043"/>
      <c r="AI119" s="43"/>
      <c r="AJ119" s="43"/>
      <c r="AK119" s="43"/>
      <c r="AL119" s="43"/>
      <c r="AM119" s="43"/>
      <c r="AN119" s="43"/>
      <c r="AO119" s="1048" t="s">
        <v>306</v>
      </c>
      <c r="AP119" s="1048"/>
      <c r="AQ119" s="1048"/>
      <c r="AR119" s="1048"/>
      <c r="AS119" s="1048"/>
      <c r="AT119" s="1048"/>
      <c r="AU119" s="1048"/>
      <c r="AV119" s="1048"/>
      <c r="AW119" s="1025" t="s">
        <v>170</v>
      </c>
      <c r="AX119" s="1026"/>
      <c r="AY119" s="1026"/>
      <c r="AZ119" s="1026"/>
      <c r="BA119" s="1026"/>
      <c r="BB119" s="1026"/>
      <c r="BC119" s="1026"/>
      <c r="BD119" s="1026"/>
      <c r="BE119" s="1026"/>
      <c r="BF119" s="1026"/>
      <c r="BG119" s="1026"/>
      <c r="BH119" s="1026"/>
      <c r="BI119" s="1026"/>
      <c r="BJ119" s="1027"/>
      <c r="BK119" s="1049"/>
      <c r="BL119" s="1042"/>
      <c r="BM119" s="1042"/>
      <c r="BN119" s="1042"/>
      <c r="BO119" s="1042"/>
      <c r="BP119" s="1042"/>
      <c r="BQ119" s="1042"/>
      <c r="BR119" s="1042"/>
      <c r="BS119" s="1043"/>
      <c r="BT119" s="43"/>
      <c r="BU119" s="43"/>
    </row>
    <row r="120" spans="1:73" s="44" customFormat="1" ht="10.75" customHeight="1" x14ac:dyDescent="0.2">
      <c r="A120" s="43"/>
      <c r="B120" s="43"/>
      <c r="C120" s="43"/>
      <c r="D120" s="811"/>
      <c r="E120" s="812"/>
      <c r="F120" s="812"/>
      <c r="G120" s="812"/>
      <c r="H120" s="812"/>
      <c r="I120" s="812"/>
      <c r="J120" s="812"/>
      <c r="K120" s="813"/>
      <c r="L120" s="811"/>
      <c r="M120" s="812"/>
      <c r="N120" s="812"/>
      <c r="O120" s="812"/>
      <c r="P120" s="812"/>
      <c r="Q120" s="812"/>
      <c r="R120" s="812"/>
      <c r="S120" s="812"/>
      <c r="T120" s="812"/>
      <c r="U120" s="812"/>
      <c r="V120" s="812"/>
      <c r="W120" s="812"/>
      <c r="X120" s="812"/>
      <c r="Y120" s="813"/>
      <c r="Z120" s="1044"/>
      <c r="AA120" s="1044"/>
      <c r="AB120" s="1044"/>
      <c r="AC120" s="1044"/>
      <c r="AD120" s="1044"/>
      <c r="AE120" s="1044"/>
      <c r="AF120" s="1044"/>
      <c r="AG120" s="1044"/>
      <c r="AH120" s="1045"/>
      <c r="AI120" s="43"/>
      <c r="AJ120" s="43"/>
      <c r="AK120" s="43"/>
      <c r="AL120" s="43"/>
      <c r="AM120" s="43"/>
      <c r="AN120" s="43"/>
      <c r="AO120" s="1048"/>
      <c r="AP120" s="1048"/>
      <c r="AQ120" s="1048"/>
      <c r="AR120" s="1048"/>
      <c r="AS120" s="1048"/>
      <c r="AT120" s="1048"/>
      <c r="AU120" s="1048"/>
      <c r="AV120" s="1048"/>
      <c r="AW120" s="1028"/>
      <c r="AX120" s="1029"/>
      <c r="AY120" s="1029"/>
      <c r="AZ120" s="1029"/>
      <c r="BA120" s="1029"/>
      <c r="BB120" s="1029"/>
      <c r="BC120" s="1029"/>
      <c r="BD120" s="1029"/>
      <c r="BE120" s="1029"/>
      <c r="BF120" s="1029"/>
      <c r="BG120" s="1029"/>
      <c r="BH120" s="1029"/>
      <c r="BI120" s="1029"/>
      <c r="BJ120" s="1030"/>
      <c r="BK120" s="1050"/>
      <c r="BL120" s="1044"/>
      <c r="BM120" s="1044"/>
      <c r="BN120" s="1044"/>
      <c r="BO120" s="1044"/>
      <c r="BP120" s="1044"/>
      <c r="BQ120" s="1044"/>
      <c r="BR120" s="1044"/>
      <c r="BS120" s="1045"/>
      <c r="BT120" s="43"/>
      <c r="BU120" s="43"/>
    </row>
    <row r="121" spans="1:73" s="44" customFormat="1" ht="20.399999999999999" customHeight="1" x14ac:dyDescent="0.2">
      <c r="A121" s="43"/>
      <c r="B121" s="43"/>
      <c r="C121" s="43"/>
      <c r="D121" s="78"/>
      <c r="E121" s="801" t="s">
        <v>171</v>
      </c>
      <c r="F121" s="801"/>
      <c r="G121" s="801"/>
      <c r="H121" s="79"/>
      <c r="I121" s="1052" t="s">
        <v>172</v>
      </c>
      <c r="J121" s="1052"/>
      <c r="K121" s="1053"/>
      <c r="L121" s="775"/>
      <c r="M121" s="776"/>
      <c r="N121" s="775"/>
      <c r="O121" s="776"/>
      <c r="P121" s="775"/>
      <c r="Q121" s="776"/>
      <c r="R121" s="775"/>
      <c r="S121" s="776"/>
      <c r="T121" s="775"/>
      <c r="U121" s="776"/>
      <c r="V121" s="775"/>
      <c r="W121" s="776"/>
      <c r="X121" s="775"/>
      <c r="Y121" s="776"/>
      <c r="Z121" s="1044"/>
      <c r="AA121" s="1044"/>
      <c r="AB121" s="1044"/>
      <c r="AC121" s="1044"/>
      <c r="AD121" s="1044"/>
      <c r="AE121" s="1044"/>
      <c r="AF121" s="1044"/>
      <c r="AG121" s="1044"/>
      <c r="AH121" s="1045"/>
      <c r="AI121" s="43"/>
      <c r="AJ121" s="43"/>
      <c r="AK121" s="43"/>
      <c r="AL121" s="43"/>
      <c r="AM121" s="43"/>
      <c r="AN121" s="43"/>
      <c r="AO121" s="78"/>
      <c r="AP121" s="1052" t="s">
        <v>171</v>
      </c>
      <c r="AQ121" s="1052"/>
      <c r="AR121" s="1052"/>
      <c r="AS121" s="79"/>
      <c r="AT121" s="1052" t="s">
        <v>172</v>
      </c>
      <c r="AU121" s="1052"/>
      <c r="AV121" s="1053"/>
      <c r="AW121" s="818">
        <v>0</v>
      </c>
      <c r="AX121" s="819"/>
      <c r="AY121" s="818">
        <v>1</v>
      </c>
      <c r="AZ121" s="819"/>
      <c r="BA121" s="818">
        <v>2</v>
      </c>
      <c r="BB121" s="819"/>
      <c r="BC121" s="818">
        <v>3</v>
      </c>
      <c r="BD121" s="819"/>
      <c r="BE121" s="818">
        <v>4</v>
      </c>
      <c r="BF121" s="819"/>
      <c r="BG121" s="818">
        <v>5</v>
      </c>
      <c r="BH121" s="819"/>
      <c r="BI121" s="818">
        <v>7</v>
      </c>
      <c r="BJ121" s="819"/>
      <c r="BK121" s="1050"/>
      <c r="BL121" s="1044"/>
      <c r="BM121" s="1044"/>
      <c r="BN121" s="1044"/>
      <c r="BO121" s="1044"/>
      <c r="BP121" s="1044"/>
      <c r="BQ121" s="1044"/>
      <c r="BR121" s="1044"/>
      <c r="BS121" s="1045"/>
      <c r="BT121" s="43"/>
      <c r="BU121" s="43"/>
    </row>
    <row r="122" spans="1:73" s="44" customFormat="1" ht="13.25" customHeight="1" x14ac:dyDescent="0.2">
      <c r="A122" s="43"/>
      <c r="B122" s="43"/>
      <c r="C122" s="43"/>
      <c r="D122" s="80"/>
      <c r="E122" s="779" t="s">
        <v>307</v>
      </c>
      <c r="F122" s="779"/>
      <c r="G122" s="779"/>
      <c r="H122" s="779"/>
      <c r="I122" s="779"/>
      <c r="J122" s="779"/>
      <c r="K122" s="780"/>
      <c r="L122" s="777"/>
      <c r="M122" s="778"/>
      <c r="N122" s="777"/>
      <c r="O122" s="778"/>
      <c r="P122" s="777"/>
      <c r="Q122" s="778"/>
      <c r="R122" s="777"/>
      <c r="S122" s="778"/>
      <c r="T122" s="777"/>
      <c r="U122" s="778"/>
      <c r="V122" s="777"/>
      <c r="W122" s="778"/>
      <c r="X122" s="777"/>
      <c r="Y122" s="778"/>
      <c r="Z122" s="1046"/>
      <c r="AA122" s="1046"/>
      <c r="AB122" s="1046"/>
      <c r="AC122" s="1046"/>
      <c r="AD122" s="1046"/>
      <c r="AE122" s="1046"/>
      <c r="AF122" s="1046"/>
      <c r="AG122" s="1046"/>
      <c r="AH122" s="1047"/>
      <c r="AI122" s="43"/>
      <c r="AJ122" s="43"/>
      <c r="AK122" s="43"/>
      <c r="AL122" s="43"/>
      <c r="AM122" s="43"/>
      <c r="AN122" s="43"/>
      <c r="AO122" s="80"/>
      <c r="AP122" s="779" t="s">
        <v>309</v>
      </c>
      <c r="AQ122" s="779"/>
      <c r="AR122" s="779"/>
      <c r="AS122" s="779"/>
      <c r="AT122" s="779"/>
      <c r="AU122" s="779"/>
      <c r="AV122" s="780"/>
      <c r="AW122" s="820"/>
      <c r="AX122" s="821"/>
      <c r="AY122" s="820"/>
      <c r="AZ122" s="821"/>
      <c r="BA122" s="820"/>
      <c r="BB122" s="821"/>
      <c r="BC122" s="820"/>
      <c r="BD122" s="821"/>
      <c r="BE122" s="820"/>
      <c r="BF122" s="821"/>
      <c r="BG122" s="820"/>
      <c r="BH122" s="821"/>
      <c r="BI122" s="820"/>
      <c r="BJ122" s="821"/>
      <c r="BK122" s="1051"/>
      <c r="BL122" s="1046"/>
      <c r="BM122" s="1046"/>
      <c r="BN122" s="1046"/>
      <c r="BO122" s="1046"/>
      <c r="BP122" s="1046"/>
      <c r="BQ122" s="1046"/>
      <c r="BR122" s="1046"/>
      <c r="BS122" s="1047"/>
      <c r="BT122" s="43"/>
      <c r="BU122" s="43"/>
    </row>
    <row r="123" spans="1:73" s="44" customFormat="1" ht="13.5" customHeight="1" x14ac:dyDescent="0.2">
      <c r="A123" s="43"/>
      <c r="B123" s="43"/>
      <c r="C123" s="43"/>
      <c r="D123" s="770" t="s">
        <v>175</v>
      </c>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2"/>
      <c r="AI123" s="43"/>
      <c r="AJ123" s="43"/>
      <c r="AK123" s="43"/>
      <c r="AL123" s="43"/>
      <c r="AM123" s="43"/>
      <c r="AN123" s="43"/>
      <c r="AO123" s="1054" t="s">
        <v>175</v>
      </c>
      <c r="AP123" s="1054"/>
      <c r="AQ123" s="1054"/>
      <c r="AR123" s="1054"/>
      <c r="AS123" s="1054"/>
      <c r="AT123" s="1054"/>
      <c r="AU123" s="1054"/>
      <c r="AV123" s="1054"/>
      <c r="AW123" s="1054"/>
      <c r="AX123" s="1054"/>
      <c r="AY123" s="1054"/>
      <c r="AZ123" s="1054"/>
      <c r="BA123" s="1054"/>
      <c r="BB123" s="1054"/>
      <c r="BC123" s="1054"/>
      <c r="BD123" s="1054"/>
      <c r="BE123" s="1054"/>
      <c r="BF123" s="1054"/>
      <c r="BG123" s="1054"/>
      <c r="BH123" s="1054"/>
      <c r="BI123" s="1054"/>
      <c r="BJ123" s="1054"/>
      <c r="BK123" s="1054"/>
      <c r="BL123" s="1054"/>
      <c r="BM123" s="1054"/>
      <c r="BN123" s="1054"/>
      <c r="BO123" s="1054"/>
      <c r="BP123" s="1054"/>
      <c r="BQ123" s="1054"/>
      <c r="BR123" s="1054"/>
      <c r="BS123" s="1054"/>
      <c r="BT123" s="43"/>
      <c r="BU123" s="43"/>
    </row>
    <row r="124" spans="1:73" s="44" customFormat="1" ht="13.5" customHeight="1" x14ac:dyDescent="0.2">
      <c r="A124" s="43"/>
      <c r="B124" s="43"/>
      <c r="C124" s="43"/>
      <c r="D124" s="1055"/>
      <c r="E124" s="773"/>
      <c r="F124" s="83"/>
      <c r="G124" s="773"/>
      <c r="H124" s="83"/>
      <c r="I124" s="773"/>
      <c r="J124" s="83"/>
      <c r="K124" s="773"/>
      <c r="L124" s="83"/>
      <c r="M124" s="773"/>
      <c r="N124" s="83"/>
      <c r="O124" s="773"/>
      <c r="P124" s="83"/>
      <c r="Q124" s="773"/>
      <c r="R124" s="83"/>
      <c r="S124" s="773"/>
      <c r="T124" s="83"/>
      <c r="U124" s="83"/>
      <c r="V124" s="773"/>
      <c r="W124" s="83"/>
      <c r="X124" s="773"/>
      <c r="Y124" s="83"/>
      <c r="Z124" s="773"/>
      <c r="AA124" s="83"/>
      <c r="AB124" s="773"/>
      <c r="AC124" s="83"/>
      <c r="AD124" s="83"/>
      <c r="AE124" s="773"/>
      <c r="AF124" s="83"/>
      <c r="AG124" s="83"/>
      <c r="AH124" s="776"/>
      <c r="AI124" s="43"/>
      <c r="AJ124" s="43"/>
      <c r="AK124" s="43"/>
      <c r="AL124" s="43"/>
      <c r="AM124" s="43"/>
      <c r="AN124" s="43"/>
      <c r="AO124" s="1060" t="s">
        <v>311</v>
      </c>
      <c r="AP124" s="797" t="s">
        <v>312</v>
      </c>
      <c r="AQ124" s="797" t="s">
        <v>313</v>
      </c>
      <c r="AR124" s="797" t="s">
        <v>314</v>
      </c>
      <c r="AS124" s="797" t="s">
        <v>315</v>
      </c>
      <c r="AT124" s="797" t="s">
        <v>316</v>
      </c>
      <c r="AU124" s="797" t="s">
        <v>317</v>
      </c>
      <c r="AV124" s="797" t="s">
        <v>318</v>
      </c>
      <c r="AW124" s="797" t="s">
        <v>319</v>
      </c>
      <c r="AX124" s="797" t="s">
        <v>317</v>
      </c>
      <c r="AY124" s="797" t="s">
        <v>317</v>
      </c>
      <c r="AZ124" s="797" t="s">
        <v>320</v>
      </c>
      <c r="BA124" s="797" t="s">
        <v>321</v>
      </c>
      <c r="BB124" s="797" t="s">
        <v>317</v>
      </c>
      <c r="BC124" s="797" t="s">
        <v>322</v>
      </c>
      <c r="BD124" s="797" t="s">
        <v>323</v>
      </c>
      <c r="BE124" s="83"/>
      <c r="BF124" s="83"/>
      <c r="BG124" s="773"/>
      <c r="BH124" s="83"/>
      <c r="BI124" s="773"/>
      <c r="BJ124" s="83"/>
      <c r="BK124" s="773"/>
      <c r="BL124" s="83"/>
      <c r="BM124" s="773"/>
      <c r="BN124" s="83"/>
      <c r="BO124" s="83"/>
      <c r="BP124" s="773"/>
      <c r="BQ124" s="83"/>
      <c r="BR124" s="83"/>
      <c r="BS124" s="776"/>
      <c r="BT124" s="43"/>
      <c r="BU124" s="43"/>
    </row>
    <row r="125" spans="1:73" s="44" customFormat="1" ht="13.5" customHeight="1" x14ac:dyDescent="0.2">
      <c r="A125" s="43"/>
      <c r="B125" s="43"/>
      <c r="C125" s="43"/>
      <c r="D125" s="1056"/>
      <c r="E125" s="774"/>
      <c r="F125" s="84"/>
      <c r="G125" s="774"/>
      <c r="H125" s="84"/>
      <c r="I125" s="774"/>
      <c r="J125" s="84"/>
      <c r="K125" s="774"/>
      <c r="L125" s="84"/>
      <c r="M125" s="774"/>
      <c r="N125" s="84"/>
      <c r="O125" s="774"/>
      <c r="P125" s="84"/>
      <c r="Q125" s="774"/>
      <c r="R125" s="84"/>
      <c r="S125" s="774"/>
      <c r="T125" s="84"/>
      <c r="U125" s="84"/>
      <c r="V125" s="774"/>
      <c r="W125" s="84"/>
      <c r="X125" s="774"/>
      <c r="Y125" s="84"/>
      <c r="Z125" s="774"/>
      <c r="AA125" s="84"/>
      <c r="AB125" s="774"/>
      <c r="AC125" s="84"/>
      <c r="AD125" s="84"/>
      <c r="AE125" s="774"/>
      <c r="AF125" s="84"/>
      <c r="AG125" s="84"/>
      <c r="AH125" s="778"/>
      <c r="AI125" s="43"/>
      <c r="AJ125" s="43"/>
      <c r="AK125" s="43"/>
      <c r="AL125" s="43"/>
      <c r="AM125" s="43"/>
      <c r="AN125" s="43"/>
      <c r="AO125" s="1061"/>
      <c r="AP125" s="798"/>
      <c r="AQ125" s="798"/>
      <c r="AR125" s="798"/>
      <c r="AS125" s="798"/>
      <c r="AT125" s="798"/>
      <c r="AU125" s="798"/>
      <c r="AV125" s="798"/>
      <c r="AW125" s="798"/>
      <c r="AX125" s="798"/>
      <c r="AY125" s="798"/>
      <c r="AZ125" s="798"/>
      <c r="BA125" s="798"/>
      <c r="BB125" s="798"/>
      <c r="BC125" s="798"/>
      <c r="BD125" s="798"/>
      <c r="BE125" s="84"/>
      <c r="BF125" s="84"/>
      <c r="BG125" s="774"/>
      <c r="BH125" s="84"/>
      <c r="BI125" s="774"/>
      <c r="BJ125" s="84"/>
      <c r="BK125" s="774"/>
      <c r="BL125" s="84"/>
      <c r="BM125" s="774"/>
      <c r="BN125" s="84"/>
      <c r="BO125" s="84"/>
      <c r="BP125" s="774"/>
      <c r="BQ125" s="84"/>
      <c r="BR125" s="84"/>
      <c r="BS125" s="778"/>
      <c r="BT125" s="43"/>
      <c r="BU125" s="43"/>
    </row>
    <row r="126" spans="1:73" s="44" customFormat="1" ht="13.5" customHeight="1" x14ac:dyDescent="0.2">
      <c r="A126" s="43"/>
      <c r="B126" s="43"/>
      <c r="C126" s="43"/>
      <c r="D126" s="770" t="s">
        <v>159</v>
      </c>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2"/>
      <c r="AI126" s="43"/>
      <c r="AJ126" s="43"/>
      <c r="AK126" s="43"/>
      <c r="AL126" s="43"/>
      <c r="AM126" s="43"/>
      <c r="AN126" s="43"/>
      <c r="AO126" s="1054" t="s">
        <v>159</v>
      </c>
      <c r="AP126" s="1054"/>
      <c r="AQ126" s="1054"/>
      <c r="AR126" s="1054"/>
      <c r="AS126" s="1054"/>
      <c r="AT126" s="1054"/>
      <c r="AU126" s="1054"/>
      <c r="AV126" s="1054"/>
      <c r="AW126" s="1054"/>
      <c r="AX126" s="1054"/>
      <c r="AY126" s="1054"/>
      <c r="AZ126" s="1054"/>
      <c r="BA126" s="1054"/>
      <c r="BB126" s="1054"/>
      <c r="BC126" s="1054"/>
      <c r="BD126" s="1054"/>
      <c r="BE126" s="1054"/>
      <c r="BF126" s="1054"/>
      <c r="BG126" s="1054"/>
      <c r="BH126" s="1054"/>
      <c r="BI126" s="1054"/>
      <c r="BJ126" s="1054"/>
      <c r="BK126" s="1054"/>
      <c r="BL126" s="1054"/>
      <c r="BM126" s="1054"/>
      <c r="BN126" s="1054"/>
      <c r="BO126" s="1054"/>
      <c r="BP126" s="1054"/>
      <c r="BQ126" s="1054"/>
      <c r="BR126" s="1054"/>
      <c r="BS126" s="1054"/>
      <c r="BT126" s="43"/>
      <c r="BU126" s="43"/>
    </row>
    <row r="127" spans="1:73" s="44" customFormat="1" ht="30.65" customHeight="1" x14ac:dyDescent="0.2">
      <c r="A127" s="43"/>
      <c r="B127" s="43"/>
      <c r="C127" s="43"/>
      <c r="D127" s="891"/>
      <c r="E127" s="892"/>
      <c r="F127" s="892"/>
      <c r="G127" s="892"/>
      <c r="H127" s="892"/>
      <c r="I127" s="892"/>
      <c r="J127" s="892"/>
      <c r="K127" s="892"/>
      <c r="L127" s="892"/>
      <c r="M127" s="892"/>
      <c r="N127" s="892"/>
      <c r="O127" s="892"/>
      <c r="P127" s="892"/>
      <c r="Q127" s="892"/>
      <c r="R127" s="892"/>
      <c r="S127" s="892"/>
      <c r="T127" s="892"/>
      <c r="U127" s="892"/>
      <c r="V127" s="892"/>
      <c r="W127" s="892"/>
      <c r="X127" s="892"/>
      <c r="Y127" s="892"/>
      <c r="Z127" s="892"/>
      <c r="AA127" s="892"/>
      <c r="AB127" s="892"/>
      <c r="AC127" s="892"/>
      <c r="AD127" s="892"/>
      <c r="AE127" s="892"/>
      <c r="AF127" s="892"/>
      <c r="AG127" s="892"/>
      <c r="AH127" s="893"/>
      <c r="AI127" s="43"/>
      <c r="AJ127" s="43"/>
      <c r="AK127" s="43"/>
      <c r="AL127" s="43"/>
      <c r="AM127" s="43"/>
      <c r="AN127" s="43"/>
      <c r="AO127" s="1057" t="s">
        <v>324</v>
      </c>
      <c r="AP127" s="1058"/>
      <c r="AQ127" s="1058"/>
      <c r="AR127" s="1058"/>
      <c r="AS127" s="1058"/>
      <c r="AT127" s="1058"/>
      <c r="AU127" s="1058"/>
      <c r="AV127" s="1058"/>
      <c r="AW127" s="1058"/>
      <c r="AX127" s="1058"/>
      <c r="AY127" s="1058"/>
      <c r="AZ127" s="1058"/>
      <c r="BA127" s="1058"/>
      <c r="BB127" s="1058"/>
      <c r="BC127" s="1058"/>
      <c r="BD127" s="1058"/>
      <c r="BE127" s="1058"/>
      <c r="BF127" s="1058"/>
      <c r="BG127" s="1058"/>
      <c r="BH127" s="1058"/>
      <c r="BI127" s="1058"/>
      <c r="BJ127" s="1058"/>
      <c r="BK127" s="1058"/>
      <c r="BL127" s="1058"/>
      <c r="BM127" s="1058"/>
      <c r="BN127" s="1058"/>
      <c r="BO127" s="1058"/>
      <c r="BP127" s="1058"/>
      <c r="BQ127" s="1058"/>
      <c r="BR127" s="1058"/>
      <c r="BS127" s="1059"/>
      <c r="BT127" s="43"/>
      <c r="BU127" s="43"/>
    </row>
    <row r="128" spans="1:73" s="6" customFormat="1" ht="19.25" customHeight="1" thickBot="1" x14ac:dyDescent="0.25">
      <c r="D128" s="3"/>
      <c r="E128" s="63"/>
      <c r="F128" s="45" t="s">
        <v>173</v>
      </c>
      <c r="G128" s="43"/>
      <c r="H128" s="45" t="s">
        <v>174</v>
      </c>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O128" s="3"/>
      <c r="AP128" s="63"/>
      <c r="AQ128" s="45" t="s">
        <v>173</v>
      </c>
      <c r="AR128" s="43"/>
      <c r="AS128" s="45" t="s">
        <v>174</v>
      </c>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row>
    <row r="129" spans="1:73" ht="28.25" customHeight="1" thickTop="1" x14ac:dyDescent="0.2">
      <c r="A129" s="6"/>
      <c r="B129" s="6"/>
      <c r="C129" s="6"/>
      <c r="D129" s="894" t="s">
        <v>308</v>
      </c>
      <c r="E129" s="895"/>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6"/>
      <c r="AI129" s="81"/>
      <c r="AJ129" s="6"/>
      <c r="AK129" s="6"/>
      <c r="AL129" s="6"/>
      <c r="AM129" s="12"/>
      <c r="AN129" s="12"/>
      <c r="AO129" s="894" t="s">
        <v>308</v>
      </c>
      <c r="AP129" s="895"/>
      <c r="AQ129" s="895"/>
      <c r="AR129" s="895"/>
      <c r="AS129" s="895"/>
      <c r="AT129" s="895"/>
      <c r="AU129" s="895"/>
      <c r="AV129" s="895"/>
      <c r="AW129" s="895"/>
      <c r="AX129" s="895"/>
      <c r="AY129" s="895"/>
      <c r="AZ129" s="895"/>
      <c r="BA129" s="895"/>
      <c r="BB129" s="895"/>
      <c r="BC129" s="895"/>
      <c r="BD129" s="895"/>
      <c r="BE129" s="895"/>
      <c r="BF129" s="895"/>
      <c r="BG129" s="895"/>
      <c r="BH129" s="895"/>
      <c r="BI129" s="895"/>
      <c r="BJ129" s="895"/>
      <c r="BK129" s="895"/>
      <c r="BL129" s="895"/>
      <c r="BM129" s="895"/>
      <c r="BN129" s="895"/>
      <c r="BO129" s="895"/>
      <c r="BP129" s="895"/>
      <c r="BQ129" s="895"/>
      <c r="BR129" s="895"/>
      <c r="BS129" s="896"/>
      <c r="BT129" s="81"/>
      <c r="BU129" s="6"/>
    </row>
    <row r="130" spans="1:73" ht="13.5" customHeight="1" x14ac:dyDescent="0.2">
      <c r="D130" s="897"/>
      <c r="E130" s="898"/>
      <c r="F130" s="898"/>
      <c r="G130" s="898"/>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9"/>
      <c r="AO130" s="897"/>
      <c r="AP130" s="898"/>
      <c r="AQ130" s="898"/>
      <c r="AR130" s="898"/>
      <c r="AS130" s="898"/>
      <c r="AT130" s="898"/>
      <c r="AU130" s="898"/>
      <c r="AV130" s="898"/>
      <c r="AW130" s="898"/>
      <c r="AX130" s="898"/>
      <c r="AY130" s="898"/>
      <c r="AZ130" s="898"/>
      <c r="BA130" s="898"/>
      <c r="BB130" s="898"/>
      <c r="BC130" s="898"/>
      <c r="BD130" s="898"/>
      <c r="BE130" s="898"/>
      <c r="BF130" s="898"/>
      <c r="BG130" s="898"/>
      <c r="BH130" s="898"/>
      <c r="BI130" s="898"/>
      <c r="BJ130" s="898"/>
      <c r="BK130" s="898"/>
      <c r="BL130" s="898"/>
      <c r="BM130" s="898"/>
      <c r="BN130" s="898"/>
      <c r="BO130" s="898"/>
      <c r="BP130" s="898"/>
      <c r="BQ130" s="898"/>
      <c r="BR130" s="898"/>
      <c r="BS130" s="899"/>
    </row>
    <row r="131" spans="1:73" x14ac:dyDescent="0.2">
      <c r="D131" s="897"/>
      <c r="E131" s="898"/>
      <c r="F131" s="898"/>
      <c r="G131" s="898"/>
      <c r="H131" s="898"/>
      <c r="I131" s="898"/>
      <c r="J131" s="898"/>
      <c r="K131" s="898"/>
      <c r="L131" s="898"/>
      <c r="M131" s="898"/>
      <c r="N131" s="898"/>
      <c r="O131" s="898"/>
      <c r="P131" s="898"/>
      <c r="Q131" s="898"/>
      <c r="R131" s="898"/>
      <c r="S131" s="898"/>
      <c r="T131" s="898"/>
      <c r="U131" s="898"/>
      <c r="V131" s="898"/>
      <c r="W131" s="898"/>
      <c r="X131" s="898"/>
      <c r="Y131" s="898"/>
      <c r="Z131" s="898"/>
      <c r="AA131" s="898"/>
      <c r="AB131" s="898"/>
      <c r="AC131" s="898"/>
      <c r="AD131" s="898"/>
      <c r="AE131" s="898"/>
      <c r="AF131" s="898"/>
      <c r="AG131" s="898"/>
      <c r="AH131" s="899"/>
      <c r="AO131" s="897"/>
      <c r="AP131" s="898"/>
      <c r="AQ131" s="898"/>
      <c r="AR131" s="898"/>
      <c r="AS131" s="898"/>
      <c r="AT131" s="898"/>
      <c r="AU131" s="898"/>
      <c r="AV131" s="898"/>
      <c r="AW131" s="898"/>
      <c r="AX131" s="898"/>
      <c r="AY131" s="898"/>
      <c r="AZ131" s="898"/>
      <c r="BA131" s="898"/>
      <c r="BB131" s="898"/>
      <c r="BC131" s="898"/>
      <c r="BD131" s="898"/>
      <c r="BE131" s="898"/>
      <c r="BF131" s="898"/>
      <c r="BG131" s="898"/>
      <c r="BH131" s="898"/>
      <c r="BI131" s="898"/>
      <c r="BJ131" s="898"/>
      <c r="BK131" s="898"/>
      <c r="BL131" s="898"/>
      <c r="BM131" s="898"/>
      <c r="BN131" s="898"/>
      <c r="BO131" s="898"/>
      <c r="BP131" s="898"/>
      <c r="BQ131" s="898"/>
      <c r="BR131" s="898"/>
      <c r="BS131" s="899"/>
    </row>
    <row r="132" spans="1:73" x14ac:dyDescent="0.2">
      <c r="D132" s="897"/>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9"/>
      <c r="AO132" s="897"/>
      <c r="AP132" s="898"/>
      <c r="AQ132" s="898"/>
      <c r="AR132" s="898"/>
      <c r="AS132" s="898"/>
      <c r="AT132" s="898"/>
      <c r="AU132" s="898"/>
      <c r="AV132" s="898"/>
      <c r="AW132" s="898"/>
      <c r="AX132" s="898"/>
      <c r="AY132" s="898"/>
      <c r="AZ132" s="898"/>
      <c r="BA132" s="898"/>
      <c r="BB132" s="898"/>
      <c r="BC132" s="898"/>
      <c r="BD132" s="898"/>
      <c r="BE132" s="898"/>
      <c r="BF132" s="898"/>
      <c r="BG132" s="898"/>
      <c r="BH132" s="898"/>
      <c r="BI132" s="898"/>
      <c r="BJ132" s="898"/>
      <c r="BK132" s="898"/>
      <c r="BL132" s="898"/>
      <c r="BM132" s="898"/>
      <c r="BN132" s="898"/>
      <c r="BO132" s="898"/>
      <c r="BP132" s="898"/>
      <c r="BQ132" s="898"/>
      <c r="BR132" s="898"/>
      <c r="BS132" s="899"/>
    </row>
    <row r="133" spans="1:73" x14ac:dyDescent="0.2">
      <c r="D133" s="897"/>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9"/>
      <c r="AO133" s="897"/>
      <c r="AP133" s="898"/>
      <c r="AQ133" s="898"/>
      <c r="AR133" s="898"/>
      <c r="AS133" s="898"/>
      <c r="AT133" s="898"/>
      <c r="AU133" s="898"/>
      <c r="AV133" s="898"/>
      <c r="AW133" s="898"/>
      <c r="AX133" s="898"/>
      <c r="AY133" s="898"/>
      <c r="AZ133" s="898"/>
      <c r="BA133" s="898"/>
      <c r="BB133" s="898"/>
      <c r="BC133" s="898"/>
      <c r="BD133" s="898"/>
      <c r="BE133" s="898"/>
      <c r="BF133" s="898"/>
      <c r="BG133" s="898"/>
      <c r="BH133" s="898"/>
      <c r="BI133" s="898"/>
      <c r="BJ133" s="898"/>
      <c r="BK133" s="898"/>
      <c r="BL133" s="898"/>
      <c r="BM133" s="898"/>
      <c r="BN133" s="898"/>
      <c r="BO133" s="898"/>
      <c r="BP133" s="898"/>
      <c r="BQ133" s="898"/>
      <c r="BR133" s="898"/>
      <c r="BS133" s="899"/>
    </row>
    <row r="134" spans="1:73" x14ac:dyDescent="0.2">
      <c r="D134" s="897"/>
      <c r="E134" s="898"/>
      <c r="F134" s="898"/>
      <c r="G134" s="898"/>
      <c r="H134" s="898"/>
      <c r="I134" s="898"/>
      <c r="J134" s="898"/>
      <c r="K134" s="898"/>
      <c r="L134" s="898"/>
      <c r="M134" s="898"/>
      <c r="N134" s="898"/>
      <c r="O134" s="898"/>
      <c r="P134" s="898"/>
      <c r="Q134" s="898"/>
      <c r="R134" s="898"/>
      <c r="S134" s="898"/>
      <c r="T134" s="898"/>
      <c r="U134" s="898"/>
      <c r="V134" s="898"/>
      <c r="W134" s="898"/>
      <c r="X134" s="898"/>
      <c r="Y134" s="898"/>
      <c r="Z134" s="898"/>
      <c r="AA134" s="898"/>
      <c r="AB134" s="898"/>
      <c r="AC134" s="898"/>
      <c r="AD134" s="898"/>
      <c r="AE134" s="898"/>
      <c r="AF134" s="898"/>
      <c r="AG134" s="898"/>
      <c r="AH134" s="899"/>
      <c r="AO134" s="897"/>
      <c r="AP134" s="898"/>
      <c r="AQ134" s="898"/>
      <c r="AR134" s="898"/>
      <c r="AS134" s="898"/>
      <c r="AT134" s="898"/>
      <c r="AU134" s="898"/>
      <c r="AV134" s="898"/>
      <c r="AW134" s="898"/>
      <c r="AX134" s="898"/>
      <c r="AY134" s="898"/>
      <c r="AZ134" s="898"/>
      <c r="BA134" s="898"/>
      <c r="BB134" s="898"/>
      <c r="BC134" s="898"/>
      <c r="BD134" s="898"/>
      <c r="BE134" s="898"/>
      <c r="BF134" s="898"/>
      <c r="BG134" s="898"/>
      <c r="BH134" s="898"/>
      <c r="BI134" s="898"/>
      <c r="BJ134" s="898"/>
      <c r="BK134" s="898"/>
      <c r="BL134" s="898"/>
      <c r="BM134" s="898"/>
      <c r="BN134" s="898"/>
      <c r="BO134" s="898"/>
      <c r="BP134" s="898"/>
      <c r="BQ134" s="898"/>
      <c r="BR134" s="898"/>
      <c r="BS134" s="899"/>
    </row>
    <row r="135" spans="1:73" x14ac:dyDescent="0.2">
      <c r="D135" s="897"/>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9"/>
      <c r="AO135" s="897"/>
      <c r="AP135" s="898"/>
      <c r="AQ135" s="898"/>
      <c r="AR135" s="898"/>
      <c r="AS135" s="898"/>
      <c r="AT135" s="898"/>
      <c r="AU135" s="898"/>
      <c r="AV135" s="898"/>
      <c r="AW135" s="898"/>
      <c r="AX135" s="898"/>
      <c r="AY135" s="898"/>
      <c r="AZ135" s="898"/>
      <c r="BA135" s="898"/>
      <c r="BB135" s="898"/>
      <c r="BC135" s="898"/>
      <c r="BD135" s="898"/>
      <c r="BE135" s="898"/>
      <c r="BF135" s="898"/>
      <c r="BG135" s="898"/>
      <c r="BH135" s="898"/>
      <c r="BI135" s="898"/>
      <c r="BJ135" s="898"/>
      <c r="BK135" s="898"/>
      <c r="BL135" s="898"/>
      <c r="BM135" s="898"/>
      <c r="BN135" s="898"/>
      <c r="BO135" s="898"/>
      <c r="BP135" s="898"/>
      <c r="BQ135" s="898"/>
      <c r="BR135" s="898"/>
      <c r="BS135" s="899"/>
    </row>
    <row r="136" spans="1:73" x14ac:dyDescent="0.2">
      <c r="D136" s="897"/>
      <c r="E136" s="898"/>
      <c r="F136" s="898"/>
      <c r="G136" s="898"/>
      <c r="H136" s="898"/>
      <c r="I136" s="898"/>
      <c r="J136" s="898"/>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9"/>
      <c r="AO136" s="897"/>
      <c r="AP136" s="898"/>
      <c r="AQ136" s="898"/>
      <c r="AR136" s="898"/>
      <c r="AS136" s="898"/>
      <c r="AT136" s="898"/>
      <c r="AU136" s="898"/>
      <c r="AV136" s="898"/>
      <c r="AW136" s="898"/>
      <c r="AX136" s="898"/>
      <c r="AY136" s="898"/>
      <c r="AZ136" s="898"/>
      <c r="BA136" s="898"/>
      <c r="BB136" s="898"/>
      <c r="BC136" s="898"/>
      <c r="BD136" s="898"/>
      <c r="BE136" s="898"/>
      <c r="BF136" s="898"/>
      <c r="BG136" s="898"/>
      <c r="BH136" s="898"/>
      <c r="BI136" s="898"/>
      <c r="BJ136" s="898"/>
      <c r="BK136" s="898"/>
      <c r="BL136" s="898"/>
      <c r="BM136" s="898"/>
      <c r="BN136" s="898"/>
      <c r="BO136" s="898"/>
      <c r="BP136" s="898"/>
      <c r="BQ136" s="898"/>
      <c r="BR136" s="898"/>
      <c r="BS136" s="899"/>
    </row>
    <row r="137" spans="1:73" x14ac:dyDescent="0.2">
      <c r="D137" s="897"/>
      <c r="E137" s="898"/>
      <c r="F137" s="898"/>
      <c r="G137" s="898"/>
      <c r="H137" s="898"/>
      <c r="I137" s="898"/>
      <c r="J137" s="898"/>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9"/>
      <c r="AO137" s="897"/>
      <c r="AP137" s="898"/>
      <c r="AQ137" s="898"/>
      <c r="AR137" s="898"/>
      <c r="AS137" s="898"/>
      <c r="AT137" s="898"/>
      <c r="AU137" s="898"/>
      <c r="AV137" s="898"/>
      <c r="AW137" s="898"/>
      <c r="AX137" s="898"/>
      <c r="AY137" s="898"/>
      <c r="AZ137" s="898"/>
      <c r="BA137" s="898"/>
      <c r="BB137" s="898"/>
      <c r="BC137" s="898"/>
      <c r="BD137" s="898"/>
      <c r="BE137" s="898"/>
      <c r="BF137" s="898"/>
      <c r="BG137" s="898"/>
      <c r="BH137" s="898"/>
      <c r="BI137" s="898"/>
      <c r="BJ137" s="898"/>
      <c r="BK137" s="898"/>
      <c r="BL137" s="898"/>
      <c r="BM137" s="898"/>
      <c r="BN137" s="898"/>
      <c r="BO137" s="898"/>
      <c r="BP137" s="898"/>
      <c r="BQ137" s="898"/>
      <c r="BR137" s="898"/>
      <c r="BS137" s="899"/>
    </row>
    <row r="138" spans="1:73" ht="13" thickBot="1" x14ac:dyDescent="0.25">
      <c r="D138" s="900"/>
      <c r="E138" s="901"/>
      <c r="F138" s="901"/>
      <c r="G138" s="901"/>
      <c r="H138" s="901"/>
      <c r="I138" s="901"/>
      <c r="J138" s="901"/>
      <c r="K138" s="901"/>
      <c r="L138" s="901"/>
      <c r="M138" s="901"/>
      <c r="N138" s="901"/>
      <c r="O138" s="901"/>
      <c r="P138" s="901"/>
      <c r="Q138" s="901"/>
      <c r="R138" s="901"/>
      <c r="S138" s="901"/>
      <c r="T138" s="901"/>
      <c r="U138" s="901"/>
      <c r="V138" s="901"/>
      <c r="W138" s="901"/>
      <c r="X138" s="901"/>
      <c r="Y138" s="901"/>
      <c r="Z138" s="901"/>
      <c r="AA138" s="901"/>
      <c r="AB138" s="901"/>
      <c r="AC138" s="901"/>
      <c r="AD138" s="901"/>
      <c r="AE138" s="901"/>
      <c r="AF138" s="901"/>
      <c r="AG138" s="901"/>
      <c r="AH138" s="902"/>
      <c r="AO138" s="900"/>
      <c r="AP138" s="901"/>
      <c r="AQ138" s="901"/>
      <c r="AR138" s="901"/>
      <c r="AS138" s="901"/>
      <c r="AT138" s="901"/>
      <c r="AU138" s="901"/>
      <c r="AV138" s="901"/>
      <c r="AW138" s="901"/>
      <c r="AX138" s="901"/>
      <c r="AY138" s="901"/>
      <c r="AZ138" s="901"/>
      <c r="BA138" s="901"/>
      <c r="BB138" s="901"/>
      <c r="BC138" s="901"/>
      <c r="BD138" s="901"/>
      <c r="BE138" s="901"/>
      <c r="BF138" s="901"/>
      <c r="BG138" s="901"/>
      <c r="BH138" s="901"/>
      <c r="BI138" s="901"/>
      <c r="BJ138" s="901"/>
      <c r="BK138" s="901"/>
      <c r="BL138" s="901"/>
      <c r="BM138" s="901"/>
      <c r="BN138" s="901"/>
      <c r="BO138" s="901"/>
      <c r="BP138" s="901"/>
      <c r="BQ138" s="901"/>
      <c r="BR138" s="901"/>
      <c r="BS138" s="902"/>
    </row>
    <row r="139" spans="1:73" ht="13" thickTop="1" x14ac:dyDescent="0.2"/>
  </sheetData>
  <sheetProtection formatCells="0"/>
  <dataConsolidate/>
  <mergeCells count="451">
    <mergeCell ref="AA3:AB3"/>
    <mergeCell ref="Y3:Z3"/>
    <mergeCell ref="BK3:BL3"/>
    <mergeCell ref="BI3:BJ3"/>
    <mergeCell ref="D126:AH126"/>
    <mergeCell ref="AO126:BS126"/>
    <mergeCell ref="D127:AH127"/>
    <mergeCell ref="AO127:BS127"/>
    <mergeCell ref="D129:AH138"/>
    <mergeCell ref="AO129:BS138"/>
    <mergeCell ref="X124:X125"/>
    <mergeCell ref="Z124:Z125"/>
    <mergeCell ref="AB124:AB125"/>
    <mergeCell ref="AE124:AE125"/>
    <mergeCell ref="AO124:AO125"/>
    <mergeCell ref="AP124:AP125"/>
    <mergeCell ref="AQ124:AQ125"/>
    <mergeCell ref="AR124:AR125"/>
    <mergeCell ref="AS124:AS125"/>
    <mergeCell ref="AT124:AT125"/>
    <mergeCell ref="BD124:BD125"/>
    <mergeCell ref="BG124:BG125"/>
    <mergeCell ref="BI124:BI125"/>
    <mergeCell ref="BK124:BK125"/>
    <mergeCell ref="BM124:BM125"/>
    <mergeCell ref="BP124:BP125"/>
    <mergeCell ref="BS124:BS125"/>
    <mergeCell ref="AU124:AU125"/>
    <mergeCell ref="E122:K122"/>
    <mergeCell ref="AP122:AV122"/>
    <mergeCell ref="D123:AH123"/>
    <mergeCell ref="AO123:BS123"/>
    <mergeCell ref="D124:D125"/>
    <mergeCell ref="E124:E125"/>
    <mergeCell ref="G124:G125"/>
    <mergeCell ref="I124:I125"/>
    <mergeCell ref="K124:K125"/>
    <mergeCell ref="M124:M125"/>
    <mergeCell ref="O124:O125"/>
    <mergeCell ref="Q124:Q125"/>
    <mergeCell ref="S124:S125"/>
    <mergeCell ref="V124:V125"/>
    <mergeCell ref="AH124:AH125"/>
    <mergeCell ref="AV124:AV125"/>
    <mergeCell ref="AW124:AW125"/>
    <mergeCell ref="AX124:AX125"/>
    <mergeCell ref="AY124:AY125"/>
    <mergeCell ref="AZ124:AZ125"/>
    <mergeCell ref="BA124:BA125"/>
    <mergeCell ref="BB124:BB125"/>
    <mergeCell ref="BC124:BC125"/>
    <mergeCell ref="D119:K120"/>
    <mergeCell ref="L119:Y120"/>
    <mergeCell ref="Z119:AH122"/>
    <mergeCell ref="AO119:AV120"/>
    <mergeCell ref="AW119:BJ120"/>
    <mergeCell ref="BK119:BS122"/>
    <mergeCell ref="E121:G121"/>
    <mergeCell ref="I121:K121"/>
    <mergeCell ref="L121:M122"/>
    <mergeCell ref="N121:O122"/>
    <mergeCell ref="P121:Q122"/>
    <mergeCell ref="R121:S122"/>
    <mergeCell ref="T121:U122"/>
    <mergeCell ref="V121:W122"/>
    <mergeCell ref="X121:Y122"/>
    <mergeCell ref="AP121:AR121"/>
    <mergeCell ref="AT121:AV121"/>
    <mergeCell ref="AW121:AX122"/>
    <mergeCell ref="AY121:AZ122"/>
    <mergeCell ref="BA121:BB122"/>
    <mergeCell ref="BC121:BD122"/>
    <mergeCell ref="BE121:BF122"/>
    <mergeCell ref="BG121:BH122"/>
    <mergeCell ref="BI121:BJ122"/>
    <mergeCell ref="D115:K116"/>
    <mergeCell ref="L115:AH116"/>
    <mergeCell ref="AO115:AV116"/>
    <mergeCell ref="AW115:BS116"/>
    <mergeCell ref="D117:E118"/>
    <mergeCell ref="F117:G118"/>
    <mergeCell ref="H117:I118"/>
    <mergeCell ref="J117:K118"/>
    <mergeCell ref="L117:AH118"/>
    <mergeCell ref="AO117:AP118"/>
    <mergeCell ref="AQ117:AR118"/>
    <mergeCell ref="AS117:AT118"/>
    <mergeCell ref="AU117:AV118"/>
    <mergeCell ref="AW117:BS118"/>
    <mergeCell ref="D111:K112"/>
    <mergeCell ref="L111:AH112"/>
    <mergeCell ref="AO111:AV112"/>
    <mergeCell ref="AW111:BS112"/>
    <mergeCell ref="D113:E114"/>
    <mergeCell ref="F113:G114"/>
    <mergeCell ref="H113:I114"/>
    <mergeCell ref="J113:K114"/>
    <mergeCell ref="L113:AH114"/>
    <mergeCell ref="AO113:AP114"/>
    <mergeCell ref="AQ113:AR114"/>
    <mergeCell ref="AS113:AT114"/>
    <mergeCell ref="AU113:AV114"/>
    <mergeCell ref="AW113:BS114"/>
    <mergeCell ref="E105:J105"/>
    <mergeCell ref="K105:S105"/>
    <mergeCell ref="AO105:AT105"/>
    <mergeCell ref="AU105:BC105"/>
    <mergeCell ref="E106:J106"/>
    <mergeCell ref="K106:S106"/>
    <mergeCell ref="AO106:AT106"/>
    <mergeCell ref="AU106:BC106"/>
    <mergeCell ref="D109:AH110"/>
    <mergeCell ref="AO109:BS110"/>
    <mergeCell ref="BE102:BI103"/>
    <mergeCell ref="BJ102:BM102"/>
    <mergeCell ref="BN102:BS102"/>
    <mergeCell ref="D103:D104"/>
    <mergeCell ref="E103:J104"/>
    <mergeCell ref="K103:S104"/>
    <mergeCell ref="Z103:AC103"/>
    <mergeCell ref="AD103:AI103"/>
    <mergeCell ref="AN103:AN104"/>
    <mergeCell ref="AO103:AT104"/>
    <mergeCell ref="AU103:BC104"/>
    <mergeCell ref="BJ103:BM103"/>
    <mergeCell ref="BN103:BS103"/>
    <mergeCell ref="Z104:AC104"/>
    <mergeCell ref="AD104:AI104"/>
    <mergeCell ref="BJ104:BM104"/>
    <mergeCell ref="BN104:BS104"/>
    <mergeCell ref="E100:J100"/>
    <mergeCell ref="K100:S100"/>
    <mergeCell ref="AO100:AT100"/>
    <mergeCell ref="AU100:BC100"/>
    <mergeCell ref="D101:D102"/>
    <mergeCell ref="E101:J102"/>
    <mergeCell ref="K101:S102"/>
    <mergeCell ref="AN101:AN102"/>
    <mergeCell ref="AO101:AT102"/>
    <mergeCell ref="AU101:BC102"/>
    <mergeCell ref="U102:Y103"/>
    <mergeCell ref="Z102:AC102"/>
    <mergeCell ref="AD102:AI102"/>
    <mergeCell ref="BK98:BN98"/>
    <mergeCell ref="BO98:BS98"/>
    <mergeCell ref="E99:J99"/>
    <mergeCell ref="K99:S99"/>
    <mergeCell ref="AA99:AD99"/>
    <mergeCell ref="AE99:AI99"/>
    <mergeCell ref="AO99:AT99"/>
    <mergeCell ref="AU99:BC99"/>
    <mergeCell ref="BK99:BN99"/>
    <mergeCell ref="BO99:BS99"/>
    <mergeCell ref="BD92:BK92"/>
    <mergeCell ref="BL92:BS92"/>
    <mergeCell ref="D93:AI93"/>
    <mergeCell ref="AN93:BS93"/>
    <mergeCell ref="D96:D97"/>
    <mergeCell ref="E96:J97"/>
    <mergeCell ref="K96:S97"/>
    <mergeCell ref="T96:T99"/>
    <mergeCell ref="U96:Z97"/>
    <mergeCell ref="AA96:AI97"/>
    <mergeCell ref="AN96:AN97"/>
    <mergeCell ref="AO96:AT97"/>
    <mergeCell ref="AU96:BC97"/>
    <mergeCell ref="BD96:BD99"/>
    <mergeCell ref="BE96:BJ97"/>
    <mergeCell ref="BK96:BS97"/>
    <mergeCell ref="E98:J98"/>
    <mergeCell ref="K98:S98"/>
    <mergeCell ref="U98:Z99"/>
    <mergeCell ref="AA98:AD98"/>
    <mergeCell ref="AE98:AI98"/>
    <mergeCell ref="AO98:AT98"/>
    <mergeCell ref="AU98:BC98"/>
    <mergeCell ref="BE98:BJ99"/>
    <mergeCell ref="D90:J91"/>
    <mergeCell ref="K90:P91"/>
    <mergeCell ref="Q90:R91"/>
    <mergeCell ref="AN90:AT91"/>
    <mergeCell ref="AU90:AZ91"/>
    <mergeCell ref="BA90:BB91"/>
    <mergeCell ref="D92:J92"/>
    <mergeCell ref="K92:R92"/>
    <mergeCell ref="T92:AA92"/>
    <mergeCell ref="AB92:AI92"/>
    <mergeCell ref="AN92:AT92"/>
    <mergeCell ref="AU92:BB92"/>
    <mergeCell ref="D86:J87"/>
    <mergeCell ref="K86:R87"/>
    <mergeCell ref="T86:AI87"/>
    <mergeCell ref="AN86:AT87"/>
    <mergeCell ref="AU86:BB87"/>
    <mergeCell ref="BD86:BS87"/>
    <mergeCell ref="D88:J89"/>
    <mergeCell ref="K88:P89"/>
    <mergeCell ref="Q88:R89"/>
    <mergeCell ref="V88:AG89"/>
    <mergeCell ref="AN88:AT89"/>
    <mergeCell ref="AU88:AZ89"/>
    <mergeCell ref="BA88:BB89"/>
    <mergeCell ref="BF88:BQ89"/>
    <mergeCell ref="D83:G84"/>
    <mergeCell ref="H83:I83"/>
    <mergeCell ref="J83:AI83"/>
    <mergeCell ref="AN83:AQ84"/>
    <mergeCell ref="AR83:AS83"/>
    <mergeCell ref="AT83:BS83"/>
    <mergeCell ref="H84:I84"/>
    <mergeCell ref="J84:AI84"/>
    <mergeCell ref="AR84:AS84"/>
    <mergeCell ref="AT84:BS84"/>
    <mergeCell ref="AR77:AS78"/>
    <mergeCell ref="AT77:AW78"/>
    <mergeCell ref="AX77:AY78"/>
    <mergeCell ref="AZ77:BC78"/>
    <mergeCell ref="BD77:BE78"/>
    <mergeCell ref="BF77:BI78"/>
    <mergeCell ref="BJ77:BK78"/>
    <mergeCell ref="D79:G80"/>
    <mergeCell ref="H79:O80"/>
    <mergeCell ref="P79:T80"/>
    <mergeCell ref="U79:AI80"/>
    <mergeCell ref="AN79:AQ80"/>
    <mergeCell ref="AR79:AY80"/>
    <mergeCell ref="AZ79:BD80"/>
    <mergeCell ref="BE79:BS80"/>
    <mergeCell ref="D77:G78"/>
    <mergeCell ref="H77:I78"/>
    <mergeCell ref="J77:M78"/>
    <mergeCell ref="N77:O78"/>
    <mergeCell ref="P77:S78"/>
    <mergeCell ref="T77:U78"/>
    <mergeCell ref="V77:Y78"/>
    <mergeCell ref="Z77:AA78"/>
    <mergeCell ref="AN77:AQ78"/>
    <mergeCell ref="D73:G74"/>
    <mergeCell ref="H73:AI74"/>
    <mergeCell ref="AN73:AQ74"/>
    <mergeCell ref="AR73:BS74"/>
    <mergeCell ref="D75:G76"/>
    <mergeCell ref="H75:K76"/>
    <mergeCell ref="L75:Q76"/>
    <mergeCell ref="R75:S76"/>
    <mergeCell ref="T75:AI76"/>
    <mergeCell ref="AN75:AQ76"/>
    <mergeCell ref="AR75:AU76"/>
    <mergeCell ref="AV75:BA76"/>
    <mergeCell ref="BB75:BC76"/>
    <mergeCell ref="BD75:BS76"/>
    <mergeCell ref="D69:G70"/>
    <mergeCell ref="H69:AI70"/>
    <mergeCell ref="AN69:AQ70"/>
    <mergeCell ref="AR69:BS70"/>
    <mergeCell ref="D71:G72"/>
    <mergeCell ref="AN71:AQ72"/>
    <mergeCell ref="H71:AI72"/>
    <mergeCell ref="AR71:BS72"/>
    <mergeCell ref="BC63:BF64"/>
    <mergeCell ref="BG63:BR64"/>
    <mergeCell ref="E63:H64"/>
    <mergeCell ref="I63:R64"/>
    <mergeCell ref="S63:V64"/>
    <mergeCell ref="W63:AH64"/>
    <mergeCell ref="AO63:AR64"/>
    <mergeCell ref="AS63:BB64"/>
    <mergeCell ref="C67:H67"/>
    <mergeCell ref="AM67:AR67"/>
    <mergeCell ref="E57:H58"/>
    <mergeCell ref="I57:AH58"/>
    <mergeCell ref="AO57:AR58"/>
    <mergeCell ref="AS57:BR58"/>
    <mergeCell ref="E59:H60"/>
    <mergeCell ref="I59:AH60"/>
    <mergeCell ref="AO59:AR60"/>
    <mergeCell ref="AS59:BR60"/>
    <mergeCell ref="AW54:AX55"/>
    <mergeCell ref="AY54:BB55"/>
    <mergeCell ref="BC54:BD55"/>
    <mergeCell ref="BE54:BR55"/>
    <mergeCell ref="E56:H56"/>
    <mergeCell ref="I56:AH56"/>
    <mergeCell ref="AO56:AR56"/>
    <mergeCell ref="AS56:BR56"/>
    <mergeCell ref="I54:L55"/>
    <mergeCell ref="M54:N55"/>
    <mergeCell ref="O54:R55"/>
    <mergeCell ref="S54:T55"/>
    <mergeCell ref="U54:AH55"/>
    <mergeCell ref="AS54:AV55"/>
    <mergeCell ref="E53:H55"/>
    <mergeCell ref="J53:M53"/>
    <mergeCell ref="O53:T53"/>
    <mergeCell ref="U53:AH53"/>
    <mergeCell ref="AO53:AR55"/>
    <mergeCell ref="AT53:AW53"/>
    <mergeCell ref="AY53:BD53"/>
    <mergeCell ref="BE53:BR53"/>
    <mergeCell ref="E49:H50"/>
    <mergeCell ref="I49:R50"/>
    <mergeCell ref="S49:T50"/>
    <mergeCell ref="U49:AH50"/>
    <mergeCell ref="AO49:AR50"/>
    <mergeCell ref="AS49:BB50"/>
    <mergeCell ref="E47:H48"/>
    <mergeCell ref="I47:S48"/>
    <mergeCell ref="T47:W48"/>
    <mergeCell ref="X47:AH48"/>
    <mergeCell ref="AO47:AR48"/>
    <mergeCell ref="AS47:BC48"/>
    <mergeCell ref="BD47:BG48"/>
    <mergeCell ref="BH47:BR48"/>
    <mergeCell ref="BC49:BD50"/>
    <mergeCell ref="BE49:BR50"/>
    <mergeCell ref="E44:H46"/>
    <mergeCell ref="J44:M44"/>
    <mergeCell ref="O44:T44"/>
    <mergeCell ref="U44:AH44"/>
    <mergeCell ref="AO44:AR46"/>
    <mergeCell ref="AT44:AW44"/>
    <mergeCell ref="AY44:BD44"/>
    <mergeCell ref="BE44:BR44"/>
    <mergeCell ref="I45:L46"/>
    <mergeCell ref="M45:N46"/>
    <mergeCell ref="O45:R46"/>
    <mergeCell ref="S45:T46"/>
    <mergeCell ref="U45:AH46"/>
    <mergeCell ref="AS45:AV46"/>
    <mergeCell ref="AW45:AX46"/>
    <mergeCell ref="AY45:BB46"/>
    <mergeCell ref="BC45:BD46"/>
    <mergeCell ref="BE45:BR46"/>
    <mergeCell ref="BC36:BD37"/>
    <mergeCell ref="BE36:BR37"/>
    <mergeCell ref="E40:H43"/>
    <mergeCell ref="I40:T43"/>
    <mergeCell ref="U40:Y41"/>
    <mergeCell ref="Z40:AH41"/>
    <mergeCell ref="AO40:AR43"/>
    <mergeCell ref="AS40:BD43"/>
    <mergeCell ref="BE40:BI41"/>
    <mergeCell ref="BJ40:BR41"/>
    <mergeCell ref="E36:H37"/>
    <mergeCell ref="I36:R37"/>
    <mergeCell ref="S36:T37"/>
    <mergeCell ref="U36:AH37"/>
    <mergeCell ref="AO36:AR37"/>
    <mergeCell ref="AS36:BB37"/>
    <mergeCell ref="U42:Y43"/>
    <mergeCell ref="Z42:AH43"/>
    <mergeCell ref="BE42:BI43"/>
    <mergeCell ref="BJ42:BR43"/>
    <mergeCell ref="BC33:BD34"/>
    <mergeCell ref="BE33:BR34"/>
    <mergeCell ref="E35:H35"/>
    <mergeCell ref="I35:AH35"/>
    <mergeCell ref="AO35:AR35"/>
    <mergeCell ref="AS35:BR35"/>
    <mergeCell ref="AY32:BD32"/>
    <mergeCell ref="BE32:BR32"/>
    <mergeCell ref="I33:L34"/>
    <mergeCell ref="M33:N34"/>
    <mergeCell ref="O33:R34"/>
    <mergeCell ref="S33:T34"/>
    <mergeCell ref="U33:AH34"/>
    <mergeCell ref="AS33:AV34"/>
    <mergeCell ref="AW33:AX34"/>
    <mergeCell ref="AY33:BB34"/>
    <mergeCell ref="E32:H34"/>
    <mergeCell ref="J32:M32"/>
    <mergeCell ref="O32:T32"/>
    <mergeCell ref="U32:AH32"/>
    <mergeCell ref="AO32:AR34"/>
    <mergeCell ref="AT32:AW32"/>
    <mergeCell ref="BC30:BF31"/>
    <mergeCell ref="BG30:BR31"/>
    <mergeCell ref="E31:H31"/>
    <mergeCell ref="I31:R31"/>
    <mergeCell ref="AO31:AR31"/>
    <mergeCell ref="AS31:BB31"/>
    <mergeCell ref="E30:H30"/>
    <mergeCell ref="I30:R30"/>
    <mergeCell ref="S30:V31"/>
    <mergeCell ref="W30:AH31"/>
    <mergeCell ref="AO30:AR30"/>
    <mergeCell ref="AS30:BB30"/>
    <mergeCell ref="E29:H29"/>
    <mergeCell ref="I29:AH29"/>
    <mergeCell ref="AO29:AR29"/>
    <mergeCell ref="AS29:BR29"/>
    <mergeCell ref="AY26:BD26"/>
    <mergeCell ref="BE26:BR26"/>
    <mergeCell ref="I27:L28"/>
    <mergeCell ref="M27:N28"/>
    <mergeCell ref="O27:R28"/>
    <mergeCell ref="S27:T28"/>
    <mergeCell ref="U27:AH28"/>
    <mergeCell ref="AS27:AV28"/>
    <mergeCell ref="AW27:AX28"/>
    <mergeCell ref="AY27:BB28"/>
    <mergeCell ref="E26:H28"/>
    <mergeCell ref="J26:M26"/>
    <mergeCell ref="O26:T26"/>
    <mergeCell ref="U26:AH26"/>
    <mergeCell ref="AO26:AR28"/>
    <mergeCell ref="AT26:AW26"/>
    <mergeCell ref="BC27:BD28"/>
    <mergeCell ref="BE27:BR28"/>
    <mergeCell ref="B2:G2"/>
    <mergeCell ref="AL2:AQ2"/>
    <mergeCell ref="V3:X3"/>
    <mergeCell ref="AD3:AE3"/>
    <mergeCell ref="AG3:AH3"/>
    <mergeCell ref="E17:M17"/>
    <mergeCell ref="AO17:AW17"/>
    <mergeCell ref="E19:H19"/>
    <mergeCell ref="I19:AH19"/>
    <mergeCell ref="AO19:AR19"/>
    <mergeCell ref="AS19:BR19"/>
    <mergeCell ref="I15:R16"/>
    <mergeCell ref="E15:H16"/>
    <mergeCell ref="C8:AI8"/>
    <mergeCell ref="AM8:BS8"/>
    <mergeCell ref="E10:AH12"/>
    <mergeCell ref="AO10:BR12"/>
    <mergeCell ref="BC15:BJ16"/>
    <mergeCell ref="AS15:BB16"/>
    <mergeCell ref="BF3:BH3"/>
    <mergeCell ref="BN3:BO3"/>
    <mergeCell ref="BQ3:BR3"/>
    <mergeCell ref="C7:AI7"/>
    <mergeCell ref="AM7:BS7"/>
    <mergeCell ref="AO15:AR16"/>
    <mergeCell ref="S15:Z16"/>
    <mergeCell ref="W23:AH25"/>
    <mergeCell ref="AO23:AR23"/>
    <mergeCell ref="AS23:BB23"/>
    <mergeCell ref="BC23:BF25"/>
    <mergeCell ref="BG23:BR25"/>
    <mergeCell ref="E24:H25"/>
    <mergeCell ref="I24:R25"/>
    <mergeCell ref="AO24:AR25"/>
    <mergeCell ref="AS24:BB25"/>
    <mergeCell ref="E20:H22"/>
    <mergeCell ref="I20:AH22"/>
    <mergeCell ref="AO20:AR22"/>
    <mergeCell ref="AS20:BR22"/>
    <mergeCell ref="E23:H23"/>
    <mergeCell ref="I23:R23"/>
    <mergeCell ref="S23:V25"/>
  </mergeCells>
  <phoneticPr fontId="9"/>
  <conditionalFormatting sqref="H79:O80">
    <cfRule type="expression" dxfId="3" priority="4">
      <formula>$D$79&lt;&gt;""</formula>
    </cfRule>
  </conditionalFormatting>
  <conditionalFormatting sqref="U79:AI80">
    <cfRule type="expression" dxfId="2" priority="3">
      <formula>$P$79&lt;&gt;""</formula>
    </cfRule>
  </conditionalFormatting>
  <conditionalFormatting sqref="AR79:AY80">
    <cfRule type="expression" dxfId="1" priority="2">
      <formula>$D$79&lt;&gt;""</formula>
    </cfRule>
  </conditionalFormatting>
  <conditionalFormatting sqref="BE79:BS80">
    <cfRule type="expression" dxfId="0" priority="1">
      <formula>$P$79&lt;&gt;""</formula>
    </cfRule>
  </conditionalFormatting>
  <dataValidations count="3">
    <dataValidation type="list" allowBlank="1" showInputMessage="1" showErrorMessage="1" sqref="K105:S105 AU105:BC105" xr:uid="{D68050ED-E6A2-4398-9D91-36D425649FD3}">
      <formula1>"〇,×"</formula1>
    </dataValidation>
    <dataValidation type="list" allowBlank="1" showInputMessage="1" showErrorMessage="1" sqref="K86:R87 AU86:BB87" xr:uid="{4DA5073B-F77D-41BB-9DDA-C2EEFC294C85}">
      <formula1>"運輸業その他,卸売業,サービス業,小売業"</formula1>
    </dataValidation>
    <dataValidation type="list" allowBlank="1" showInputMessage="1" showErrorMessage="1" sqref="K98:S98 AU98:BC98" xr:uid="{1AAB4D31-6C9A-4E0F-ACE9-28FDD06F90D6}">
      <formula1>"最大積載量(減トン前)　4トン未満,最大積載量(減トン前)　4トン以上"</formula1>
    </dataValidation>
  </dataValidations>
  <printOptions horizontalCentered="1"/>
  <pageMargins left="0.70866141732283461" right="0.70866141732283461" top="0.74803149606299213" bottom="0.74803149606299213" header="0.31496062992125984" footer="0.31496062992125984"/>
  <pageSetup paperSize="9" scale="72" fitToHeight="2" orientation="portrait" r:id="rId1"/>
  <headerFooter alignWithMargins="0"/>
  <rowBreaks count="1" manualBreakCount="1">
    <brk id="66" max="16383" man="1"/>
  </rowBreaks>
  <colBreaks count="1" manualBreakCount="1">
    <brk id="37" max="138"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locked="0" defaultSize="0" autoFill="0" autoLine="0" autoPict="0">
                <anchor moveWithCells="1">
                  <from>
                    <xdr:col>6</xdr:col>
                    <xdr:colOff>215900</xdr:colOff>
                    <xdr:row>114</xdr:row>
                    <xdr:rowOff>0</xdr:rowOff>
                  </from>
                  <to>
                    <xdr:col>6</xdr:col>
                    <xdr:colOff>215900</xdr:colOff>
                    <xdr:row>116</xdr:row>
                    <xdr:rowOff>76200</xdr:rowOff>
                  </to>
                </anchor>
              </controlPr>
            </control>
          </mc:Choice>
        </mc:AlternateContent>
        <mc:AlternateContent xmlns:mc="http://schemas.openxmlformats.org/markup-compatibility/2006">
          <mc:Choice Requires="x14">
            <control shapeId="49154" r:id="rId5" name="Check Box 2">
              <controlPr locked="0" defaultSize="0" autoFill="0" autoLine="0" autoPict="0">
                <anchor moveWithCells="1">
                  <from>
                    <xdr:col>6</xdr:col>
                    <xdr:colOff>215900</xdr:colOff>
                    <xdr:row>114</xdr:row>
                    <xdr:rowOff>0</xdr:rowOff>
                  </from>
                  <to>
                    <xdr:col>6</xdr:col>
                    <xdr:colOff>215900</xdr:colOff>
                    <xdr:row>116</xdr:row>
                    <xdr:rowOff>44450</xdr:rowOff>
                  </to>
                </anchor>
              </controlPr>
            </control>
          </mc:Choice>
        </mc:AlternateContent>
        <mc:AlternateContent xmlns:mc="http://schemas.openxmlformats.org/markup-compatibility/2006">
          <mc:Choice Requires="x14">
            <control shapeId="49155" r:id="rId6" name="Check Box 3">
              <controlPr locked="0" defaultSize="0" autoFill="0" autoLine="0" autoPict="0">
                <anchor moveWithCells="1">
                  <from>
                    <xdr:col>43</xdr:col>
                    <xdr:colOff>215900</xdr:colOff>
                    <xdr:row>114</xdr:row>
                    <xdr:rowOff>0</xdr:rowOff>
                  </from>
                  <to>
                    <xdr:col>43</xdr:col>
                    <xdr:colOff>215900</xdr:colOff>
                    <xdr:row>116</xdr:row>
                    <xdr:rowOff>76200</xdr:rowOff>
                  </to>
                </anchor>
              </controlPr>
            </control>
          </mc:Choice>
        </mc:AlternateContent>
        <mc:AlternateContent xmlns:mc="http://schemas.openxmlformats.org/markup-compatibility/2006">
          <mc:Choice Requires="x14">
            <control shapeId="49156" r:id="rId7" name="Check Box 4">
              <controlPr locked="0" defaultSize="0" autoFill="0" autoLine="0" autoPict="0">
                <anchor moveWithCells="1">
                  <from>
                    <xdr:col>43</xdr:col>
                    <xdr:colOff>215900</xdr:colOff>
                    <xdr:row>114</xdr:row>
                    <xdr:rowOff>0</xdr:rowOff>
                  </from>
                  <to>
                    <xdr:col>43</xdr:col>
                    <xdr:colOff>215900</xdr:colOff>
                    <xdr:row>116</xdr:row>
                    <xdr:rowOff>38100</xdr:rowOff>
                  </to>
                </anchor>
              </controlPr>
            </control>
          </mc:Choice>
        </mc:AlternateContent>
        <mc:AlternateContent xmlns:mc="http://schemas.openxmlformats.org/markup-compatibility/2006">
          <mc:Choice Requires="x14">
            <control shapeId="49157" r:id="rId8" name="Check Box 5">
              <controlPr locked="0" defaultSize="0" autoFill="0" autoLine="0" autoPict="0">
                <anchor moveWithCells="1">
                  <from>
                    <xdr:col>43</xdr:col>
                    <xdr:colOff>215900</xdr:colOff>
                    <xdr:row>114</xdr:row>
                    <xdr:rowOff>0</xdr:rowOff>
                  </from>
                  <to>
                    <xdr:col>43</xdr:col>
                    <xdr:colOff>215900</xdr:colOff>
                    <xdr:row>116</xdr:row>
                    <xdr:rowOff>76200</xdr:rowOff>
                  </to>
                </anchor>
              </controlPr>
            </control>
          </mc:Choice>
        </mc:AlternateContent>
        <mc:AlternateContent xmlns:mc="http://schemas.openxmlformats.org/markup-compatibility/2006">
          <mc:Choice Requires="x14">
            <control shapeId="49158" r:id="rId9" name="Check Box 6">
              <controlPr locked="0" defaultSize="0" autoFill="0" autoLine="0" autoPict="0">
                <anchor moveWithCells="1">
                  <from>
                    <xdr:col>43</xdr:col>
                    <xdr:colOff>215900</xdr:colOff>
                    <xdr:row>114</xdr:row>
                    <xdr:rowOff>0</xdr:rowOff>
                  </from>
                  <to>
                    <xdr:col>43</xdr:col>
                    <xdr:colOff>215900</xdr:colOff>
                    <xdr:row>116</xdr:row>
                    <xdr:rowOff>38100</xdr:rowOff>
                  </to>
                </anchor>
              </controlPr>
            </control>
          </mc:Choice>
        </mc:AlternateContent>
        <mc:AlternateContent xmlns:mc="http://schemas.openxmlformats.org/markup-compatibility/2006">
          <mc:Choice Requires="x14">
            <control shapeId="49159" r:id="rId10" name="Check Box 7">
              <controlPr locked="0" defaultSize="0" autoFill="0" autoLine="0" autoPict="0">
                <anchor moveWithCells="1">
                  <from>
                    <xdr:col>42</xdr:col>
                    <xdr:colOff>215900</xdr:colOff>
                    <xdr:row>114</xdr:row>
                    <xdr:rowOff>0</xdr:rowOff>
                  </from>
                  <to>
                    <xdr:col>42</xdr:col>
                    <xdr:colOff>215900</xdr:colOff>
                    <xdr:row>116</xdr:row>
                    <xdr:rowOff>76200</xdr:rowOff>
                  </to>
                </anchor>
              </controlPr>
            </control>
          </mc:Choice>
        </mc:AlternateContent>
        <mc:AlternateContent xmlns:mc="http://schemas.openxmlformats.org/markup-compatibility/2006">
          <mc:Choice Requires="x14">
            <control shapeId="49160" r:id="rId11" name="Check Box 8">
              <controlPr locked="0" defaultSize="0" autoFill="0" autoLine="0" autoPict="0">
                <anchor moveWithCells="1">
                  <from>
                    <xdr:col>42</xdr:col>
                    <xdr:colOff>215900</xdr:colOff>
                    <xdr:row>114</xdr:row>
                    <xdr:rowOff>0</xdr:rowOff>
                  </from>
                  <to>
                    <xdr:col>42</xdr:col>
                    <xdr:colOff>215900</xdr:colOff>
                    <xdr:row>116</xdr:row>
                    <xdr:rowOff>38100</xdr:rowOff>
                  </to>
                </anchor>
              </controlPr>
            </control>
          </mc:Choice>
        </mc:AlternateContent>
        <mc:AlternateContent xmlns:mc="http://schemas.openxmlformats.org/markup-compatibility/2006">
          <mc:Choice Requires="x14">
            <control shapeId="49163" r:id="rId12" name="Check Box 11">
              <controlPr defaultSize="0" autoFill="0" autoLine="0" autoPict="0">
                <anchor moveWithCells="1">
                  <from>
                    <xdr:col>29</xdr:col>
                    <xdr:colOff>50800</xdr:colOff>
                    <xdr:row>14</xdr:row>
                    <xdr:rowOff>44450</xdr:rowOff>
                  </from>
                  <to>
                    <xdr:col>30</xdr:col>
                    <xdr:colOff>50800</xdr:colOff>
                    <xdr:row>15</xdr:row>
                    <xdr:rowOff>101600</xdr:rowOff>
                  </to>
                </anchor>
              </controlPr>
            </control>
          </mc:Choice>
        </mc:AlternateContent>
        <mc:AlternateContent xmlns:mc="http://schemas.openxmlformats.org/markup-compatibility/2006">
          <mc:Choice Requires="x14">
            <control shapeId="49164" r:id="rId13" name="Check Box 12">
              <controlPr locked="0" defaultSize="0" autoFill="0" autoLine="0" autoPict="0">
                <anchor moveWithCells="1">
                  <from>
                    <xdr:col>42</xdr:col>
                    <xdr:colOff>215900</xdr:colOff>
                    <xdr:row>114</xdr:row>
                    <xdr:rowOff>0</xdr:rowOff>
                  </from>
                  <to>
                    <xdr:col>42</xdr:col>
                    <xdr:colOff>215900</xdr:colOff>
                    <xdr:row>116</xdr:row>
                    <xdr:rowOff>76200</xdr:rowOff>
                  </to>
                </anchor>
              </controlPr>
            </control>
          </mc:Choice>
        </mc:AlternateContent>
        <mc:AlternateContent xmlns:mc="http://schemas.openxmlformats.org/markup-compatibility/2006">
          <mc:Choice Requires="x14">
            <control shapeId="49165" r:id="rId14" name="Check Box 13">
              <controlPr locked="0" defaultSize="0" autoFill="0" autoLine="0" autoPict="0">
                <anchor moveWithCells="1">
                  <from>
                    <xdr:col>42</xdr:col>
                    <xdr:colOff>215900</xdr:colOff>
                    <xdr:row>114</xdr:row>
                    <xdr:rowOff>0</xdr:rowOff>
                  </from>
                  <to>
                    <xdr:col>42</xdr:col>
                    <xdr:colOff>215900</xdr:colOff>
                    <xdr:row>116</xdr:row>
                    <xdr:rowOff>38100</xdr:rowOff>
                  </to>
                </anchor>
              </controlPr>
            </control>
          </mc:Choice>
        </mc:AlternateContent>
        <mc:AlternateContent xmlns:mc="http://schemas.openxmlformats.org/markup-compatibility/2006">
          <mc:Choice Requires="x14">
            <control shapeId="49166" r:id="rId15" name="Check Box 14">
              <controlPr locked="0" defaultSize="0" autoFill="0" autoLine="0" autoPict="0">
                <anchor moveWithCells="1">
                  <from>
                    <xdr:col>42</xdr:col>
                    <xdr:colOff>215900</xdr:colOff>
                    <xdr:row>114</xdr:row>
                    <xdr:rowOff>0</xdr:rowOff>
                  </from>
                  <to>
                    <xdr:col>42</xdr:col>
                    <xdr:colOff>215900</xdr:colOff>
                    <xdr:row>116</xdr:row>
                    <xdr:rowOff>76200</xdr:rowOff>
                  </to>
                </anchor>
              </controlPr>
            </control>
          </mc:Choice>
        </mc:AlternateContent>
        <mc:AlternateContent xmlns:mc="http://schemas.openxmlformats.org/markup-compatibility/2006">
          <mc:Choice Requires="x14">
            <control shapeId="49167" r:id="rId16" name="Check Box 15">
              <controlPr locked="0" defaultSize="0" autoFill="0" autoLine="0" autoPict="0">
                <anchor moveWithCells="1">
                  <from>
                    <xdr:col>42</xdr:col>
                    <xdr:colOff>215900</xdr:colOff>
                    <xdr:row>114</xdr:row>
                    <xdr:rowOff>0</xdr:rowOff>
                  </from>
                  <to>
                    <xdr:col>42</xdr:col>
                    <xdr:colOff>215900</xdr:colOff>
                    <xdr:row>116</xdr:row>
                    <xdr:rowOff>38100</xdr:rowOff>
                  </to>
                </anchor>
              </controlPr>
            </control>
          </mc:Choice>
        </mc:AlternateContent>
        <mc:AlternateContent xmlns:mc="http://schemas.openxmlformats.org/markup-compatibility/2006">
          <mc:Choice Requires="x14">
            <control shapeId="49168" r:id="rId17" name="Check Box 16">
              <controlPr defaultSize="0" autoFill="0" autoLine="0" autoPict="0">
                <anchor moveWithCells="1">
                  <from>
                    <xdr:col>19</xdr:col>
                    <xdr:colOff>127000</xdr:colOff>
                    <xdr:row>62</xdr:row>
                    <xdr:rowOff>63500</xdr:rowOff>
                  </from>
                  <to>
                    <xdr:col>20</xdr:col>
                    <xdr:colOff>101600</xdr:colOff>
                    <xdr:row>63</xdr:row>
                    <xdr:rowOff>139700</xdr:rowOff>
                  </to>
                </anchor>
              </controlPr>
            </control>
          </mc:Choice>
        </mc:AlternateContent>
        <mc:AlternateContent xmlns:mc="http://schemas.openxmlformats.org/markup-compatibility/2006">
          <mc:Choice Requires="x14">
            <control shapeId="49169" r:id="rId18" name="Check Box 17">
              <controlPr defaultSize="0" autoFill="0" autoLine="0" autoPict="0">
                <anchor moveWithCells="1">
                  <from>
                    <xdr:col>5</xdr:col>
                    <xdr:colOff>139700</xdr:colOff>
                    <xdr:row>62</xdr:row>
                    <xdr:rowOff>63500</xdr:rowOff>
                  </from>
                  <to>
                    <xdr:col>6</xdr:col>
                    <xdr:colOff>101600</xdr:colOff>
                    <xdr:row>63</xdr:row>
                    <xdr:rowOff>139700</xdr:rowOff>
                  </to>
                </anchor>
              </controlPr>
            </control>
          </mc:Choice>
        </mc:AlternateContent>
        <mc:AlternateContent xmlns:mc="http://schemas.openxmlformats.org/markup-compatibility/2006">
          <mc:Choice Requires="x14">
            <control shapeId="49170" r:id="rId19" name="Check Box 18">
              <controlPr locked="0" defaultSize="0" autoFill="0" autoLine="0" autoPict="0">
                <anchor moveWithCells="1">
                  <from>
                    <xdr:col>42</xdr:col>
                    <xdr:colOff>215900</xdr:colOff>
                    <xdr:row>114</xdr:row>
                    <xdr:rowOff>0</xdr:rowOff>
                  </from>
                  <to>
                    <xdr:col>42</xdr:col>
                    <xdr:colOff>215900</xdr:colOff>
                    <xdr:row>116</xdr:row>
                    <xdr:rowOff>76200</xdr:rowOff>
                  </to>
                </anchor>
              </controlPr>
            </control>
          </mc:Choice>
        </mc:AlternateContent>
        <mc:AlternateContent xmlns:mc="http://schemas.openxmlformats.org/markup-compatibility/2006">
          <mc:Choice Requires="x14">
            <control shapeId="49171" r:id="rId20" name="Check Box 19">
              <controlPr locked="0" defaultSize="0" autoFill="0" autoLine="0" autoPict="0">
                <anchor moveWithCells="1">
                  <from>
                    <xdr:col>42</xdr:col>
                    <xdr:colOff>215900</xdr:colOff>
                    <xdr:row>114</xdr:row>
                    <xdr:rowOff>0</xdr:rowOff>
                  </from>
                  <to>
                    <xdr:col>42</xdr:col>
                    <xdr:colOff>215900</xdr:colOff>
                    <xdr:row>116</xdr:row>
                    <xdr:rowOff>44450</xdr:rowOff>
                  </to>
                </anchor>
              </controlPr>
            </control>
          </mc:Choice>
        </mc:AlternateContent>
        <mc:AlternateContent xmlns:mc="http://schemas.openxmlformats.org/markup-compatibility/2006">
          <mc:Choice Requires="x14">
            <control shapeId="49174" r:id="rId21" name="Check Box 22">
              <controlPr defaultSize="0" autoFill="0" autoLine="0" autoPict="0">
                <anchor moveWithCells="1">
                  <from>
                    <xdr:col>65</xdr:col>
                    <xdr:colOff>50800</xdr:colOff>
                    <xdr:row>14</xdr:row>
                    <xdr:rowOff>44450</xdr:rowOff>
                  </from>
                  <to>
                    <xdr:col>66</xdr:col>
                    <xdr:colOff>50800</xdr:colOff>
                    <xdr:row>15</xdr:row>
                    <xdr:rowOff>101600</xdr:rowOff>
                  </to>
                </anchor>
              </controlPr>
            </control>
          </mc:Choice>
        </mc:AlternateContent>
        <mc:AlternateContent xmlns:mc="http://schemas.openxmlformats.org/markup-compatibility/2006">
          <mc:Choice Requires="x14">
            <control shapeId="49175" r:id="rId22" name="Check Box 23">
              <controlPr defaultSize="0" autoFill="0" autoLine="0" autoPict="0">
                <anchor moveWithCells="1">
                  <from>
                    <xdr:col>55</xdr:col>
                    <xdr:colOff>146050</xdr:colOff>
                    <xdr:row>62</xdr:row>
                    <xdr:rowOff>63500</xdr:rowOff>
                  </from>
                  <to>
                    <xdr:col>56</xdr:col>
                    <xdr:colOff>120650</xdr:colOff>
                    <xdr:row>63</xdr:row>
                    <xdr:rowOff>139700</xdr:rowOff>
                  </to>
                </anchor>
              </controlPr>
            </control>
          </mc:Choice>
        </mc:AlternateContent>
        <mc:AlternateContent xmlns:mc="http://schemas.openxmlformats.org/markup-compatibility/2006">
          <mc:Choice Requires="x14">
            <control shapeId="49176" r:id="rId23" name="Check Box 24">
              <controlPr defaultSize="0" autoFill="0" autoLine="0" autoPict="0">
                <anchor moveWithCells="1">
                  <from>
                    <xdr:col>41</xdr:col>
                    <xdr:colOff>139700</xdr:colOff>
                    <xdr:row>62</xdr:row>
                    <xdr:rowOff>63500</xdr:rowOff>
                  </from>
                  <to>
                    <xdr:col>42</xdr:col>
                    <xdr:colOff>107950</xdr:colOff>
                    <xdr:row>63</xdr:row>
                    <xdr:rowOff>120650</xdr:rowOff>
                  </to>
                </anchor>
              </controlPr>
            </control>
          </mc:Choice>
        </mc:AlternateContent>
        <mc:AlternateContent xmlns:mc="http://schemas.openxmlformats.org/markup-compatibility/2006">
          <mc:Choice Requires="x14">
            <control shapeId="49178" r:id="rId24" name="Check Box 26">
              <controlPr locked="0" defaultSize="0" autoFill="0" autoLine="0" autoPict="0">
                <anchor moveWithCells="1">
                  <from>
                    <xdr:col>42</xdr:col>
                    <xdr:colOff>215900</xdr:colOff>
                    <xdr:row>114</xdr:row>
                    <xdr:rowOff>0</xdr:rowOff>
                  </from>
                  <to>
                    <xdr:col>42</xdr:col>
                    <xdr:colOff>215900</xdr:colOff>
                    <xdr:row>116</xdr:row>
                    <xdr:rowOff>76200</xdr:rowOff>
                  </to>
                </anchor>
              </controlPr>
            </control>
          </mc:Choice>
        </mc:AlternateContent>
        <mc:AlternateContent xmlns:mc="http://schemas.openxmlformats.org/markup-compatibility/2006">
          <mc:Choice Requires="x14">
            <control shapeId="49179" r:id="rId25" name="Check Box 27">
              <controlPr locked="0" defaultSize="0" autoFill="0" autoLine="0" autoPict="0">
                <anchor moveWithCells="1">
                  <from>
                    <xdr:col>42</xdr:col>
                    <xdr:colOff>215900</xdr:colOff>
                    <xdr:row>114</xdr:row>
                    <xdr:rowOff>0</xdr:rowOff>
                  </from>
                  <to>
                    <xdr:col>42</xdr:col>
                    <xdr:colOff>215900</xdr:colOff>
                    <xdr:row>116</xdr:row>
                    <xdr:rowOff>38100</xdr:rowOff>
                  </to>
                </anchor>
              </controlPr>
            </control>
          </mc:Choice>
        </mc:AlternateContent>
        <mc:AlternateContent xmlns:mc="http://schemas.openxmlformats.org/markup-compatibility/2006">
          <mc:Choice Requires="x14">
            <control shapeId="49276" r:id="rId26" name="Check Box 124">
              <controlPr locked="0" defaultSize="0" autoFill="0" autoLine="0" autoPict="0">
                <anchor moveWithCells="1">
                  <from>
                    <xdr:col>7</xdr:col>
                    <xdr:colOff>215900</xdr:colOff>
                    <xdr:row>106</xdr:row>
                    <xdr:rowOff>0</xdr:rowOff>
                  </from>
                  <to>
                    <xdr:col>7</xdr:col>
                    <xdr:colOff>215900</xdr:colOff>
                    <xdr:row>107</xdr:row>
                    <xdr:rowOff>82550</xdr:rowOff>
                  </to>
                </anchor>
              </controlPr>
            </control>
          </mc:Choice>
        </mc:AlternateContent>
        <mc:AlternateContent xmlns:mc="http://schemas.openxmlformats.org/markup-compatibility/2006">
          <mc:Choice Requires="x14">
            <control shapeId="49277" r:id="rId27" name="Check Box 125">
              <controlPr locked="0" defaultSize="0" autoFill="0" autoLine="0" autoPict="0">
                <anchor moveWithCells="1">
                  <from>
                    <xdr:col>7</xdr:col>
                    <xdr:colOff>215900</xdr:colOff>
                    <xdr:row>106</xdr:row>
                    <xdr:rowOff>0</xdr:rowOff>
                  </from>
                  <to>
                    <xdr:col>7</xdr:col>
                    <xdr:colOff>215900</xdr:colOff>
                    <xdr:row>107</xdr:row>
                    <xdr:rowOff>63500</xdr:rowOff>
                  </to>
                </anchor>
              </controlPr>
            </control>
          </mc:Choice>
        </mc:AlternateContent>
        <mc:AlternateContent xmlns:mc="http://schemas.openxmlformats.org/markup-compatibility/2006">
          <mc:Choice Requires="x14">
            <control shapeId="49278" r:id="rId28" name="Check Box 126">
              <controlPr locked="0" defaultSize="0" autoFill="0" autoLine="0" autoPict="0">
                <anchor moveWithCells="1">
                  <from>
                    <xdr:col>44</xdr:col>
                    <xdr:colOff>215900</xdr:colOff>
                    <xdr:row>106</xdr:row>
                    <xdr:rowOff>0</xdr:rowOff>
                  </from>
                  <to>
                    <xdr:col>44</xdr:col>
                    <xdr:colOff>215900</xdr:colOff>
                    <xdr:row>107</xdr:row>
                    <xdr:rowOff>82550</xdr:rowOff>
                  </to>
                </anchor>
              </controlPr>
            </control>
          </mc:Choice>
        </mc:AlternateContent>
        <mc:AlternateContent xmlns:mc="http://schemas.openxmlformats.org/markup-compatibility/2006">
          <mc:Choice Requires="x14">
            <control shapeId="49279" r:id="rId29" name="Check Box 127">
              <controlPr locked="0" defaultSize="0" autoFill="0" autoLine="0" autoPict="0">
                <anchor moveWithCells="1">
                  <from>
                    <xdr:col>44</xdr:col>
                    <xdr:colOff>215900</xdr:colOff>
                    <xdr:row>106</xdr:row>
                    <xdr:rowOff>0</xdr:rowOff>
                  </from>
                  <to>
                    <xdr:col>44</xdr:col>
                    <xdr:colOff>215900</xdr:colOff>
                    <xdr:row>107</xdr:row>
                    <xdr:rowOff>44450</xdr:rowOff>
                  </to>
                </anchor>
              </controlPr>
            </control>
          </mc:Choice>
        </mc:AlternateContent>
        <mc:AlternateContent xmlns:mc="http://schemas.openxmlformats.org/markup-compatibility/2006">
          <mc:Choice Requires="x14">
            <control shapeId="49280" r:id="rId30" name="Check Box 128">
              <controlPr locked="0" defaultSize="0" autoFill="0" autoLine="0" autoPict="0">
                <anchor moveWithCells="1">
                  <from>
                    <xdr:col>44</xdr:col>
                    <xdr:colOff>215900</xdr:colOff>
                    <xdr:row>106</xdr:row>
                    <xdr:rowOff>0</xdr:rowOff>
                  </from>
                  <to>
                    <xdr:col>44</xdr:col>
                    <xdr:colOff>215900</xdr:colOff>
                    <xdr:row>107</xdr:row>
                    <xdr:rowOff>82550</xdr:rowOff>
                  </to>
                </anchor>
              </controlPr>
            </control>
          </mc:Choice>
        </mc:AlternateContent>
        <mc:AlternateContent xmlns:mc="http://schemas.openxmlformats.org/markup-compatibility/2006">
          <mc:Choice Requires="x14">
            <control shapeId="49281" r:id="rId31" name="Check Box 129">
              <controlPr locked="0" defaultSize="0" autoFill="0" autoLine="0" autoPict="0">
                <anchor moveWithCells="1">
                  <from>
                    <xdr:col>44</xdr:col>
                    <xdr:colOff>215900</xdr:colOff>
                    <xdr:row>106</xdr:row>
                    <xdr:rowOff>0</xdr:rowOff>
                  </from>
                  <to>
                    <xdr:col>44</xdr:col>
                    <xdr:colOff>215900</xdr:colOff>
                    <xdr:row>107</xdr:row>
                    <xdr:rowOff>44450</xdr:rowOff>
                  </to>
                </anchor>
              </controlPr>
            </control>
          </mc:Choice>
        </mc:AlternateContent>
        <mc:AlternateContent xmlns:mc="http://schemas.openxmlformats.org/markup-compatibility/2006">
          <mc:Choice Requires="x14">
            <control shapeId="49282" r:id="rId32" name="Check Box 130">
              <controlPr locked="0" defaultSize="0" autoFill="0" autoLine="0" autoPict="0">
                <anchor moveWithCells="1">
                  <from>
                    <xdr:col>43</xdr:col>
                    <xdr:colOff>215900</xdr:colOff>
                    <xdr:row>106</xdr:row>
                    <xdr:rowOff>0</xdr:rowOff>
                  </from>
                  <to>
                    <xdr:col>43</xdr:col>
                    <xdr:colOff>215900</xdr:colOff>
                    <xdr:row>107</xdr:row>
                    <xdr:rowOff>82550</xdr:rowOff>
                  </to>
                </anchor>
              </controlPr>
            </control>
          </mc:Choice>
        </mc:AlternateContent>
        <mc:AlternateContent xmlns:mc="http://schemas.openxmlformats.org/markup-compatibility/2006">
          <mc:Choice Requires="x14">
            <control shapeId="49283" r:id="rId33" name="Check Box 131">
              <controlPr locked="0" defaultSize="0" autoFill="0" autoLine="0" autoPict="0">
                <anchor moveWithCells="1">
                  <from>
                    <xdr:col>43</xdr:col>
                    <xdr:colOff>215900</xdr:colOff>
                    <xdr:row>106</xdr:row>
                    <xdr:rowOff>0</xdr:rowOff>
                  </from>
                  <to>
                    <xdr:col>43</xdr:col>
                    <xdr:colOff>215900</xdr:colOff>
                    <xdr:row>107</xdr:row>
                    <xdr:rowOff>44450</xdr:rowOff>
                  </to>
                </anchor>
              </controlPr>
            </control>
          </mc:Choice>
        </mc:AlternateContent>
        <mc:AlternateContent xmlns:mc="http://schemas.openxmlformats.org/markup-compatibility/2006">
          <mc:Choice Requires="x14">
            <control shapeId="49284" r:id="rId34" name="Check Box 132">
              <controlPr defaultSize="0" autoFill="0" autoLine="0" autoPict="0">
                <anchor moveWithCells="1">
                  <from>
                    <xdr:col>7</xdr:col>
                    <xdr:colOff>139700</xdr:colOff>
                    <xdr:row>82</xdr:row>
                    <xdr:rowOff>31750</xdr:rowOff>
                  </from>
                  <to>
                    <xdr:col>8</xdr:col>
                    <xdr:colOff>114300</xdr:colOff>
                    <xdr:row>82</xdr:row>
                    <xdr:rowOff>266700</xdr:rowOff>
                  </to>
                </anchor>
              </controlPr>
            </control>
          </mc:Choice>
        </mc:AlternateContent>
        <mc:AlternateContent xmlns:mc="http://schemas.openxmlformats.org/markup-compatibility/2006">
          <mc:Choice Requires="x14">
            <control shapeId="49285" r:id="rId35" name="Check Box 133">
              <controlPr defaultSize="0" autoFill="0" autoLine="0" autoPict="0">
                <anchor moveWithCells="1">
                  <from>
                    <xdr:col>7</xdr:col>
                    <xdr:colOff>139700</xdr:colOff>
                    <xdr:row>83</xdr:row>
                    <xdr:rowOff>31750</xdr:rowOff>
                  </from>
                  <to>
                    <xdr:col>8</xdr:col>
                    <xdr:colOff>114300</xdr:colOff>
                    <xdr:row>83</xdr:row>
                    <xdr:rowOff>260350</xdr:rowOff>
                  </to>
                </anchor>
              </controlPr>
            </control>
          </mc:Choice>
        </mc:AlternateContent>
        <mc:AlternateContent xmlns:mc="http://schemas.openxmlformats.org/markup-compatibility/2006">
          <mc:Choice Requires="x14">
            <control shapeId="49286" r:id="rId36" name="Check Box 134">
              <controlPr locked="0" defaultSize="0" autoFill="0" autoLine="0" autoPict="0">
                <anchor moveWithCells="1">
                  <from>
                    <xdr:col>43</xdr:col>
                    <xdr:colOff>215900</xdr:colOff>
                    <xdr:row>106</xdr:row>
                    <xdr:rowOff>0</xdr:rowOff>
                  </from>
                  <to>
                    <xdr:col>43</xdr:col>
                    <xdr:colOff>215900</xdr:colOff>
                    <xdr:row>107</xdr:row>
                    <xdr:rowOff>82550</xdr:rowOff>
                  </to>
                </anchor>
              </controlPr>
            </control>
          </mc:Choice>
        </mc:AlternateContent>
        <mc:AlternateContent xmlns:mc="http://schemas.openxmlformats.org/markup-compatibility/2006">
          <mc:Choice Requires="x14">
            <control shapeId="49287" r:id="rId37" name="Check Box 135">
              <controlPr locked="0" defaultSize="0" autoFill="0" autoLine="0" autoPict="0">
                <anchor moveWithCells="1">
                  <from>
                    <xdr:col>43</xdr:col>
                    <xdr:colOff>215900</xdr:colOff>
                    <xdr:row>106</xdr:row>
                    <xdr:rowOff>0</xdr:rowOff>
                  </from>
                  <to>
                    <xdr:col>43</xdr:col>
                    <xdr:colOff>215900</xdr:colOff>
                    <xdr:row>107</xdr:row>
                    <xdr:rowOff>44450</xdr:rowOff>
                  </to>
                </anchor>
              </controlPr>
            </control>
          </mc:Choice>
        </mc:AlternateContent>
        <mc:AlternateContent xmlns:mc="http://schemas.openxmlformats.org/markup-compatibility/2006">
          <mc:Choice Requires="x14">
            <control shapeId="49288" r:id="rId38" name="Check Box 136">
              <controlPr locked="0" defaultSize="0" autoFill="0" autoLine="0" autoPict="0">
                <anchor moveWithCells="1">
                  <from>
                    <xdr:col>43</xdr:col>
                    <xdr:colOff>215900</xdr:colOff>
                    <xdr:row>106</xdr:row>
                    <xdr:rowOff>0</xdr:rowOff>
                  </from>
                  <to>
                    <xdr:col>43</xdr:col>
                    <xdr:colOff>215900</xdr:colOff>
                    <xdr:row>107</xdr:row>
                    <xdr:rowOff>82550</xdr:rowOff>
                  </to>
                </anchor>
              </controlPr>
            </control>
          </mc:Choice>
        </mc:AlternateContent>
        <mc:AlternateContent xmlns:mc="http://schemas.openxmlformats.org/markup-compatibility/2006">
          <mc:Choice Requires="x14">
            <control shapeId="49289" r:id="rId39" name="Check Box 137">
              <controlPr locked="0" defaultSize="0" autoFill="0" autoLine="0" autoPict="0">
                <anchor moveWithCells="1">
                  <from>
                    <xdr:col>43</xdr:col>
                    <xdr:colOff>215900</xdr:colOff>
                    <xdr:row>106</xdr:row>
                    <xdr:rowOff>0</xdr:rowOff>
                  </from>
                  <to>
                    <xdr:col>43</xdr:col>
                    <xdr:colOff>215900</xdr:colOff>
                    <xdr:row>107</xdr:row>
                    <xdr:rowOff>44450</xdr:rowOff>
                  </to>
                </anchor>
              </controlPr>
            </control>
          </mc:Choice>
        </mc:AlternateContent>
        <mc:AlternateContent xmlns:mc="http://schemas.openxmlformats.org/markup-compatibility/2006">
          <mc:Choice Requires="x14">
            <control shapeId="49290" r:id="rId40" name="Check Box 138">
              <controlPr locked="0" defaultSize="0" autoFill="0" autoLine="0" autoPict="0">
                <anchor moveWithCells="1">
                  <from>
                    <xdr:col>43</xdr:col>
                    <xdr:colOff>215900</xdr:colOff>
                    <xdr:row>106</xdr:row>
                    <xdr:rowOff>0</xdr:rowOff>
                  </from>
                  <to>
                    <xdr:col>43</xdr:col>
                    <xdr:colOff>215900</xdr:colOff>
                    <xdr:row>107</xdr:row>
                    <xdr:rowOff>82550</xdr:rowOff>
                  </to>
                </anchor>
              </controlPr>
            </control>
          </mc:Choice>
        </mc:AlternateContent>
        <mc:AlternateContent xmlns:mc="http://schemas.openxmlformats.org/markup-compatibility/2006">
          <mc:Choice Requires="x14">
            <control shapeId="49291" r:id="rId41" name="Check Box 139">
              <controlPr locked="0" defaultSize="0" autoFill="0" autoLine="0" autoPict="0">
                <anchor moveWithCells="1">
                  <from>
                    <xdr:col>43</xdr:col>
                    <xdr:colOff>215900</xdr:colOff>
                    <xdr:row>106</xdr:row>
                    <xdr:rowOff>0</xdr:rowOff>
                  </from>
                  <to>
                    <xdr:col>43</xdr:col>
                    <xdr:colOff>215900</xdr:colOff>
                    <xdr:row>107</xdr:row>
                    <xdr:rowOff>63500</xdr:rowOff>
                  </to>
                </anchor>
              </controlPr>
            </control>
          </mc:Choice>
        </mc:AlternateContent>
        <mc:AlternateContent xmlns:mc="http://schemas.openxmlformats.org/markup-compatibility/2006">
          <mc:Choice Requires="x14">
            <control shapeId="49292" r:id="rId42" name="Check Box 140">
              <controlPr defaultSize="0" autoFill="0" autoLine="0" autoPict="0">
                <anchor moveWithCells="1">
                  <from>
                    <xdr:col>43</xdr:col>
                    <xdr:colOff>139700</xdr:colOff>
                    <xdr:row>82</xdr:row>
                    <xdr:rowOff>31750</xdr:rowOff>
                  </from>
                  <to>
                    <xdr:col>44</xdr:col>
                    <xdr:colOff>114300</xdr:colOff>
                    <xdr:row>82</xdr:row>
                    <xdr:rowOff>266700</xdr:rowOff>
                  </to>
                </anchor>
              </controlPr>
            </control>
          </mc:Choice>
        </mc:AlternateContent>
        <mc:AlternateContent xmlns:mc="http://schemas.openxmlformats.org/markup-compatibility/2006">
          <mc:Choice Requires="x14">
            <control shapeId="49293" r:id="rId43" name="Check Box 141">
              <controlPr defaultSize="0" autoFill="0" autoLine="0" autoPict="0">
                <anchor moveWithCells="1">
                  <from>
                    <xdr:col>43</xdr:col>
                    <xdr:colOff>139700</xdr:colOff>
                    <xdr:row>83</xdr:row>
                    <xdr:rowOff>31750</xdr:rowOff>
                  </from>
                  <to>
                    <xdr:col>44</xdr:col>
                    <xdr:colOff>114300</xdr:colOff>
                    <xdr:row>83</xdr:row>
                    <xdr:rowOff>260350</xdr:rowOff>
                  </to>
                </anchor>
              </controlPr>
            </control>
          </mc:Choice>
        </mc:AlternateContent>
        <mc:AlternateContent xmlns:mc="http://schemas.openxmlformats.org/markup-compatibility/2006">
          <mc:Choice Requires="x14">
            <control shapeId="49294" r:id="rId44" name="Check Box 142">
              <controlPr locked="0" defaultSize="0" autoFill="0" autoLine="0" autoPict="0">
                <anchor moveWithCells="1">
                  <from>
                    <xdr:col>5</xdr:col>
                    <xdr:colOff>215900</xdr:colOff>
                    <xdr:row>128</xdr:row>
                    <xdr:rowOff>0</xdr:rowOff>
                  </from>
                  <to>
                    <xdr:col>5</xdr:col>
                    <xdr:colOff>215900</xdr:colOff>
                    <xdr:row>129</xdr:row>
                    <xdr:rowOff>146050</xdr:rowOff>
                  </to>
                </anchor>
              </controlPr>
            </control>
          </mc:Choice>
        </mc:AlternateContent>
        <mc:AlternateContent xmlns:mc="http://schemas.openxmlformats.org/markup-compatibility/2006">
          <mc:Choice Requires="x14">
            <control shapeId="49295" r:id="rId45" name="Check Box 143">
              <controlPr locked="0" defaultSize="0" autoFill="0" autoLine="0" autoPict="0">
                <anchor moveWithCells="1">
                  <from>
                    <xdr:col>5</xdr:col>
                    <xdr:colOff>215900</xdr:colOff>
                    <xdr:row>128</xdr:row>
                    <xdr:rowOff>0</xdr:rowOff>
                  </from>
                  <to>
                    <xdr:col>5</xdr:col>
                    <xdr:colOff>215900</xdr:colOff>
                    <xdr:row>129</xdr:row>
                    <xdr:rowOff>114300</xdr:rowOff>
                  </to>
                </anchor>
              </controlPr>
            </control>
          </mc:Choice>
        </mc:AlternateContent>
        <mc:AlternateContent xmlns:mc="http://schemas.openxmlformats.org/markup-compatibility/2006">
          <mc:Choice Requires="x14">
            <control shapeId="49296" r:id="rId46" name="Check Box 144">
              <controlPr locked="0" defaultSize="0" autoFill="0" autoLine="0" autoPict="0">
                <anchor moveWithCells="1">
                  <from>
                    <xdr:col>5</xdr:col>
                    <xdr:colOff>215900</xdr:colOff>
                    <xdr:row>128</xdr:row>
                    <xdr:rowOff>0</xdr:rowOff>
                  </from>
                  <to>
                    <xdr:col>5</xdr:col>
                    <xdr:colOff>215900</xdr:colOff>
                    <xdr:row>129</xdr:row>
                    <xdr:rowOff>146050</xdr:rowOff>
                  </to>
                </anchor>
              </controlPr>
            </control>
          </mc:Choice>
        </mc:AlternateContent>
        <mc:AlternateContent xmlns:mc="http://schemas.openxmlformats.org/markup-compatibility/2006">
          <mc:Choice Requires="x14">
            <control shapeId="49297" r:id="rId47" name="Check Box 145">
              <controlPr locked="0" defaultSize="0" autoFill="0" autoLine="0" autoPict="0">
                <anchor moveWithCells="1">
                  <from>
                    <xdr:col>5</xdr:col>
                    <xdr:colOff>215900</xdr:colOff>
                    <xdr:row>128</xdr:row>
                    <xdr:rowOff>0</xdr:rowOff>
                  </from>
                  <to>
                    <xdr:col>5</xdr:col>
                    <xdr:colOff>215900</xdr:colOff>
                    <xdr:row>129</xdr:row>
                    <xdr:rowOff>114300</xdr:rowOff>
                  </to>
                </anchor>
              </controlPr>
            </control>
          </mc:Choice>
        </mc:AlternateContent>
        <mc:AlternateContent xmlns:mc="http://schemas.openxmlformats.org/markup-compatibility/2006">
          <mc:Choice Requires="x14">
            <control shapeId="49298" r:id="rId48" name="Check Box 146">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49299" r:id="rId49" name="Check Box 147">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49300" r:id="rId50" name="Check Box 148">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49301" r:id="rId51" name="Check Box 149">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3" r:id="rId52" name="Check Box 150">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4" r:id="rId53" name="Check Box 151">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5" r:id="rId54" name="Check Box 152">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6" r:id="rId55" name="Check Box 153">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7" r:id="rId56" name="Check Box 154">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8" r:id="rId57" name="Check Box 155">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9" r:id="rId58" name="Check Box 156">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10" r:id="rId59" name="Check Box 157">
              <controlPr locked="0" defaultSize="0" autoFill="0" autoLine="0" autoPict="0">
                <anchor moveWithCells="1">
                  <from>
                    <xdr:col>73</xdr:col>
                    <xdr:colOff>0</xdr:colOff>
                    <xdr:row>128</xdr:row>
                    <xdr:rowOff>0</xdr:rowOff>
                  </from>
                  <to>
                    <xdr:col>73</xdr:col>
                    <xdr:colOff>0</xdr:colOff>
                    <xdr:row>129</xdr:row>
                    <xdr:rowOff>114300</xdr:rowOff>
                  </to>
                </anchor>
              </controlPr>
            </control>
          </mc:Choice>
        </mc:AlternateContent>
        <mc:AlternateContent xmlns:mc="http://schemas.openxmlformats.org/markup-compatibility/2006">
          <mc:Choice Requires="x14">
            <control shapeId="11" r:id="rId60" name="Check Box 158">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12" r:id="rId61" name="Check Box 159">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49312" r:id="rId62" name="Check Box 160">
              <controlPr locked="0" defaultSize="0" autoFill="0" autoLine="0" autoPict="0">
                <anchor moveWithCells="1">
                  <from>
                    <xdr:col>73</xdr:col>
                    <xdr:colOff>0</xdr:colOff>
                    <xdr:row>128</xdr:row>
                    <xdr:rowOff>0</xdr:rowOff>
                  </from>
                  <to>
                    <xdr:col>73</xdr:col>
                    <xdr:colOff>0</xdr:colOff>
                    <xdr:row>129</xdr:row>
                    <xdr:rowOff>146050</xdr:rowOff>
                  </to>
                </anchor>
              </controlPr>
            </control>
          </mc:Choice>
        </mc:AlternateContent>
        <mc:AlternateContent xmlns:mc="http://schemas.openxmlformats.org/markup-compatibility/2006">
          <mc:Choice Requires="x14">
            <control shapeId="13" r:id="rId63" name="Check Box 161">
              <controlPr locked="0" defaultSize="0" autoFill="0" autoLine="0" autoPict="0">
                <anchor moveWithCells="1">
                  <from>
                    <xdr:col>73</xdr:col>
                    <xdr:colOff>0</xdr:colOff>
                    <xdr:row>128</xdr:row>
                    <xdr:rowOff>0</xdr:rowOff>
                  </from>
                  <to>
                    <xdr:col>73</xdr:col>
                    <xdr:colOff>0</xdr:colOff>
                    <xdr:row>129</xdr:row>
                    <xdr:rowOff>107950</xdr:rowOff>
                  </to>
                </anchor>
              </controlPr>
            </control>
          </mc:Choice>
        </mc:AlternateContent>
        <mc:AlternateContent xmlns:mc="http://schemas.openxmlformats.org/markup-compatibility/2006">
          <mc:Choice Requires="x14">
            <control shapeId="49314" r:id="rId64" name="Check Box 162">
              <controlPr locked="0" defaultSize="0" autoFill="0" autoLine="0" autoPict="0">
                <anchor moveWithCells="1">
                  <from>
                    <xdr:col>42</xdr:col>
                    <xdr:colOff>215900</xdr:colOff>
                    <xdr:row>128</xdr:row>
                    <xdr:rowOff>0</xdr:rowOff>
                  </from>
                  <to>
                    <xdr:col>42</xdr:col>
                    <xdr:colOff>215900</xdr:colOff>
                    <xdr:row>129</xdr:row>
                    <xdr:rowOff>146050</xdr:rowOff>
                  </to>
                </anchor>
              </controlPr>
            </control>
          </mc:Choice>
        </mc:AlternateContent>
        <mc:AlternateContent xmlns:mc="http://schemas.openxmlformats.org/markup-compatibility/2006">
          <mc:Choice Requires="x14">
            <control shapeId="14" r:id="rId65" name="Check Box 163">
              <controlPr locked="0" defaultSize="0" autoFill="0" autoLine="0" autoPict="0">
                <anchor moveWithCells="1">
                  <from>
                    <xdr:col>42</xdr:col>
                    <xdr:colOff>215900</xdr:colOff>
                    <xdr:row>128</xdr:row>
                    <xdr:rowOff>0</xdr:rowOff>
                  </from>
                  <to>
                    <xdr:col>42</xdr:col>
                    <xdr:colOff>215900</xdr:colOff>
                    <xdr:row>129</xdr:row>
                    <xdr:rowOff>120650</xdr:rowOff>
                  </to>
                </anchor>
              </controlPr>
            </control>
          </mc:Choice>
        </mc:AlternateContent>
        <mc:AlternateContent xmlns:mc="http://schemas.openxmlformats.org/markup-compatibility/2006">
          <mc:Choice Requires="x14">
            <control shapeId="49316" r:id="rId66" name="Check Box 164">
              <controlPr defaultSize="0" autoFill="0" autoLine="0" autoPict="0">
                <anchor moveWithCells="1">
                  <from>
                    <xdr:col>40</xdr:col>
                    <xdr:colOff>88900</xdr:colOff>
                    <xdr:row>119</xdr:row>
                    <xdr:rowOff>6350</xdr:rowOff>
                  </from>
                  <to>
                    <xdr:col>41</xdr:col>
                    <xdr:colOff>38100</xdr:colOff>
                    <xdr:row>121</xdr:row>
                    <xdr:rowOff>114300</xdr:rowOff>
                  </to>
                </anchor>
              </controlPr>
            </control>
          </mc:Choice>
        </mc:AlternateContent>
        <mc:AlternateContent xmlns:mc="http://schemas.openxmlformats.org/markup-compatibility/2006">
          <mc:Choice Requires="x14">
            <control shapeId="49317" r:id="rId67" name="Check Box 165">
              <controlPr defaultSize="0" autoFill="0" autoLine="0" autoPict="0">
                <anchor moveWithCells="1">
                  <from>
                    <xdr:col>44</xdr:col>
                    <xdr:colOff>38100</xdr:colOff>
                    <xdr:row>118</xdr:row>
                    <xdr:rowOff>152400</xdr:rowOff>
                  </from>
                  <to>
                    <xdr:col>44</xdr:col>
                    <xdr:colOff>222250</xdr:colOff>
                    <xdr:row>121</xdr:row>
                    <xdr:rowOff>114300</xdr:rowOff>
                  </to>
                </anchor>
              </controlPr>
            </control>
          </mc:Choice>
        </mc:AlternateContent>
        <mc:AlternateContent xmlns:mc="http://schemas.openxmlformats.org/markup-compatibility/2006">
          <mc:Choice Requires="x14">
            <control shapeId="49318" r:id="rId68" name="Check Box 166">
              <controlPr locked="0" defaultSize="0" autoFill="0" autoLine="0" autoPict="0">
                <anchor moveWithCells="1">
                  <from>
                    <xdr:col>42</xdr:col>
                    <xdr:colOff>215900</xdr:colOff>
                    <xdr:row>128</xdr:row>
                    <xdr:rowOff>0</xdr:rowOff>
                  </from>
                  <to>
                    <xdr:col>42</xdr:col>
                    <xdr:colOff>215900</xdr:colOff>
                    <xdr:row>129</xdr:row>
                    <xdr:rowOff>146050</xdr:rowOff>
                  </to>
                </anchor>
              </controlPr>
            </control>
          </mc:Choice>
        </mc:AlternateContent>
        <mc:AlternateContent xmlns:mc="http://schemas.openxmlformats.org/markup-compatibility/2006">
          <mc:Choice Requires="x14">
            <control shapeId="15" r:id="rId69" name="Check Box 167">
              <controlPr locked="0" defaultSize="0" autoFill="0" autoLine="0" autoPict="0">
                <anchor moveWithCells="1">
                  <from>
                    <xdr:col>42</xdr:col>
                    <xdr:colOff>215900</xdr:colOff>
                    <xdr:row>128</xdr:row>
                    <xdr:rowOff>0</xdr:rowOff>
                  </from>
                  <to>
                    <xdr:col>42</xdr:col>
                    <xdr:colOff>215900</xdr:colOff>
                    <xdr:row>129</xdr:row>
                    <xdr:rowOff>120650</xdr:rowOff>
                  </to>
                </anchor>
              </controlPr>
            </control>
          </mc:Choice>
        </mc:AlternateContent>
        <mc:AlternateContent xmlns:mc="http://schemas.openxmlformats.org/markup-compatibility/2006">
          <mc:Choice Requires="x14">
            <control shapeId="49320" r:id="rId70" name="Check Box 168">
              <controlPr defaultSize="0" autoFill="0" autoLine="0" autoPict="0">
                <anchor moveWithCells="1">
                  <from>
                    <xdr:col>40</xdr:col>
                    <xdr:colOff>82550</xdr:colOff>
                    <xdr:row>120</xdr:row>
                    <xdr:rowOff>101600</xdr:rowOff>
                  </from>
                  <to>
                    <xdr:col>41</xdr:col>
                    <xdr:colOff>101600</xdr:colOff>
                    <xdr:row>122</xdr:row>
                    <xdr:rowOff>120650</xdr:rowOff>
                  </to>
                </anchor>
              </controlPr>
            </control>
          </mc:Choice>
        </mc:AlternateContent>
        <mc:AlternateContent xmlns:mc="http://schemas.openxmlformats.org/markup-compatibility/2006">
          <mc:Choice Requires="x14">
            <control shapeId="16" r:id="rId71" name="Check Box 169">
              <controlPr defaultSize="0" autoFill="0" autoLine="0" autoPict="0">
                <anchor moveWithCells="1">
                  <from>
                    <xdr:col>4</xdr:col>
                    <xdr:colOff>31750</xdr:colOff>
                    <xdr:row>118</xdr:row>
                    <xdr:rowOff>177800</xdr:rowOff>
                  </from>
                  <to>
                    <xdr:col>5</xdr:col>
                    <xdr:colOff>12700</xdr:colOff>
                    <xdr:row>121</xdr:row>
                    <xdr:rowOff>114300</xdr:rowOff>
                  </to>
                </anchor>
              </controlPr>
            </control>
          </mc:Choice>
        </mc:AlternateContent>
        <mc:AlternateContent xmlns:mc="http://schemas.openxmlformats.org/markup-compatibility/2006">
          <mc:Choice Requires="x14">
            <control shapeId="17" r:id="rId72" name="Check Box 170">
              <controlPr defaultSize="0" autoFill="0" autoLine="0" autoPict="0">
                <anchor moveWithCells="1">
                  <from>
                    <xdr:col>7</xdr:col>
                    <xdr:colOff>69850</xdr:colOff>
                    <xdr:row>118</xdr:row>
                    <xdr:rowOff>63500</xdr:rowOff>
                  </from>
                  <to>
                    <xdr:col>8</xdr:col>
                    <xdr:colOff>50800</xdr:colOff>
                    <xdr:row>122</xdr:row>
                    <xdr:rowOff>69850</xdr:rowOff>
                  </to>
                </anchor>
              </controlPr>
            </control>
          </mc:Choice>
        </mc:AlternateContent>
        <mc:AlternateContent xmlns:mc="http://schemas.openxmlformats.org/markup-compatibility/2006">
          <mc:Choice Requires="x14">
            <control shapeId="18" r:id="rId73" name="Check Box 171">
              <controlPr defaultSize="0" autoFill="0" autoLine="0" autoPict="0">
                <anchor moveWithCells="1">
                  <from>
                    <xdr:col>4</xdr:col>
                    <xdr:colOff>76200</xdr:colOff>
                    <xdr:row>120</xdr:row>
                    <xdr:rowOff>114300</xdr:rowOff>
                  </from>
                  <to>
                    <xdr:col>5</xdr:col>
                    <xdr:colOff>101600</xdr:colOff>
                    <xdr:row>122</xdr:row>
                    <xdr:rowOff>139700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第４号様式（車両情報）</vt:lpstr>
      <vt:lpstr>第１号様式</vt:lpstr>
      <vt:lpstr>第１号様式 (別紙)</vt:lpstr>
      <vt:lpstr>第２号様式 (仮)</vt:lpstr>
      <vt:lpstr>第10号様式 (仮) </vt:lpstr>
      <vt:lpstr>第８号様式 (別紙)</vt:lpstr>
      <vt:lpstr>算定根拠明細交付申請時(交付兼実績含む）</vt:lpstr>
      <vt:lpstr>算定根拠明細 (実績報告時・変更等ある場合のみ)</vt:lpstr>
      <vt:lpstr>（旧）第８号様式</vt:lpstr>
      <vt:lpstr>'（旧）第８号様式'!Print_Area</vt:lpstr>
      <vt:lpstr>'算定根拠明細 (実績報告時・変更等ある場合のみ)'!Print_Area</vt:lpstr>
      <vt:lpstr>'算定根拠明細交付申請時(交付兼実績含む）'!Print_Area</vt:lpstr>
      <vt:lpstr>'第10号様式 (仮) '!Print_Area</vt:lpstr>
      <vt:lpstr>第１号様式!Print_Area</vt:lpstr>
      <vt:lpstr>'第１号様式 (別紙)'!Print_Area</vt:lpstr>
      <vt:lpstr>'第２号様式 (仮)'!Print_Area</vt:lpstr>
      <vt:lpstr>'第４号様式（車両情報）'!Print_Area</vt:lpstr>
      <vt:lpstr>'第８号様式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2025-08-14T07:58:45Z</dcterms:modified>
</cp:coreProperties>
</file>