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24226"/>
  <xr:revisionPtr revIDLastSave="0" documentId="13_ncr:1_{27DF582A-991F-48C7-B319-EC134A79B38F}" xr6:coauthVersionLast="47" xr6:coauthVersionMax="47" xr10:uidLastSave="{00000000-0000-0000-0000-000000000000}"/>
  <bookViews>
    <workbookView xWindow="28635" yWindow="-165" windowWidth="29130" windowHeight="15810" tabRatio="730" firstSheet="1" activeTab="1" xr2:uid="{00000000-000D-0000-FFFF-FFFF00000000}"/>
  </bookViews>
  <sheets>
    <sheet name="選択肢 (2)" sheetId="23" state="hidden" r:id="rId1"/>
    <sheet name="18号" sheetId="43" r:id="rId2"/>
    <sheet name="18号別紙（集計）" sheetId="62" r:id="rId3"/>
    <sheet name="18号別紙1-1（製造設備（都内））" sheetId="63" r:id="rId4"/>
    <sheet name="18号別紙1-2（製造設備（都外））" sheetId="64" r:id="rId5"/>
    <sheet name="18号別紙2-1（貯蔵設備（都内））" sheetId="65" r:id="rId6"/>
    <sheet name="18号別紙2-2（貯蔵設備（都外））" sheetId="66" r:id="rId7"/>
    <sheet name="18号別紙3-1（運搬設備（都内））" sheetId="67" r:id="rId8"/>
    <sheet name="18号別紙3-2（運搬設備（都外））" sheetId="68" r:id="rId9"/>
    <sheet name="18号別紙４（純水素型燃料電池）" sheetId="69" r:id="rId10"/>
    <sheet name="18号別紙５-１（水素燃料ボイラー（専焼））" sheetId="70" r:id="rId11"/>
    <sheet name="18号別紙5-2（水素燃料ボイラー（混焼））" sheetId="71" r:id="rId12"/>
    <sheet name="18号別紙6-1（温水発生機（専焼））" sheetId="72" r:id="rId13"/>
    <sheet name="18号別紙6-2（温水発生機（混焼））" sheetId="73" r:id="rId14"/>
    <sheet name="18号別紙7-1 （水素バーナー（専焼））" sheetId="74" r:id="rId15"/>
    <sheet name="18号別紙7-2（水素バーナー（混焼））" sheetId="75" r:id="rId16"/>
    <sheet name="18号別紙8-1（水素エンジン発電機（専焼））" sheetId="76" r:id="rId17"/>
    <sheet name="18号別紙8-2（水素エンジン発電機（混焼））" sheetId="77" r:id="rId18"/>
  </sheets>
  <definedNames>
    <definedName name="_xlnm.Print_Area" localSheetId="1">'18号'!$B$2:$W$41</definedName>
    <definedName name="_xlnm.Print_Area" localSheetId="2">'18号別紙（集計）'!$A$1:$I$21</definedName>
    <definedName name="_xlnm.Print_Area" localSheetId="3">'18号別紙1-1（製造設備（都内））'!$A$2:$H$50</definedName>
    <definedName name="_xlnm.Print_Area" localSheetId="4">'18号別紙1-2（製造設備（都外））'!$A$2:$H$51</definedName>
    <definedName name="_xlnm.Print_Area" localSheetId="5">'18号別紙2-1（貯蔵設備（都内））'!$A$2:$H$51</definedName>
    <definedName name="_xlnm.Print_Area" localSheetId="6">'18号別紙2-2（貯蔵設備（都外））'!$A$2:$H$51</definedName>
    <definedName name="_xlnm.Print_Area" localSheetId="7">'18号別紙3-1（運搬設備（都内））'!$A$2:$H$51</definedName>
    <definedName name="_xlnm.Print_Area" localSheetId="8">'18号別紙3-2（運搬設備（都外））'!$A$2:$H$51</definedName>
    <definedName name="_xlnm.Print_Area" localSheetId="9">'18号別紙４（純水素型燃料電池）'!$A$2:$H$50</definedName>
    <definedName name="_xlnm.Print_Area" localSheetId="10">'18号別紙５-１（水素燃料ボイラー（専焼））'!$A$2:$H$50</definedName>
    <definedName name="_xlnm.Print_Area" localSheetId="11">'18号別紙5-2（水素燃料ボイラー（混焼））'!$A$2:$H$50</definedName>
    <definedName name="_xlnm.Print_Area" localSheetId="12">'18号別紙6-1（温水発生機（専焼））'!$A$2:$H$50</definedName>
    <definedName name="_xlnm.Print_Area" localSheetId="13">'18号別紙6-2（温水発生機（混焼））'!$A$2:$H$50</definedName>
    <definedName name="_xlnm.Print_Area" localSheetId="14">'18号別紙7-1 （水素バーナー（専焼））'!$A$2:$H$50</definedName>
    <definedName name="_xlnm.Print_Area" localSheetId="15">'18号別紙7-2（水素バーナー（混焼））'!$A$2:$H$50</definedName>
    <definedName name="_xlnm.Print_Area" localSheetId="16">'18号別紙8-1（水素エンジン発電機（専焼））'!$A$2:$H$50</definedName>
    <definedName name="_xlnm.Print_Area" localSheetId="17">'18号別紙8-2（水素エンジン発電機（混焼））'!$A$2:$H$50</definedName>
    <definedName name="該当無し">#REF!</definedName>
    <definedName name="業種リスト">#REF!</definedName>
    <definedName name="種類">#REF!</definedName>
    <definedName name="別1その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68" l="1"/>
  <c r="G46" i="67"/>
  <c r="G46" i="66"/>
  <c r="G46" i="65"/>
  <c r="G46" i="64"/>
  <c r="H19" i="62" l="1"/>
  <c r="H18" i="62"/>
  <c r="H17" i="62"/>
  <c r="H16" i="62"/>
  <c r="H15" i="62"/>
  <c r="H14" i="62"/>
  <c r="H13" i="62"/>
  <c r="H12" i="62"/>
  <c r="H11" i="62"/>
  <c r="H10" i="62"/>
  <c r="H9" i="62"/>
  <c r="H8" i="62"/>
  <c r="H7" i="62"/>
  <c r="H6" i="62"/>
  <c r="H5" i="62"/>
  <c r="D19" i="62"/>
  <c r="D18" i="62"/>
  <c r="D17" i="62"/>
  <c r="D16" i="62"/>
  <c r="D15" i="62"/>
  <c r="D14" i="62"/>
  <c r="D13" i="62"/>
  <c r="D12" i="62"/>
  <c r="D11" i="62"/>
  <c r="D10" i="62"/>
  <c r="D9" i="62"/>
  <c r="D8" i="62"/>
  <c r="D7" i="62"/>
  <c r="D6" i="62"/>
  <c r="D5" i="62"/>
  <c r="G15" i="77"/>
  <c r="G16" i="77"/>
  <c r="G17" i="77"/>
  <c r="G18" i="77"/>
  <c r="G19" i="77"/>
  <c r="G20" i="77"/>
  <c r="G21" i="77"/>
  <c r="G22" i="77"/>
  <c r="G23" i="77"/>
  <c r="K23" i="77"/>
  <c r="G24" i="77"/>
  <c r="G25" i="77"/>
  <c r="G26" i="77"/>
  <c r="G27" i="77"/>
  <c r="G28" i="77"/>
  <c r="G29" i="77"/>
  <c r="G30" i="77"/>
  <c r="G31" i="77"/>
  <c r="G32" i="77"/>
  <c r="G33" i="77"/>
  <c r="G34" i="77"/>
  <c r="G35" i="77"/>
  <c r="G36" i="77"/>
  <c r="G37" i="77"/>
  <c r="G38" i="77"/>
  <c r="G39" i="77"/>
  <c r="G40" i="77"/>
  <c r="G41" i="77"/>
  <c r="G42" i="77"/>
  <c r="G43" i="77"/>
  <c r="G44" i="77"/>
  <c r="D47" i="77"/>
  <c r="D49" i="77"/>
  <c r="G15" i="76"/>
  <c r="G16" i="76"/>
  <c r="G17" i="76"/>
  <c r="G18" i="76"/>
  <c r="G19" i="76"/>
  <c r="G20" i="76"/>
  <c r="G21" i="76"/>
  <c r="G22" i="76"/>
  <c r="G23" i="76"/>
  <c r="K23" i="76"/>
  <c r="G24" i="76"/>
  <c r="G25" i="76"/>
  <c r="G26" i="76"/>
  <c r="G27" i="76"/>
  <c r="G28" i="76"/>
  <c r="G29" i="76"/>
  <c r="G30" i="76"/>
  <c r="G31" i="76"/>
  <c r="G32" i="76"/>
  <c r="G33" i="76"/>
  <c r="G34" i="76"/>
  <c r="G35" i="76"/>
  <c r="G36" i="76"/>
  <c r="G37" i="76"/>
  <c r="G38" i="76"/>
  <c r="G39" i="76"/>
  <c r="G40" i="76"/>
  <c r="G41" i="76"/>
  <c r="G42" i="76"/>
  <c r="G43" i="76"/>
  <c r="G44" i="76"/>
  <c r="D47" i="76"/>
  <c r="D49" i="76"/>
  <c r="G15" i="75"/>
  <c r="G16" i="75"/>
  <c r="G17" i="75"/>
  <c r="G18" i="75"/>
  <c r="G19" i="75"/>
  <c r="G20" i="75"/>
  <c r="G21" i="75"/>
  <c r="G22" i="75"/>
  <c r="G23" i="75"/>
  <c r="K23" i="75"/>
  <c r="G24" i="75"/>
  <c r="G25" i="75"/>
  <c r="G26" i="75"/>
  <c r="G27" i="75"/>
  <c r="G28" i="75"/>
  <c r="G29" i="75"/>
  <c r="G30" i="75"/>
  <c r="G31" i="75"/>
  <c r="G32" i="75"/>
  <c r="G33" i="75"/>
  <c r="G34" i="75"/>
  <c r="G35" i="75"/>
  <c r="G36" i="75"/>
  <c r="G37" i="75"/>
  <c r="G38" i="75"/>
  <c r="G39" i="75"/>
  <c r="G40" i="75"/>
  <c r="G41" i="75"/>
  <c r="G42" i="75"/>
  <c r="G43" i="75"/>
  <c r="G44" i="75"/>
  <c r="D47" i="75"/>
  <c r="D49" i="75"/>
  <c r="G15" i="74"/>
  <c r="G16" i="74"/>
  <c r="G17" i="74"/>
  <c r="G18" i="74"/>
  <c r="G19" i="74"/>
  <c r="G20" i="74"/>
  <c r="G21" i="74"/>
  <c r="G22" i="74"/>
  <c r="G23" i="74"/>
  <c r="K23" i="74"/>
  <c r="G24" i="74"/>
  <c r="G25" i="74"/>
  <c r="G26" i="74"/>
  <c r="G27" i="74"/>
  <c r="G28" i="74"/>
  <c r="G29" i="74"/>
  <c r="G30" i="74"/>
  <c r="G31" i="74"/>
  <c r="G32" i="74"/>
  <c r="G33" i="74"/>
  <c r="G34" i="74"/>
  <c r="G35" i="74"/>
  <c r="G36" i="74"/>
  <c r="G37" i="74"/>
  <c r="G38" i="74"/>
  <c r="G39" i="74"/>
  <c r="G40" i="74"/>
  <c r="G41" i="74"/>
  <c r="G42" i="74"/>
  <c r="G43" i="74"/>
  <c r="G44" i="74"/>
  <c r="D47" i="74"/>
  <c r="D49" i="74"/>
  <c r="G15" i="73"/>
  <c r="G16" i="73"/>
  <c r="G17" i="73"/>
  <c r="G18" i="73"/>
  <c r="G19" i="73"/>
  <c r="G20" i="73"/>
  <c r="G21" i="73"/>
  <c r="G22" i="73"/>
  <c r="G23" i="73"/>
  <c r="K23" i="73"/>
  <c r="G24" i="73"/>
  <c r="G25" i="73"/>
  <c r="G26" i="73"/>
  <c r="G27" i="73"/>
  <c r="G28" i="73"/>
  <c r="G29" i="73"/>
  <c r="G30" i="73"/>
  <c r="G31" i="73"/>
  <c r="G32" i="73"/>
  <c r="G33" i="73"/>
  <c r="G34" i="73"/>
  <c r="G35" i="73"/>
  <c r="G36" i="73"/>
  <c r="G37" i="73"/>
  <c r="G38" i="73"/>
  <c r="G39" i="73"/>
  <c r="G40" i="73"/>
  <c r="G41" i="73"/>
  <c r="G42" i="73"/>
  <c r="G43" i="73"/>
  <c r="G44" i="73"/>
  <c r="D47" i="73"/>
  <c r="D49" i="73"/>
  <c r="G15" i="72"/>
  <c r="G16" i="72"/>
  <c r="G17" i="72"/>
  <c r="G18" i="72"/>
  <c r="G19" i="72"/>
  <c r="G20" i="72"/>
  <c r="G21" i="72"/>
  <c r="G22" i="72"/>
  <c r="G23" i="72"/>
  <c r="K23" i="72"/>
  <c r="G24" i="72"/>
  <c r="G25" i="72"/>
  <c r="G26" i="72"/>
  <c r="G27" i="72"/>
  <c r="G28" i="72"/>
  <c r="G29" i="72"/>
  <c r="G30" i="72"/>
  <c r="G31" i="72"/>
  <c r="G32" i="72"/>
  <c r="G33" i="72"/>
  <c r="G34" i="72"/>
  <c r="G35" i="72"/>
  <c r="G36" i="72"/>
  <c r="G37" i="72"/>
  <c r="G38" i="72"/>
  <c r="G39" i="72"/>
  <c r="G40" i="72"/>
  <c r="G41" i="72"/>
  <c r="G42" i="72"/>
  <c r="G43" i="72"/>
  <c r="G44" i="72"/>
  <c r="D47" i="72"/>
  <c r="D49" i="72"/>
  <c r="G15" i="71"/>
  <c r="G16" i="71"/>
  <c r="G17" i="71"/>
  <c r="G18" i="71"/>
  <c r="G19" i="71"/>
  <c r="G20" i="71"/>
  <c r="G21" i="71"/>
  <c r="G22" i="71"/>
  <c r="G23" i="71"/>
  <c r="K23" i="71"/>
  <c r="G24" i="71"/>
  <c r="G25" i="71"/>
  <c r="G26" i="71"/>
  <c r="G27" i="71"/>
  <c r="G28" i="71"/>
  <c r="G29" i="71"/>
  <c r="G30" i="71"/>
  <c r="G31" i="71"/>
  <c r="G32" i="71"/>
  <c r="G33" i="71"/>
  <c r="G34" i="71"/>
  <c r="G35" i="71"/>
  <c r="G36" i="71"/>
  <c r="G37" i="71"/>
  <c r="G38" i="71"/>
  <c r="G39" i="71"/>
  <c r="G40" i="71"/>
  <c r="G41" i="71"/>
  <c r="G42" i="71"/>
  <c r="G43" i="71"/>
  <c r="G44" i="71"/>
  <c r="D47" i="71"/>
  <c r="D49" i="71"/>
  <c r="G15" i="70"/>
  <c r="G16" i="70"/>
  <c r="G17" i="70"/>
  <c r="G18" i="70"/>
  <c r="G19" i="70"/>
  <c r="G20" i="70"/>
  <c r="G21" i="70"/>
  <c r="G22" i="70"/>
  <c r="G23" i="70"/>
  <c r="K23" i="70"/>
  <c r="G24" i="70"/>
  <c r="G25" i="70"/>
  <c r="G26" i="70"/>
  <c r="G27" i="70"/>
  <c r="G28" i="70"/>
  <c r="G29" i="70"/>
  <c r="G30" i="70"/>
  <c r="G31" i="70"/>
  <c r="G32" i="70"/>
  <c r="G33" i="70"/>
  <c r="G34" i="70"/>
  <c r="G35" i="70"/>
  <c r="G36" i="70"/>
  <c r="G37" i="70"/>
  <c r="G38" i="70"/>
  <c r="G39" i="70"/>
  <c r="G40" i="70"/>
  <c r="G41" i="70"/>
  <c r="G42" i="70"/>
  <c r="G43" i="70"/>
  <c r="G44" i="70"/>
  <c r="D47" i="70"/>
  <c r="D49" i="70"/>
  <c r="G15" i="69"/>
  <c r="G16" i="69"/>
  <c r="G17" i="69"/>
  <c r="G18" i="69"/>
  <c r="G19" i="69"/>
  <c r="G20" i="69"/>
  <c r="G21" i="69"/>
  <c r="G22" i="69"/>
  <c r="G23" i="69"/>
  <c r="K23" i="69"/>
  <c r="G24" i="69"/>
  <c r="G25" i="69"/>
  <c r="G26" i="69"/>
  <c r="G27" i="69"/>
  <c r="G28" i="69"/>
  <c r="G29" i="69"/>
  <c r="G30" i="69"/>
  <c r="G31" i="69"/>
  <c r="G32" i="69"/>
  <c r="G33" i="69"/>
  <c r="G34" i="69"/>
  <c r="G35" i="69"/>
  <c r="G36" i="69"/>
  <c r="G37" i="69"/>
  <c r="G38" i="69"/>
  <c r="G39" i="69"/>
  <c r="G40" i="69"/>
  <c r="G41" i="69"/>
  <c r="G42" i="69"/>
  <c r="G43" i="69"/>
  <c r="G44" i="69"/>
  <c r="D47" i="69"/>
  <c r="D49" i="69"/>
  <c r="G15" i="68"/>
  <c r="G16" i="68"/>
  <c r="G17" i="68"/>
  <c r="G18" i="68"/>
  <c r="G19" i="68"/>
  <c r="G20" i="68"/>
  <c r="G21" i="68"/>
  <c r="K21" i="68"/>
  <c r="G22" i="68"/>
  <c r="K22" i="68"/>
  <c r="L22" i="68" s="1"/>
  <c r="G45" i="68" s="1"/>
  <c r="E10" i="62" s="1"/>
  <c r="G23" i="68"/>
  <c r="G24" i="68"/>
  <c r="G25" i="68"/>
  <c r="G26" i="68"/>
  <c r="G27" i="68"/>
  <c r="G28" i="68"/>
  <c r="G29" i="68"/>
  <c r="G30" i="68"/>
  <c r="G31" i="68"/>
  <c r="G32" i="68"/>
  <c r="G33" i="68"/>
  <c r="G34" i="68"/>
  <c r="G35" i="68"/>
  <c r="G36" i="68"/>
  <c r="G37" i="68"/>
  <c r="G38" i="68"/>
  <c r="G39" i="68"/>
  <c r="G40" i="68"/>
  <c r="G41" i="68"/>
  <c r="G42" i="68"/>
  <c r="G43" i="68"/>
  <c r="G44" i="68"/>
  <c r="D48" i="68"/>
  <c r="D50" i="68"/>
  <c r="G15" i="67"/>
  <c r="G16" i="67"/>
  <c r="G17" i="67"/>
  <c r="G18" i="67"/>
  <c r="G19" i="67"/>
  <c r="G20" i="67"/>
  <c r="G21" i="67"/>
  <c r="K21" i="67"/>
  <c r="K22" i="67" s="1"/>
  <c r="L22" i="67" s="1"/>
  <c r="G45" i="67" s="1"/>
  <c r="E9" i="62" s="1"/>
  <c r="G22" i="67"/>
  <c r="G23" i="67"/>
  <c r="G24" i="67"/>
  <c r="G25" i="67"/>
  <c r="G26" i="67"/>
  <c r="G27" i="67"/>
  <c r="G28" i="67"/>
  <c r="G29" i="67"/>
  <c r="G30" i="67"/>
  <c r="G31" i="67"/>
  <c r="G32" i="67"/>
  <c r="G33" i="67"/>
  <c r="G34" i="67"/>
  <c r="G35" i="67"/>
  <c r="G36" i="67"/>
  <c r="G37" i="67"/>
  <c r="G38" i="67"/>
  <c r="G39" i="67"/>
  <c r="G40" i="67"/>
  <c r="G41" i="67"/>
  <c r="G42" i="67"/>
  <c r="G43" i="67"/>
  <c r="G44" i="67"/>
  <c r="D47" i="67"/>
  <c r="D48" i="67"/>
  <c r="D50" i="67"/>
  <c r="G15" i="66"/>
  <c r="G16" i="66"/>
  <c r="G17" i="66"/>
  <c r="G18" i="66"/>
  <c r="G19" i="66"/>
  <c r="G20" i="66"/>
  <c r="G21" i="66"/>
  <c r="K21" i="66"/>
  <c r="K22" i="66" s="1"/>
  <c r="L22" i="66" s="1"/>
  <c r="G45" i="66" s="1"/>
  <c r="E8" i="62" s="1"/>
  <c r="G22" i="66"/>
  <c r="G23" i="66"/>
  <c r="G24" i="66"/>
  <c r="G25" i="66"/>
  <c r="G26" i="66"/>
  <c r="G27" i="66"/>
  <c r="G28" i="66"/>
  <c r="G29" i="66"/>
  <c r="G30" i="66"/>
  <c r="G31" i="66"/>
  <c r="G32" i="66"/>
  <c r="G33" i="66"/>
  <c r="G34" i="66"/>
  <c r="G35" i="66"/>
  <c r="G36" i="66"/>
  <c r="G37" i="66"/>
  <c r="G38" i="66"/>
  <c r="G39" i="66"/>
  <c r="G40" i="66"/>
  <c r="G41" i="66"/>
  <c r="G42" i="66"/>
  <c r="G43" i="66"/>
  <c r="G44" i="66"/>
  <c r="D48" i="66"/>
  <c r="G15" i="65"/>
  <c r="G16" i="65"/>
  <c r="D47" i="65" s="1"/>
  <c r="G17" i="65"/>
  <c r="G18" i="65"/>
  <c r="G19" i="65"/>
  <c r="G20" i="65"/>
  <c r="G21" i="65"/>
  <c r="K21" i="65"/>
  <c r="G22" i="65"/>
  <c r="K22" i="65"/>
  <c r="L22" i="65" s="1"/>
  <c r="G45" i="65" s="1"/>
  <c r="E7" i="62" s="1"/>
  <c r="G23" i="65"/>
  <c r="G24" i="65"/>
  <c r="G25" i="65"/>
  <c r="G26" i="65"/>
  <c r="G27" i="65"/>
  <c r="G28" i="65"/>
  <c r="G29" i="65"/>
  <c r="G30" i="65"/>
  <c r="G31" i="65"/>
  <c r="G32" i="65"/>
  <c r="G33" i="65"/>
  <c r="G34" i="65"/>
  <c r="G35" i="65"/>
  <c r="G36" i="65"/>
  <c r="G37" i="65"/>
  <c r="G38" i="65"/>
  <c r="G39" i="65"/>
  <c r="G40" i="65"/>
  <c r="G41" i="65"/>
  <c r="G42" i="65"/>
  <c r="G43" i="65"/>
  <c r="G44" i="65"/>
  <c r="D48" i="65"/>
  <c r="G15" i="64"/>
  <c r="G16" i="64"/>
  <c r="G17" i="64"/>
  <c r="G18" i="64"/>
  <c r="G19" i="64"/>
  <c r="G20" i="64"/>
  <c r="G21" i="64"/>
  <c r="J21" i="64"/>
  <c r="J22" i="64" s="1"/>
  <c r="K22" i="64" s="1"/>
  <c r="G45" i="64" s="1"/>
  <c r="E6" i="62" s="1"/>
  <c r="G22" i="64"/>
  <c r="G23" i="64"/>
  <c r="G24" i="64"/>
  <c r="G25" i="64"/>
  <c r="G26" i="64"/>
  <c r="G27" i="64"/>
  <c r="G28" i="64"/>
  <c r="G29" i="64"/>
  <c r="G30" i="64"/>
  <c r="G31" i="64"/>
  <c r="G32" i="64"/>
  <c r="G33" i="64"/>
  <c r="G34" i="64"/>
  <c r="G35" i="64"/>
  <c r="G36" i="64"/>
  <c r="G37" i="64"/>
  <c r="G38" i="64"/>
  <c r="G39" i="64"/>
  <c r="G40" i="64"/>
  <c r="G41" i="64"/>
  <c r="G42" i="64"/>
  <c r="G43" i="64"/>
  <c r="G44" i="64"/>
  <c r="D47" i="64"/>
  <c r="D48" i="64"/>
  <c r="D50" i="64"/>
  <c r="G15" i="63"/>
  <c r="G16" i="63"/>
  <c r="G17" i="63"/>
  <c r="G18" i="63"/>
  <c r="G19" i="63"/>
  <c r="G20" i="63"/>
  <c r="G21" i="63"/>
  <c r="J21" i="63"/>
  <c r="J22" i="63" s="1"/>
  <c r="K22" i="63" s="1"/>
  <c r="G45" i="63" s="1"/>
  <c r="E5" i="62" s="1"/>
  <c r="G22" i="63"/>
  <c r="G23" i="63"/>
  <c r="D46" i="63" s="1"/>
  <c r="G24" i="63"/>
  <c r="G25" i="63"/>
  <c r="G26" i="63"/>
  <c r="G27" i="63"/>
  <c r="G28" i="63"/>
  <c r="G29" i="63"/>
  <c r="G30" i="63"/>
  <c r="G31" i="63"/>
  <c r="G32" i="63"/>
  <c r="G33" i="63"/>
  <c r="G34" i="63"/>
  <c r="G35" i="63"/>
  <c r="G36" i="63"/>
  <c r="G37" i="63"/>
  <c r="G38" i="63"/>
  <c r="G39" i="63"/>
  <c r="G40" i="63"/>
  <c r="G41" i="63"/>
  <c r="G42" i="63"/>
  <c r="G43" i="63"/>
  <c r="G44" i="63"/>
  <c r="D47" i="63"/>
  <c r="D49" i="63"/>
  <c r="D47" i="68" l="1"/>
  <c r="D47" i="66"/>
  <c r="G47" i="66" s="1"/>
  <c r="F8" i="62" s="1"/>
  <c r="J22" i="69"/>
  <c r="K22" i="69" s="1"/>
  <c r="G45" i="69" s="1"/>
  <c r="E11" i="62" s="1"/>
  <c r="J22" i="77"/>
  <c r="K22" i="77" s="1"/>
  <c r="G45" i="77" s="1"/>
  <c r="E19" i="62" s="1"/>
  <c r="J22" i="76"/>
  <c r="K22" i="76" s="1"/>
  <c r="G45" i="76" s="1"/>
  <c r="E18" i="62" s="1"/>
  <c r="J22" i="75"/>
  <c r="K22" i="75" s="1"/>
  <c r="G45" i="75" s="1"/>
  <c r="E17" i="62" s="1"/>
  <c r="J22" i="74"/>
  <c r="K22" i="74" s="1"/>
  <c r="G45" i="74" s="1"/>
  <c r="E16" i="62" s="1"/>
  <c r="J22" i="73"/>
  <c r="K22" i="73" s="1"/>
  <c r="G45" i="73" s="1"/>
  <c r="E15" i="62" s="1"/>
  <c r="J22" i="72"/>
  <c r="K22" i="72" s="1"/>
  <c r="G45" i="72" s="1"/>
  <c r="E14" i="62" s="1"/>
  <c r="J22" i="71"/>
  <c r="K22" i="71" s="1"/>
  <c r="G45" i="71" s="1"/>
  <c r="E13" i="62" s="1"/>
  <c r="J22" i="70"/>
  <c r="K22" i="70" s="1"/>
  <c r="G45" i="70" s="1"/>
  <c r="E12" i="62" s="1"/>
  <c r="H20" i="62"/>
  <c r="D46" i="77"/>
  <c r="G46" i="77" s="1"/>
  <c r="F19" i="62" s="1"/>
  <c r="D46" i="76"/>
  <c r="G46" i="76" s="1"/>
  <c r="F18" i="62" s="1"/>
  <c r="D46" i="75"/>
  <c r="G46" i="75" s="1"/>
  <c r="F17" i="62" s="1"/>
  <c r="D46" i="74"/>
  <c r="G46" i="74" s="1"/>
  <c r="F16" i="62" s="1"/>
  <c r="D46" i="73"/>
  <c r="G46" i="73" s="1"/>
  <c r="F15" i="62" s="1"/>
  <c r="D46" i="72"/>
  <c r="G46" i="72" s="1"/>
  <c r="F14" i="62" s="1"/>
  <c r="D46" i="71"/>
  <c r="G46" i="71" s="1"/>
  <c r="F13" i="62" s="1"/>
  <c r="D46" i="70"/>
  <c r="G46" i="70" s="1"/>
  <c r="F12" i="62" s="1"/>
  <c r="D46" i="69"/>
  <c r="G46" i="69" s="1"/>
  <c r="F11" i="62" s="1"/>
  <c r="G47" i="68"/>
  <c r="F10" i="62" s="1"/>
  <c r="G48" i="68"/>
  <c r="G10" i="62" s="1"/>
  <c r="G50" i="68"/>
  <c r="I10" i="62" s="1"/>
  <c r="J10" i="62" s="1"/>
  <c r="G47" i="67"/>
  <c r="F9" i="62" s="1"/>
  <c r="G48" i="67"/>
  <c r="G9" i="62" s="1"/>
  <c r="G50" i="67"/>
  <c r="I9" i="62" s="1"/>
  <c r="J9" i="62" s="1"/>
  <c r="G48" i="66"/>
  <c r="G8" i="62" s="1"/>
  <c r="G47" i="65"/>
  <c r="F7" i="62" s="1"/>
  <c r="G48" i="65"/>
  <c r="G7" i="62" s="1"/>
  <c r="G47" i="64"/>
  <c r="F6" i="62" s="1"/>
  <c r="G48" i="64"/>
  <c r="G6" i="62" s="1"/>
  <c r="G50" i="64"/>
  <c r="I6" i="62" s="1"/>
  <c r="J6" i="62" s="1"/>
  <c r="G46" i="63"/>
  <c r="F5" i="62" s="1"/>
  <c r="G47" i="63"/>
  <c r="G5" i="62" s="1"/>
  <c r="G49" i="63"/>
  <c r="I5" i="62" s="1"/>
  <c r="J5" i="62" s="1"/>
  <c r="K5" i="62" l="1"/>
  <c r="G47" i="77"/>
  <c r="G19" i="62" s="1"/>
  <c r="K19" i="62"/>
  <c r="G49" i="74"/>
  <c r="I16" i="62" s="1"/>
  <c r="J16" i="62" s="1"/>
  <c r="G47" i="74"/>
  <c r="G16" i="62" s="1"/>
  <c r="K16" i="62" s="1"/>
  <c r="K9" i="62"/>
  <c r="K7" i="62"/>
  <c r="K6" i="62"/>
  <c r="G47" i="69"/>
  <c r="G11" i="62" s="1"/>
  <c r="K11" i="62" s="1"/>
  <c r="G49" i="69"/>
  <c r="I11" i="62" s="1"/>
  <c r="J11" i="62" s="1"/>
  <c r="G49" i="77"/>
  <c r="I19" i="62" s="1"/>
  <c r="J19" i="62" s="1"/>
  <c r="G49" i="76"/>
  <c r="I18" i="62" s="1"/>
  <c r="J18" i="62" s="1"/>
  <c r="G47" i="76"/>
  <c r="G18" i="62" s="1"/>
  <c r="K18" i="62" s="1"/>
  <c r="G49" i="75"/>
  <c r="I17" i="62" s="1"/>
  <c r="J17" i="62" s="1"/>
  <c r="G47" i="75"/>
  <c r="G17" i="62" s="1"/>
  <c r="K17" i="62" s="1"/>
  <c r="G49" i="73"/>
  <c r="I15" i="62" s="1"/>
  <c r="J15" i="62" s="1"/>
  <c r="G47" i="73"/>
  <c r="G15" i="62" s="1"/>
  <c r="K15" i="62" s="1"/>
  <c r="G49" i="72"/>
  <c r="I14" i="62" s="1"/>
  <c r="J14" i="62" s="1"/>
  <c r="G47" i="72"/>
  <c r="G14" i="62" s="1"/>
  <c r="K14" i="62" s="1"/>
  <c r="G47" i="71"/>
  <c r="G13" i="62" s="1"/>
  <c r="K13" i="62" s="1"/>
  <c r="G49" i="71"/>
  <c r="I13" i="62" s="1"/>
  <c r="J13" i="62" s="1"/>
  <c r="E20" i="62"/>
  <c r="G49" i="70"/>
  <c r="I12" i="62" s="1"/>
  <c r="J12" i="62" s="1"/>
  <c r="G47" i="70"/>
  <c r="G12" i="62" s="1"/>
  <c r="K10" i="62"/>
  <c r="K8" i="62"/>
  <c r="F20" i="62"/>
  <c r="N22" i="43" s="1"/>
  <c r="K32" i="77"/>
  <c r="K33" i="77"/>
  <c r="K32" i="76"/>
  <c r="K33" i="76"/>
  <c r="K32" i="75"/>
  <c r="K33" i="75"/>
  <c r="K32" i="74"/>
  <c r="K33" i="74"/>
  <c r="K32" i="73"/>
  <c r="K33" i="73"/>
  <c r="K32" i="72"/>
  <c r="K33" i="72"/>
  <c r="K32" i="71"/>
  <c r="K33" i="71"/>
  <c r="K32" i="70"/>
  <c r="K33" i="70"/>
  <c r="K32" i="69"/>
  <c r="K33" i="69"/>
  <c r="L32" i="68"/>
  <c r="L33" i="68"/>
  <c r="L32" i="67"/>
  <c r="L33" i="67"/>
  <c r="L32" i="66"/>
  <c r="L33" i="66"/>
  <c r="D50" i="66" s="1"/>
  <c r="G50" i="66" s="1"/>
  <c r="I8" i="62" s="1"/>
  <c r="J8" i="62" s="1"/>
  <c r="L32" i="65"/>
  <c r="L33" i="65"/>
  <c r="D50" i="65" s="1"/>
  <c r="G50" i="65" s="1"/>
  <c r="I7" i="62" s="1"/>
  <c r="J7" i="62" s="1"/>
  <c r="K32" i="64"/>
  <c r="K33" i="64"/>
  <c r="K32" i="63"/>
  <c r="K33" i="63"/>
  <c r="S30" i="43"/>
  <c r="S28" i="43"/>
  <c r="S26" i="43"/>
  <c r="G20" i="62" l="1"/>
  <c r="N21" i="43" s="1"/>
  <c r="K12" i="62"/>
  <c r="I20" i="62"/>
  <c r="N23"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CD212747-73BC-43A7-9DC9-EDEB9197862B}">
      <text>
        <r>
          <rPr>
            <sz val="9"/>
            <color indexed="81"/>
            <rFont val="MS P ゴシック"/>
            <family val="3"/>
            <charset val="128"/>
          </rPr>
          <t>※連名の場合に使用
登記簿謄本に記載された所在地を記入
&lt;連名の場合は事業者①が対象&gt;</t>
        </r>
      </text>
    </comment>
    <comment ref="O8" authorId="0" shapeId="0" xr:uid="{8CCD036B-CCE8-420B-B2E4-BCB99F659D64}">
      <text>
        <r>
          <rPr>
            <sz val="9"/>
            <color indexed="81"/>
            <rFont val="MS P ゴシック"/>
            <family val="3"/>
            <charset val="128"/>
          </rPr>
          <t>登記簿謄本に記載された所在地を記入
&lt;連名の場合は事業者②が対象&gt;</t>
        </r>
      </text>
    </comment>
    <comment ref="F10" authorId="0" shapeId="0" xr:uid="{FD56485A-A5B5-4679-80A3-EE1EB9196921}">
      <text>
        <r>
          <rPr>
            <sz val="9"/>
            <color indexed="81"/>
            <rFont val="MS P ゴシック"/>
            <family val="3"/>
            <charset val="128"/>
          </rPr>
          <t>※連名の場合に使用
上段に会社名、下段に代表者の役職・氏名を記入
&lt;連名の場合は事業者①が対象&gt;</t>
        </r>
      </text>
    </comment>
    <comment ref="O10" authorId="0" shapeId="0" xr:uid="{4B3CEF19-101E-4022-8DD8-707960B7834A}">
      <text>
        <r>
          <rPr>
            <sz val="9"/>
            <color indexed="81"/>
            <rFont val="MS P ゴシック"/>
            <family val="3"/>
            <charset val="128"/>
          </rPr>
          <t xml:space="preserve">
上段に会社名、下段に代表者の役職・氏名を記入
&lt;連名の場合は事業者②が対象&gt;
</t>
        </r>
      </text>
    </comment>
    <comment ref="D26" authorId="0" shapeId="0" xr:uid="{EF6DCE03-5F38-4BE9-A264-1AA17C6D01ED}">
      <text>
        <r>
          <rPr>
            <sz val="8"/>
            <color indexed="81"/>
            <rFont val="MS P ゴシック"/>
            <family val="3"/>
            <charset val="128"/>
          </rPr>
          <t xml:space="preserve">使用した機器に✔を入れてください
</t>
        </r>
      </text>
    </comment>
    <comment ref="D28" authorId="0" shapeId="0" xr:uid="{F5E07ADD-4E6B-4DA0-BB8E-7E6AA09D00DF}">
      <text>
        <r>
          <rPr>
            <sz val="8"/>
            <color indexed="81"/>
            <rFont val="MS P ゴシック"/>
            <family val="3"/>
            <charset val="128"/>
          </rPr>
          <t xml:space="preserve">使用した機器に✔を入れてください
</t>
        </r>
      </text>
    </comment>
    <comment ref="D30" authorId="0" shapeId="0" xr:uid="{C42943E9-A5AD-4D61-A17E-52895F8F2FC1}">
      <text>
        <r>
          <rPr>
            <sz val="8"/>
            <color indexed="81"/>
            <rFont val="MS P ゴシック"/>
            <family val="3"/>
            <charset val="128"/>
          </rPr>
          <t xml:space="preserve">使用した機器に✔を入れてください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3D205B68-6146-4299-99CA-1AF2A7E0C0AD}">
      <text>
        <r>
          <rPr>
            <sz val="9"/>
            <color indexed="81"/>
            <rFont val="MS P ゴシック"/>
            <family val="3"/>
            <charset val="128"/>
          </rPr>
          <t xml:space="preserve">水素製造設備の台数を記入
</t>
        </r>
      </text>
    </comment>
    <comment ref="E48" authorId="0" shapeId="0" xr:uid="{BF72AAD1-BDDE-4BF3-9B5A-1992327D0F44}">
      <text>
        <r>
          <rPr>
            <sz val="9"/>
            <color indexed="10"/>
            <rFont val="メイリオ"/>
            <family val="3"/>
            <charset val="128"/>
          </rPr>
          <t>申請の有無を選択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52B51D78-5C30-4CED-8FAF-979DB223150B}">
      <text>
        <r>
          <rPr>
            <sz val="9"/>
            <color indexed="81"/>
            <rFont val="MS P ゴシック"/>
            <family val="3"/>
            <charset val="128"/>
          </rPr>
          <t xml:space="preserve">水素製造設備の台数を記入
</t>
        </r>
      </text>
    </comment>
    <comment ref="C46" authorId="0" shapeId="0" xr:uid="{13F355B5-4159-4929-9FC7-C8997459F17E}">
      <text>
        <r>
          <rPr>
            <b/>
            <sz val="9"/>
            <color indexed="81"/>
            <rFont val="MS P ゴシック"/>
            <family val="3"/>
            <charset val="128"/>
          </rPr>
          <t>都内への水素の供給量</t>
        </r>
        <r>
          <rPr>
            <sz val="9"/>
            <color indexed="81"/>
            <rFont val="MS P ゴシック"/>
            <family val="3"/>
            <charset val="128"/>
          </rPr>
          <t xml:space="preserve">
</t>
        </r>
      </text>
    </comment>
    <comment ref="D46" authorId="0" shapeId="0" xr:uid="{C7381835-25E3-47F3-8506-05E8EDFE9713}">
      <text>
        <r>
          <rPr>
            <b/>
            <sz val="9"/>
            <color indexed="81"/>
            <rFont val="MS P ゴシック"/>
            <family val="3"/>
            <charset val="128"/>
          </rPr>
          <t>都内の利用量</t>
        </r>
        <r>
          <rPr>
            <sz val="9"/>
            <color indexed="81"/>
            <rFont val="MS P ゴシック"/>
            <family val="3"/>
            <charset val="128"/>
          </rPr>
          <t xml:space="preserve">
</t>
        </r>
      </text>
    </comment>
    <comment ref="F46" authorId="0" shapeId="0" xr:uid="{CDDD5B4D-3950-408C-92CD-EC3EF93B283F}">
      <text>
        <r>
          <rPr>
            <b/>
            <sz val="9"/>
            <color indexed="81"/>
            <rFont val="MS P ゴシック"/>
            <family val="3"/>
            <charset val="128"/>
          </rPr>
          <t>水素製造量</t>
        </r>
        <r>
          <rPr>
            <sz val="9"/>
            <color indexed="81"/>
            <rFont val="MS P ゴシック"/>
            <family val="3"/>
            <charset val="128"/>
          </rPr>
          <t xml:space="preserve">
</t>
        </r>
      </text>
    </comment>
    <comment ref="E49" authorId="0" shapeId="0" xr:uid="{AB12CDB5-F64B-4899-9FA2-0DCA9B329A8F}">
      <text>
        <r>
          <rPr>
            <sz val="9"/>
            <color indexed="10"/>
            <rFont val="メイリオ"/>
            <family val="3"/>
            <charset val="128"/>
          </rPr>
          <t>申請の有無を選択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DA1924A4-4CE6-4B52-9E61-4E157E5B3B38}">
      <text>
        <r>
          <rPr>
            <sz val="9"/>
            <color indexed="81"/>
            <rFont val="MS P ゴシック"/>
            <family val="3"/>
            <charset val="128"/>
          </rPr>
          <t xml:space="preserve">水素貯蔵設備の台数を記入
</t>
        </r>
      </text>
    </comment>
    <comment ref="C46" authorId="0" shapeId="0" xr:uid="{FC8FC19D-29A3-441B-AFA2-04467DE9D225}">
      <text>
        <r>
          <rPr>
            <b/>
            <sz val="9"/>
            <color indexed="81"/>
            <rFont val="MS P ゴシック"/>
            <family val="3"/>
            <charset val="128"/>
          </rPr>
          <t>都内への水素の供給量</t>
        </r>
        <r>
          <rPr>
            <sz val="9"/>
            <color indexed="81"/>
            <rFont val="MS P ゴシック"/>
            <family val="3"/>
            <charset val="128"/>
          </rPr>
          <t xml:space="preserve">
</t>
        </r>
      </text>
    </comment>
    <comment ref="F46" authorId="0" shapeId="0" xr:uid="{18C994B7-2B5B-447A-9157-8BC72D6C16B1}">
      <text>
        <r>
          <rPr>
            <b/>
            <sz val="9"/>
            <color indexed="81"/>
            <rFont val="MS P ゴシック"/>
            <family val="3"/>
            <charset val="128"/>
          </rPr>
          <t>水素製造量</t>
        </r>
      </text>
    </comment>
    <comment ref="E49" authorId="0" shapeId="0" xr:uid="{64FE6120-AFC0-40BE-BF68-BA917F1AF920}">
      <text>
        <r>
          <rPr>
            <sz val="9"/>
            <color indexed="10"/>
            <rFont val="メイリオ"/>
            <family val="3"/>
            <charset val="128"/>
          </rPr>
          <t>申請の有無を選択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432DD19B-6BA5-41EA-BEF8-6D3B4DE500B9}">
      <text>
        <r>
          <rPr>
            <sz val="9"/>
            <color indexed="81"/>
            <rFont val="MS P ゴシック"/>
            <family val="3"/>
            <charset val="128"/>
          </rPr>
          <t xml:space="preserve">水素貯蔵設備の台数を記入
</t>
        </r>
      </text>
    </comment>
    <comment ref="C46" authorId="0" shapeId="0" xr:uid="{FCDD568E-B241-474A-B18F-D48B6D2CF723}">
      <text>
        <r>
          <rPr>
            <b/>
            <sz val="9"/>
            <color indexed="81"/>
            <rFont val="MS P ゴシック"/>
            <family val="3"/>
            <charset val="128"/>
          </rPr>
          <t>都内への水素の供給量</t>
        </r>
        <r>
          <rPr>
            <sz val="9"/>
            <color indexed="81"/>
            <rFont val="MS P ゴシック"/>
            <family val="3"/>
            <charset val="128"/>
          </rPr>
          <t xml:space="preserve">
</t>
        </r>
      </text>
    </comment>
    <comment ref="F46" authorId="0" shapeId="0" xr:uid="{B258544E-095C-4EBE-AA2C-7751EE923BC8}">
      <text>
        <r>
          <rPr>
            <b/>
            <sz val="9"/>
            <color indexed="81"/>
            <rFont val="MS P ゴシック"/>
            <family val="3"/>
            <charset val="128"/>
          </rPr>
          <t>水素製造量</t>
        </r>
      </text>
    </comment>
    <comment ref="E49" authorId="0" shapeId="0" xr:uid="{EBD3017E-AB6B-4818-962A-A00CB9D59B68}">
      <text>
        <r>
          <rPr>
            <sz val="9"/>
            <color indexed="10"/>
            <rFont val="メイリオ"/>
            <family val="3"/>
            <charset val="128"/>
          </rPr>
          <t>申請の有無を選択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DE836F84-7824-4D66-9969-5C34965C8552}">
      <text>
        <r>
          <rPr>
            <sz val="9"/>
            <color indexed="81"/>
            <rFont val="MS P ゴシック"/>
            <family val="3"/>
            <charset val="128"/>
          </rPr>
          <t xml:space="preserve">水素貯蔵設備の台数を記入
</t>
        </r>
      </text>
    </comment>
    <comment ref="C46" authorId="0" shapeId="0" xr:uid="{6AFD99BE-5AC2-4076-BA8B-36F34660FDB0}">
      <text>
        <r>
          <rPr>
            <b/>
            <sz val="9"/>
            <color indexed="81"/>
            <rFont val="MS P ゴシック"/>
            <family val="3"/>
            <charset val="128"/>
          </rPr>
          <t>都内への水素の供給量</t>
        </r>
        <r>
          <rPr>
            <sz val="9"/>
            <color indexed="81"/>
            <rFont val="MS P ゴシック"/>
            <family val="3"/>
            <charset val="128"/>
          </rPr>
          <t xml:space="preserve">
</t>
        </r>
      </text>
    </comment>
    <comment ref="F46" authorId="0" shapeId="0" xr:uid="{CE597DC4-E6A7-4A14-8676-BBEDA08AFF1F}">
      <text>
        <r>
          <rPr>
            <b/>
            <sz val="9"/>
            <color indexed="81"/>
            <rFont val="MS P ゴシック"/>
            <family val="3"/>
            <charset val="128"/>
          </rPr>
          <t>水素製造量</t>
        </r>
        <r>
          <rPr>
            <sz val="9"/>
            <color indexed="81"/>
            <rFont val="MS P ゴシック"/>
            <family val="3"/>
            <charset val="128"/>
          </rPr>
          <t xml:space="preserve">
</t>
        </r>
      </text>
    </comment>
    <comment ref="E49" authorId="0" shapeId="0" xr:uid="{7D238030-29BA-4E4E-9CE4-72109B9127AD}">
      <text>
        <r>
          <rPr>
            <sz val="9"/>
            <color indexed="10"/>
            <rFont val="メイリオ"/>
            <family val="3"/>
            <charset val="128"/>
          </rPr>
          <t>申請の有無を選択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67D17991-59D8-46BA-8D57-1877AD17F03A}">
      <text>
        <r>
          <rPr>
            <sz val="9"/>
            <color indexed="81"/>
            <rFont val="MS P ゴシック"/>
            <family val="3"/>
            <charset val="128"/>
          </rPr>
          <t xml:space="preserve">水素貯蔵設備の台数を記入
</t>
        </r>
      </text>
    </comment>
    <comment ref="C46" authorId="0" shapeId="0" xr:uid="{82708AC0-C0BF-4EAE-9020-FE577A6E6B10}">
      <text>
        <r>
          <rPr>
            <b/>
            <sz val="9"/>
            <color indexed="81"/>
            <rFont val="MS P ゴシック"/>
            <family val="3"/>
            <charset val="128"/>
          </rPr>
          <t>都内への水素の供給量</t>
        </r>
        <r>
          <rPr>
            <sz val="9"/>
            <color indexed="81"/>
            <rFont val="MS P ゴシック"/>
            <family val="3"/>
            <charset val="128"/>
          </rPr>
          <t xml:space="preserve">
</t>
        </r>
      </text>
    </comment>
    <comment ref="F46" authorId="0" shapeId="0" xr:uid="{E239128C-0B2B-49EF-A9F8-4CCC80A0A153}">
      <text>
        <r>
          <rPr>
            <b/>
            <sz val="9"/>
            <color indexed="81"/>
            <rFont val="MS P ゴシック"/>
            <family val="3"/>
            <charset val="128"/>
          </rPr>
          <t>水素製造量</t>
        </r>
        <r>
          <rPr>
            <sz val="9"/>
            <color indexed="81"/>
            <rFont val="MS P ゴシック"/>
            <family val="3"/>
            <charset val="128"/>
          </rPr>
          <t xml:space="preserve">
</t>
        </r>
      </text>
    </comment>
    <comment ref="E49" authorId="0" shapeId="0" xr:uid="{F3D6FCC1-EC70-49C1-91C1-7C79D0EF96F6}">
      <text>
        <r>
          <rPr>
            <sz val="9"/>
            <color indexed="10"/>
            <rFont val="メイリオ"/>
            <family val="3"/>
            <charset val="128"/>
          </rPr>
          <t>申請の有無を選択</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1A6C180C-F394-49FC-9165-3C24D467C18C}">
      <text>
        <r>
          <rPr>
            <sz val="9"/>
            <color indexed="81"/>
            <rFont val="MS P ゴシック"/>
            <family val="3"/>
            <charset val="128"/>
          </rPr>
          <t>純水素型燃料電池の台数を記入</t>
        </r>
      </text>
    </comment>
    <comment ref="E48" authorId="0" shapeId="0" xr:uid="{271418CD-5816-48F7-BD0F-0DB6D98F66C1}">
      <text>
        <r>
          <rPr>
            <sz val="9"/>
            <color indexed="10"/>
            <rFont val="メイリオ"/>
            <family val="3"/>
            <charset val="128"/>
          </rPr>
          <t>申請の有無を選択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6B122AFF-E46D-44EA-AB57-972AD18AE55E}">
      <text>
        <r>
          <rPr>
            <sz val="9"/>
            <color indexed="81"/>
            <rFont val="MS P ゴシック"/>
            <family val="3"/>
            <charset val="128"/>
          </rPr>
          <t>水素燃料ボイラー（専焼）の台数を記入</t>
        </r>
      </text>
    </comment>
    <comment ref="E48" authorId="0" shapeId="0" xr:uid="{97B0A948-922B-47B3-89D1-1C07E2DB1A48}">
      <text>
        <r>
          <rPr>
            <sz val="9"/>
            <color indexed="10"/>
            <rFont val="メイリオ"/>
            <family val="3"/>
            <charset val="128"/>
          </rPr>
          <t>申請の有無を選択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45139585-8E86-4751-9D7D-668F6CA9280C}">
      <text>
        <r>
          <rPr>
            <sz val="9"/>
            <color indexed="81"/>
            <rFont val="MS P ゴシック"/>
            <family val="3"/>
            <charset val="128"/>
          </rPr>
          <t>水素燃料ボイラー（混焼）の台数を記入</t>
        </r>
      </text>
    </comment>
    <comment ref="E48" authorId="0" shapeId="0" xr:uid="{48E9B317-17F6-407D-8DF9-DD901672A55A}">
      <text>
        <r>
          <rPr>
            <sz val="9"/>
            <color indexed="10"/>
            <rFont val="メイリオ"/>
            <family val="3"/>
            <charset val="128"/>
          </rPr>
          <t>申請の有無を選択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ABD258B6-3D28-4B79-842E-0148135DCD53}">
      <text>
        <r>
          <rPr>
            <sz val="9"/>
            <color indexed="81"/>
            <rFont val="MS P ゴシック"/>
            <family val="3"/>
            <charset val="128"/>
          </rPr>
          <t>温水発生機（専焼）
の台数を記入</t>
        </r>
      </text>
    </comment>
    <comment ref="E48" authorId="0" shapeId="0" xr:uid="{E07A1CD5-3869-415A-9501-AD3871B1055B}">
      <text>
        <r>
          <rPr>
            <sz val="9"/>
            <color indexed="10"/>
            <rFont val="メイリオ"/>
            <family val="3"/>
            <charset val="128"/>
          </rPr>
          <t>申請の有無を選択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23575688-9B5A-44F7-B711-1335D3CD9C87}">
      <text>
        <r>
          <rPr>
            <sz val="9"/>
            <color indexed="81"/>
            <rFont val="MS P ゴシック"/>
            <family val="3"/>
            <charset val="128"/>
          </rPr>
          <t>温水発生機（混焼）の台数を記入</t>
        </r>
      </text>
    </comment>
    <comment ref="E48" authorId="0" shapeId="0" xr:uid="{07DA5EC4-555A-49BF-9160-D07D59F9F59E}">
      <text>
        <r>
          <rPr>
            <sz val="9"/>
            <color indexed="10"/>
            <rFont val="メイリオ"/>
            <family val="3"/>
            <charset val="128"/>
          </rPr>
          <t>申請の有無を選択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A146028E-EFCB-4B8A-BB61-B7F9DCCE1090}">
      <text>
        <r>
          <rPr>
            <sz val="9"/>
            <color indexed="81"/>
            <rFont val="MS P ゴシック"/>
            <family val="3"/>
            <charset val="128"/>
          </rPr>
          <t xml:space="preserve">水素バーナー（専焼）の台数を記入
</t>
        </r>
      </text>
    </comment>
    <comment ref="E48" authorId="0" shapeId="0" xr:uid="{804ACE30-AFDD-4896-99FD-9DE5255E8EF1}">
      <text>
        <r>
          <rPr>
            <sz val="9"/>
            <color indexed="10"/>
            <rFont val="メイリオ"/>
            <family val="3"/>
            <charset val="128"/>
          </rPr>
          <t>申請の有無を選択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B12EB78C-7DB8-4351-ADBF-DB5E429BA198}">
      <text>
        <r>
          <rPr>
            <sz val="9"/>
            <color indexed="81"/>
            <rFont val="MS P ゴシック"/>
            <family val="3"/>
            <charset val="128"/>
          </rPr>
          <t>水素バーナー（混焼）の台数を記入</t>
        </r>
      </text>
    </comment>
    <comment ref="E48" authorId="0" shapeId="0" xr:uid="{5B9ACFC7-67FE-4535-8779-773894D07D14}">
      <text>
        <r>
          <rPr>
            <sz val="9"/>
            <color indexed="10"/>
            <rFont val="メイリオ"/>
            <family val="3"/>
            <charset val="128"/>
          </rPr>
          <t>申請の有無を選択</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09586243-C0CF-433D-8B5C-02E6135236DD}">
      <text>
        <r>
          <rPr>
            <sz val="9"/>
            <color indexed="81"/>
            <rFont val="MS P ゴシック"/>
            <family val="3"/>
            <charset val="128"/>
          </rPr>
          <t xml:space="preserve">水素エンジン発電機（専焼）の台数を記入
</t>
        </r>
      </text>
    </comment>
    <comment ref="E48" authorId="0" shapeId="0" xr:uid="{4F67C586-37CD-43E2-8754-A08F0C2C0F4E}">
      <text>
        <r>
          <rPr>
            <sz val="9"/>
            <color indexed="10"/>
            <rFont val="メイリオ"/>
            <family val="3"/>
            <charset val="128"/>
          </rPr>
          <t>申請の有無を選択</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D6A647FC-B825-470F-9EE8-34FE7E1B3A3D}">
      <text>
        <r>
          <rPr>
            <sz val="9"/>
            <color indexed="81"/>
            <rFont val="MS P ゴシック"/>
            <family val="3"/>
            <charset val="128"/>
          </rPr>
          <t>水素エンジン発電機（混焼）の台数を記入</t>
        </r>
      </text>
    </comment>
    <comment ref="E48" authorId="0" shapeId="0" xr:uid="{BFFD4463-DFB7-47D2-9090-E6869A142706}">
      <text>
        <r>
          <rPr>
            <sz val="9"/>
            <color indexed="10"/>
            <rFont val="メイリオ"/>
            <family val="3"/>
            <charset val="128"/>
          </rPr>
          <t>申請の有無を選択</t>
        </r>
      </text>
    </comment>
  </commentList>
</comments>
</file>

<file path=xl/sharedStrings.xml><?xml version="1.0" encoding="utf-8"?>
<sst xmlns="http://schemas.openxmlformats.org/spreadsheetml/2006/main" count="725" uniqueCount="248">
  <si>
    <t>公益財団法人　東京都環境公社</t>
    <phoneticPr fontId="1"/>
  </si>
  <si>
    <t>単位</t>
    <rPh sb="0" eb="2">
      <t>タンイ</t>
    </rPh>
    <phoneticPr fontId="1"/>
  </si>
  <si>
    <t>水素製造能力</t>
    <rPh sb="0" eb="2">
      <t>スイソ</t>
    </rPh>
    <rPh sb="2" eb="4">
      <t>セイゾウ</t>
    </rPh>
    <rPh sb="4" eb="6">
      <t>ノウリョク</t>
    </rPh>
    <phoneticPr fontId="3"/>
  </si>
  <si>
    <t>設置無し</t>
    <rPh sb="0" eb="2">
      <t>セッチ</t>
    </rPh>
    <rPh sb="2" eb="3">
      <t>ナ</t>
    </rPh>
    <phoneticPr fontId="3"/>
  </si>
  <si>
    <t>殿</t>
    <rPh sb="0" eb="1">
      <t>ドノ</t>
    </rPh>
    <phoneticPr fontId="1"/>
  </si>
  <si>
    <t xml:space="preserve"> 事業の名称</t>
    <phoneticPr fontId="1"/>
  </si>
  <si>
    <t xml:space="preserve"> (1) 助成対象事業に要する経費</t>
    <rPh sb="5" eb="7">
      <t>ジョセイ</t>
    </rPh>
    <rPh sb="7" eb="9">
      <t>タイショウ</t>
    </rPh>
    <rPh sb="9" eb="11">
      <t>ジギョウ</t>
    </rPh>
    <rPh sb="12" eb="13">
      <t>ヨウ</t>
    </rPh>
    <rPh sb="15" eb="17">
      <t>ケイヒ</t>
    </rPh>
    <phoneticPr fontId="1"/>
  </si>
  <si>
    <t xml:space="preserve"> (2) 助成対象経費</t>
    <phoneticPr fontId="1"/>
  </si>
  <si>
    <t xml:space="preserve"> (3) 助成金交付申請額</t>
    <rPh sb="5" eb="8">
      <t>ジョセイキン</t>
    </rPh>
    <rPh sb="8" eb="10">
      <t>コウフ</t>
    </rPh>
    <rPh sb="10" eb="12">
      <t>シンセイ</t>
    </rPh>
    <rPh sb="12" eb="13">
      <t>ガク</t>
    </rPh>
    <phoneticPr fontId="1"/>
  </si>
  <si>
    <t xml:space="preserve"> 交付決定番号</t>
    <rPh sb="1" eb="3">
      <t>コウフ</t>
    </rPh>
    <rPh sb="3" eb="5">
      <t>ケッテイ</t>
    </rPh>
    <rPh sb="5" eb="7">
      <t>バンゴウ</t>
    </rPh>
    <phoneticPr fontId="1"/>
  </si>
  <si>
    <t xml:space="preserve"> 交付決定額</t>
    <rPh sb="1" eb="3">
      <t>コウフ</t>
    </rPh>
    <rPh sb="3" eb="5">
      <t>ケッテイ</t>
    </rPh>
    <rPh sb="5" eb="6">
      <t>ガク</t>
    </rPh>
    <phoneticPr fontId="1"/>
  </si>
  <si>
    <t>←助成対象設備を入力してください。</t>
    <rPh sb="1" eb="7">
      <t>ジョセイタイショウセツビ</t>
    </rPh>
    <rPh sb="8" eb="10">
      <t>ニュウリョク</t>
    </rPh>
    <phoneticPr fontId="1"/>
  </si>
  <si>
    <t>費用区分</t>
    <rPh sb="0" eb="2">
      <t>ヒヨウ</t>
    </rPh>
    <rPh sb="2" eb="4">
      <t>クブン</t>
    </rPh>
    <phoneticPr fontId="10"/>
  </si>
  <si>
    <t>設計費</t>
    <rPh sb="0" eb="2">
      <t>セッケイ</t>
    </rPh>
    <rPh sb="2" eb="3">
      <t>ヒ</t>
    </rPh>
    <phoneticPr fontId="10"/>
  </si>
  <si>
    <t>設備費</t>
    <rPh sb="0" eb="3">
      <t>セツビヒ</t>
    </rPh>
    <phoneticPr fontId="10"/>
  </si>
  <si>
    <t>工事費</t>
    <rPh sb="0" eb="2">
      <t>コウジ</t>
    </rPh>
    <rPh sb="2" eb="3">
      <t>ヒ</t>
    </rPh>
    <phoneticPr fontId="10"/>
  </si>
  <si>
    <t>諸経費</t>
    <rPh sb="0" eb="3">
      <t>ショケイヒ</t>
    </rPh>
    <phoneticPr fontId="10"/>
  </si>
  <si>
    <t>▼助成対象外</t>
    <rPh sb="1" eb="5">
      <t>ジョセイタイショウ</t>
    </rPh>
    <rPh sb="5" eb="6">
      <t>ガイ</t>
    </rPh>
    <phoneticPr fontId="10"/>
  </si>
  <si>
    <t>費用区分</t>
    <rPh sb="0" eb="2">
      <t>ヒヨウ</t>
    </rPh>
    <rPh sb="2" eb="4">
      <t>クブン</t>
    </rPh>
    <phoneticPr fontId="1"/>
  </si>
  <si>
    <t>経費名称</t>
    <rPh sb="0" eb="2">
      <t>ケイヒ</t>
    </rPh>
    <rPh sb="2" eb="4">
      <t>メイショウ</t>
    </rPh>
    <phoneticPr fontId="1"/>
  </si>
  <si>
    <t>単価［円］</t>
    <rPh sb="0" eb="2">
      <t>タンカ</t>
    </rPh>
    <rPh sb="3" eb="4">
      <t>エン</t>
    </rPh>
    <phoneticPr fontId="1"/>
  </si>
  <si>
    <t>数量</t>
    <rPh sb="0" eb="2">
      <t>スウリョウ</t>
    </rPh>
    <phoneticPr fontId="1"/>
  </si>
  <si>
    <t>経費［円］</t>
    <rPh sb="0" eb="2">
      <t>ケイヒ</t>
    </rPh>
    <phoneticPr fontId="1"/>
  </si>
  <si>
    <t>③本事業以外の国等補助金申請額</t>
    <phoneticPr fontId="1"/>
  </si>
  <si>
    <t>選択⇒</t>
    <rPh sb="0" eb="2">
      <t>センタク</t>
    </rPh>
    <phoneticPr fontId="3"/>
  </si>
  <si>
    <t>※経費 ［円］は、消費税等額を除き記入すること。</t>
    <rPh sb="1" eb="3">
      <t>ケイヒ</t>
    </rPh>
    <rPh sb="9" eb="13">
      <t>ショウヒゼイトウ</t>
    </rPh>
    <rPh sb="13" eb="14">
      <t>ガク</t>
    </rPh>
    <rPh sb="15" eb="16">
      <t>ノゾ</t>
    </rPh>
    <rPh sb="17" eb="19">
      <t>キニュウ</t>
    </rPh>
    <phoneticPr fontId="1"/>
  </si>
  <si>
    <t>①純水素型燃料電池の助成対象経費</t>
    <phoneticPr fontId="1"/>
  </si>
  <si>
    <t>②純水素型燃料電池の助成対象外経費</t>
    <rPh sb="14" eb="15">
      <t>ガイ</t>
    </rPh>
    <phoneticPr fontId="1"/>
  </si>
  <si>
    <t>判定</t>
    <rPh sb="0" eb="2">
      <t>ハンテイ</t>
    </rPh>
    <phoneticPr fontId="3"/>
  </si>
  <si>
    <t>国補助金</t>
    <rPh sb="0" eb="1">
      <t>クニ</t>
    </rPh>
    <rPh sb="1" eb="4">
      <t>ホジョキン</t>
    </rPh>
    <phoneticPr fontId="3"/>
  </si>
  <si>
    <t>申請あり</t>
    <rPh sb="0" eb="2">
      <t>シンセイ</t>
    </rPh>
    <phoneticPr fontId="3"/>
  </si>
  <si>
    <t>申請なし</t>
    <rPh sb="0" eb="2">
      <t>シンセイ</t>
    </rPh>
    <phoneticPr fontId="3"/>
  </si>
  <si>
    <t>設置場所</t>
    <rPh sb="0" eb="4">
      <t>セッチバショ</t>
    </rPh>
    <phoneticPr fontId="3"/>
  </si>
  <si>
    <t>設備費上限額</t>
    <rPh sb="0" eb="2">
      <t>セツビ</t>
    </rPh>
    <rPh sb="2" eb="3">
      <t>ヒ</t>
    </rPh>
    <rPh sb="3" eb="5">
      <t>ジョウゲン</t>
    </rPh>
    <rPh sb="5" eb="6">
      <t>ガク</t>
    </rPh>
    <phoneticPr fontId="3"/>
  </si>
  <si>
    <t>都内</t>
    <rPh sb="0" eb="2">
      <t>トナイ</t>
    </rPh>
    <phoneticPr fontId="3"/>
  </si>
  <si>
    <t>10N㎥/h以上</t>
    <phoneticPr fontId="3"/>
  </si>
  <si>
    <t>都外</t>
    <rPh sb="0" eb="2">
      <t>トガイ</t>
    </rPh>
    <phoneticPr fontId="3"/>
  </si>
  <si>
    <t>←申請額を入力</t>
    <rPh sb="1" eb="4">
      <t>シンセイガク</t>
    </rPh>
    <rPh sb="5" eb="7">
      <t>ニュウリョク</t>
    </rPh>
    <phoneticPr fontId="3"/>
  </si>
  <si>
    <t>第18号様式（第21条関係）</t>
  </si>
  <si>
    <t>実績報告書</t>
    <rPh sb="0" eb="2">
      <t>ジッセキ</t>
    </rPh>
    <rPh sb="2" eb="4">
      <t>ホウコク</t>
    </rPh>
    <phoneticPr fontId="3"/>
  </si>
  <si>
    <t xml:space="preserve"> 工事完了年月日</t>
    <rPh sb="1" eb="3">
      <t>コウジ</t>
    </rPh>
    <rPh sb="3" eb="5">
      <t>カンリョウ</t>
    </rPh>
    <rPh sb="5" eb="8">
      <t>ネンガッピ</t>
    </rPh>
    <phoneticPr fontId="1"/>
  </si>
  <si>
    <t xml:space="preserve"> 事業の内容</t>
    <rPh sb="1" eb="3">
      <t>ジギョウ</t>
    </rPh>
    <rPh sb="4" eb="6">
      <t>ナイヨウ</t>
    </rPh>
    <phoneticPr fontId="1"/>
  </si>
  <si>
    <t xml:space="preserve"> 添付書類</t>
    <rPh sb="1" eb="3">
      <t>テンプ</t>
    </rPh>
    <rPh sb="3" eb="5">
      <t>ショルイ</t>
    </rPh>
    <phoneticPr fontId="1"/>
  </si>
  <si>
    <t xml:space="preserve"> 完了時の
 助成金交付申請額</t>
    <rPh sb="1" eb="4">
      <t>カンリョウジ</t>
    </rPh>
    <phoneticPr fontId="1"/>
  </si>
  <si>
    <t xml:space="preserve"> 完了時の
 助成対象設備</t>
    <rPh sb="7" eb="9">
      <t>ジョセイ</t>
    </rPh>
    <rPh sb="9" eb="11">
      <t>タイショウ</t>
    </rPh>
    <phoneticPr fontId="1"/>
  </si>
  <si>
    <t>円　（交付決定通知書の額）</t>
    <rPh sb="0" eb="1">
      <t>エン</t>
    </rPh>
    <rPh sb="3" eb="5">
      <t>コウフ</t>
    </rPh>
    <rPh sb="5" eb="7">
      <t>ケッテイ</t>
    </rPh>
    <rPh sb="7" eb="10">
      <t>ツウチショ</t>
    </rPh>
    <rPh sb="11" eb="12">
      <t>ガク</t>
    </rPh>
    <phoneticPr fontId="1"/>
  </si>
  <si>
    <r>
      <t xml:space="preserve"> 助成対象事業者
 連絡先</t>
    </r>
    <r>
      <rPr>
        <vertAlign val="superscript"/>
        <sz val="11"/>
        <rFont val="ＭＳ Ｐ明朝"/>
        <family val="1"/>
        <charset val="128"/>
      </rPr>
      <t>※</t>
    </r>
    <rPh sb="10" eb="13">
      <t>レンラクサキ</t>
    </rPh>
    <phoneticPr fontId="1"/>
  </si>
  <si>
    <t>申請あり</t>
    <rPh sb="0" eb="2">
      <t>シンセイ</t>
    </rPh>
    <phoneticPr fontId="18"/>
  </si>
  <si>
    <t>助成額上限</t>
  </si>
  <si>
    <t>重複する設備の設置がない</t>
    <phoneticPr fontId="3"/>
  </si>
  <si>
    <t>第18号様式：別紙１－１</t>
    <rPh sb="0" eb="1">
      <t>ダイ</t>
    </rPh>
    <rPh sb="3" eb="4">
      <t>ゴウ</t>
    </rPh>
    <rPh sb="4" eb="6">
      <t>ヨウシキ</t>
    </rPh>
    <rPh sb="7" eb="9">
      <t>ベッシ</t>
    </rPh>
    <phoneticPr fontId="1"/>
  </si>
  <si>
    <t>製造設備都内から製造設備都外を設置する事業と重複する設備の設置がある</t>
    <rPh sb="15" eb="17">
      <t>セッチ</t>
    </rPh>
    <rPh sb="19" eb="21">
      <t>ジギョウ</t>
    </rPh>
    <rPh sb="22" eb="24">
      <t>チョウフク</t>
    </rPh>
    <rPh sb="26" eb="28">
      <t>セツビ</t>
    </rPh>
    <rPh sb="29" eb="31">
      <t>セッチ</t>
    </rPh>
    <phoneticPr fontId="3"/>
  </si>
  <si>
    <t>運搬設備から燃焼機器混焼を設置する事業と重複する設備の設置がある</t>
    <rPh sb="13" eb="15">
      <t>セッチ</t>
    </rPh>
    <rPh sb="17" eb="19">
      <t>ジギョウ</t>
    </rPh>
    <rPh sb="20" eb="22">
      <t>チョウフク</t>
    </rPh>
    <rPh sb="24" eb="26">
      <t>セツビ</t>
    </rPh>
    <rPh sb="27" eb="29">
      <t>セッチ</t>
    </rPh>
    <phoneticPr fontId="3"/>
  </si>
  <si>
    <t>貯蔵設備設置条件</t>
    <rPh sb="0" eb="2">
      <t>チョゾウ</t>
    </rPh>
    <rPh sb="2" eb="4">
      <t>セツビ</t>
    </rPh>
    <rPh sb="4" eb="6">
      <t>セッチ</t>
    </rPh>
    <rPh sb="6" eb="8">
      <t>ジョウケン</t>
    </rPh>
    <phoneticPr fontId="3"/>
  </si>
  <si>
    <t>運搬設備設置条件</t>
    <rPh sb="0" eb="2">
      <t>ウンパン</t>
    </rPh>
    <rPh sb="2" eb="4">
      <t>セツビ</t>
    </rPh>
    <rPh sb="4" eb="6">
      <t>セッチ</t>
    </rPh>
    <rPh sb="6" eb="8">
      <t>ジョウケン</t>
    </rPh>
    <phoneticPr fontId="3"/>
  </si>
  <si>
    <t>申請の有無</t>
    <rPh sb="0" eb="2">
      <t>シンセイ</t>
    </rPh>
    <rPh sb="3" eb="5">
      <t>ウム</t>
    </rPh>
    <phoneticPr fontId="18"/>
  </si>
  <si>
    <t>製造設備都内から貯蔵設備を設置する事業と重複する設備の設置がある</t>
    <rPh sb="20" eb="22">
      <t>チョウフク</t>
    </rPh>
    <rPh sb="24" eb="26">
      <t>セツビ</t>
    </rPh>
    <rPh sb="27" eb="29">
      <t>セッチ</t>
    </rPh>
    <phoneticPr fontId="3"/>
  </si>
  <si>
    <t>申請なし</t>
    <rPh sb="0" eb="2">
      <t>シンセイ</t>
    </rPh>
    <phoneticPr fontId="18"/>
  </si>
  <si>
    <t>燃料電池から燃焼機器混焼を設置する事業と重複する設備の設置がある</t>
    <phoneticPr fontId="3"/>
  </si>
  <si>
    <t>第18号様式：別紙１－２</t>
    <rPh sb="0" eb="1">
      <t>ダイ</t>
    </rPh>
    <rPh sb="3" eb="4">
      <t>ゴウ</t>
    </rPh>
    <rPh sb="4" eb="6">
      <t>ヨウシキ</t>
    </rPh>
    <rPh sb="7" eb="9">
      <t>ベッシ</t>
    </rPh>
    <phoneticPr fontId="1"/>
  </si>
  <si>
    <t>台</t>
    <rPh sb="0" eb="1">
      <t>ダイ</t>
    </rPh>
    <phoneticPr fontId="3"/>
  </si>
  <si>
    <t>台数</t>
    <rPh sb="0" eb="2">
      <t>ダイスウ</t>
    </rPh>
    <phoneticPr fontId="3"/>
  </si>
  <si>
    <t>←申請額を入力</t>
    <rPh sb="1" eb="3">
      <t>シンセイ</t>
    </rPh>
    <rPh sb="3" eb="4">
      <t>ガク</t>
    </rPh>
    <rPh sb="5" eb="7">
      <t>ニュウリョク</t>
    </rPh>
    <phoneticPr fontId="3"/>
  </si>
  <si>
    <t>②水素製造設備（都内）の助成対象外経費</t>
    <rPh sb="16" eb="17">
      <t>ガイ</t>
    </rPh>
    <phoneticPr fontId="1"/>
  </si>
  <si>
    <t>①水素製造設備（都内）の助成対象経費</t>
    <phoneticPr fontId="1"/>
  </si>
  <si>
    <t>水素製造設備（都内）の助成額上限</t>
    <rPh sb="13" eb="14">
      <t>ガク</t>
    </rPh>
    <rPh sb="14" eb="16">
      <t>ジョウゲン</t>
    </rPh>
    <phoneticPr fontId="1"/>
  </si>
  <si>
    <t>助成金交付申請経費内訳書 【グリーン水素製造設備（都内）】</t>
    <rPh sb="7" eb="9">
      <t>ケイヒ</t>
    </rPh>
    <rPh sb="20" eb="22">
      <t>セイゾウ</t>
    </rPh>
    <phoneticPr fontId="1"/>
  </si>
  <si>
    <t>②水素製造設備（都外）の助成対象外経費</t>
    <rPh sb="16" eb="17">
      <t>ガイ</t>
    </rPh>
    <phoneticPr fontId="1"/>
  </si>
  <si>
    <t>①水素製造設備（都外）の助成対象経費</t>
    <phoneticPr fontId="1"/>
  </si>
  <si>
    <t>水素製造設備（都外）の設備選択及び助成額上限</t>
    <rPh sb="11" eb="13">
      <t>セツビ</t>
    </rPh>
    <rPh sb="13" eb="15">
      <t>センタク</t>
    </rPh>
    <rPh sb="15" eb="16">
      <t>オヨ</t>
    </rPh>
    <rPh sb="19" eb="20">
      <t>ガク</t>
    </rPh>
    <rPh sb="20" eb="22">
      <t>ジョウゲン</t>
    </rPh>
    <phoneticPr fontId="1"/>
  </si>
  <si>
    <t>助成金交付申請経費内訳書 【グリーン水素製造設備（都外）】</t>
    <rPh sb="7" eb="9">
      <t>ケイヒ</t>
    </rPh>
    <rPh sb="18" eb="20">
      <t>スイソ</t>
    </rPh>
    <rPh sb="20" eb="22">
      <t>セイゾウ</t>
    </rPh>
    <rPh sb="22" eb="24">
      <t>セツビ</t>
    </rPh>
    <rPh sb="25" eb="26">
      <t>ミヤコ</t>
    </rPh>
    <rPh sb="26" eb="27">
      <t>ガイ</t>
    </rPh>
    <phoneticPr fontId="1"/>
  </si>
  <si>
    <t>②水素貯蔵設備の助成対象外経費</t>
    <rPh sb="3" eb="7">
      <t>チョゾウセツビ</t>
    </rPh>
    <rPh sb="12" eb="13">
      <t>ガイ</t>
    </rPh>
    <phoneticPr fontId="1"/>
  </si>
  <si>
    <t>①水素貯蔵設備の助成対象経費</t>
    <rPh sb="3" eb="7">
      <t>チョゾウセツビ</t>
    </rPh>
    <phoneticPr fontId="1"/>
  </si>
  <si>
    <t>水素貯蔵設備の助成額上限</t>
    <rPh sb="2" eb="4">
      <t>チョゾウ</t>
    </rPh>
    <rPh sb="4" eb="6">
      <t>セツビ</t>
    </rPh>
    <rPh sb="9" eb="10">
      <t>ガク</t>
    </rPh>
    <rPh sb="10" eb="12">
      <t>ジョウゲン</t>
    </rPh>
    <phoneticPr fontId="1"/>
  </si>
  <si>
    <t>②水素運搬設備の助成対象外経費</t>
    <rPh sb="3" eb="5">
      <t>ウンパン</t>
    </rPh>
    <rPh sb="5" eb="7">
      <t>セツビ</t>
    </rPh>
    <rPh sb="12" eb="13">
      <t>ガイ</t>
    </rPh>
    <phoneticPr fontId="1"/>
  </si>
  <si>
    <t>①水素運搬設備の助成対象経費</t>
    <rPh sb="3" eb="5">
      <t>ウンパン</t>
    </rPh>
    <rPh sb="5" eb="7">
      <t>セツビ</t>
    </rPh>
    <phoneticPr fontId="1"/>
  </si>
  <si>
    <t>水素運搬設備の助成額上限</t>
    <rPh sb="2" eb="4">
      <t>ウンパン</t>
    </rPh>
    <rPh sb="4" eb="6">
      <t>セツビ</t>
    </rPh>
    <rPh sb="9" eb="10">
      <t>ガク</t>
    </rPh>
    <rPh sb="10" eb="12">
      <t>ジョウゲン</t>
    </rPh>
    <phoneticPr fontId="1"/>
  </si>
  <si>
    <t>純水素型燃料電池の助成額上限</t>
    <rPh sb="0" eb="1">
      <t>ジュン</t>
    </rPh>
    <rPh sb="1" eb="3">
      <t>スイソ</t>
    </rPh>
    <rPh sb="3" eb="4">
      <t>カタ</t>
    </rPh>
    <rPh sb="4" eb="6">
      <t>ネンリョウ</t>
    </rPh>
    <rPh sb="6" eb="8">
      <t>デンチ</t>
    </rPh>
    <rPh sb="11" eb="12">
      <t>ガク</t>
    </rPh>
    <rPh sb="12" eb="14">
      <t>ジョウゲン</t>
    </rPh>
    <phoneticPr fontId="1"/>
  </si>
  <si>
    <t>助成金交付申請経費内訳書 【純水素型燃料電池】</t>
    <rPh sb="7" eb="9">
      <t>ケイヒ</t>
    </rPh>
    <phoneticPr fontId="1"/>
  </si>
  <si>
    <t>②水素燃料ボイラー（専焼）の助成対象外経費</t>
    <rPh sb="18" eb="19">
      <t>ガイ</t>
    </rPh>
    <phoneticPr fontId="1"/>
  </si>
  <si>
    <t>①水素燃料ボイラー（専焼）の助成対象経費</t>
    <phoneticPr fontId="1"/>
  </si>
  <si>
    <t>水素燃料ボイラー（専焼）の助成額上限</t>
    <rPh sb="0" eb="2">
      <t>スイソ</t>
    </rPh>
    <rPh sb="2" eb="4">
      <t>ネンリョウ</t>
    </rPh>
    <rPh sb="9" eb="11">
      <t>センショウ</t>
    </rPh>
    <rPh sb="15" eb="16">
      <t>ガク</t>
    </rPh>
    <rPh sb="16" eb="18">
      <t>ジョウゲン</t>
    </rPh>
    <phoneticPr fontId="1"/>
  </si>
  <si>
    <t>助成金交付申請経費内訳書 【水素燃料ボイラー（専焼）】</t>
    <rPh sb="7" eb="9">
      <t>ケイヒ</t>
    </rPh>
    <rPh sb="14" eb="16">
      <t>スイソ</t>
    </rPh>
    <rPh sb="16" eb="18">
      <t>ネンリョウ</t>
    </rPh>
    <phoneticPr fontId="1"/>
  </si>
  <si>
    <t>②水素燃料ボイラー（混焼）の助成対象外経費</t>
    <rPh sb="18" eb="19">
      <t>ガイ</t>
    </rPh>
    <phoneticPr fontId="1"/>
  </si>
  <si>
    <t>①水素燃料ボイラー（混焼）の助成対象経費</t>
    <phoneticPr fontId="3"/>
  </si>
  <si>
    <t>水素燃料ボイラー（混焼）の助成額上限</t>
    <rPh sb="0" eb="2">
      <t>スイソ</t>
    </rPh>
    <rPh sb="2" eb="4">
      <t>ネンリョウ</t>
    </rPh>
    <rPh sb="9" eb="11">
      <t>コンショウ</t>
    </rPh>
    <rPh sb="15" eb="16">
      <t>ガク</t>
    </rPh>
    <rPh sb="16" eb="18">
      <t>ジョウゲン</t>
    </rPh>
    <phoneticPr fontId="1"/>
  </si>
  <si>
    <t>助成金交付申請経費内訳書 【水素燃料ボイラー（混焼）】</t>
    <rPh sb="7" eb="9">
      <t>ケイヒ</t>
    </rPh>
    <rPh sb="16" eb="18">
      <t>ネンリョウ</t>
    </rPh>
    <rPh sb="23" eb="24">
      <t>コン</t>
    </rPh>
    <phoneticPr fontId="1"/>
  </si>
  <si>
    <t>第18号様式：別紙５－２</t>
    <rPh sb="0" eb="1">
      <t>ダイ</t>
    </rPh>
    <rPh sb="3" eb="4">
      <t>ゴウ</t>
    </rPh>
    <rPh sb="4" eb="6">
      <t>ヨウシキ</t>
    </rPh>
    <rPh sb="7" eb="9">
      <t>ベッシ</t>
    </rPh>
    <phoneticPr fontId="1"/>
  </si>
  <si>
    <t>①温水発生機（専焼）の助成対象経費</t>
    <phoneticPr fontId="3"/>
  </si>
  <si>
    <t>温水発生機（専焼）の助成額上限</t>
    <rPh sb="0" eb="2">
      <t>オンスイ</t>
    </rPh>
    <rPh sb="2" eb="4">
      <t>ハッセイ</t>
    </rPh>
    <rPh sb="4" eb="5">
      <t>キ</t>
    </rPh>
    <rPh sb="6" eb="8">
      <t>センショウ</t>
    </rPh>
    <rPh sb="12" eb="13">
      <t>ガク</t>
    </rPh>
    <rPh sb="13" eb="15">
      <t>ジョウゲン</t>
    </rPh>
    <phoneticPr fontId="1"/>
  </si>
  <si>
    <t>助成金交付申請経費内訳書 【温水発生機（専焼）】</t>
    <rPh sb="7" eb="9">
      <t>ケイヒ</t>
    </rPh>
    <rPh sb="20" eb="21">
      <t>セン</t>
    </rPh>
    <phoneticPr fontId="1"/>
  </si>
  <si>
    <t>第18号様式：別紙６－１</t>
    <rPh sb="0" eb="1">
      <t>ダイ</t>
    </rPh>
    <rPh sb="3" eb="4">
      <t>ゴウ</t>
    </rPh>
    <rPh sb="4" eb="6">
      <t>ヨウシキ</t>
    </rPh>
    <rPh sb="7" eb="9">
      <t>ベッシ</t>
    </rPh>
    <phoneticPr fontId="1"/>
  </si>
  <si>
    <t>②温水発生機（混焼）の助成対象外経費</t>
    <rPh sb="15" eb="16">
      <t>ガイ</t>
    </rPh>
    <phoneticPr fontId="1"/>
  </si>
  <si>
    <t>①温水発生機（混焼）の助成対象経費</t>
    <phoneticPr fontId="3"/>
  </si>
  <si>
    <t>温水発生機（混焼）の助成額上限</t>
    <rPh sb="0" eb="2">
      <t>オンスイ</t>
    </rPh>
    <rPh sb="2" eb="4">
      <t>ハッセイ</t>
    </rPh>
    <rPh sb="4" eb="5">
      <t>キ</t>
    </rPh>
    <rPh sb="6" eb="8">
      <t>コンショウ</t>
    </rPh>
    <rPh sb="12" eb="13">
      <t>ガク</t>
    </rPh>
    <rPh sb="13" eb="15">
      <t>ジョウゲン</t>
    </rPh>
    <phoneticPr fontId="1"/>
  </si>
  <si>
    <t>助成金交付申請経費内訳書 【温水発生機（混焼）】</t>
    <rPh sb="7" eb="9">
      <t>ケイヒ</t>
    </rPh>
    <rPh sb="20" eb="21">
      <t>コン</t>
    </rPh>
    <phoneticPr fontId="1"/>
  </si>
  <si>
    <t>第18号様式：別紙６－２</t>
    <rPh sb="0" eb="1">
      <t>ダイ</t>
    </rPh>
    <rPh sb="3" eb="4">
      <t>ゴウ</t>
    </rPh>
    <rPh sb="4" eb="6">
      <t>ヨウシキ</t>
    </rPh>
    <rPh sb="7" eb="9">
      <t>ベッシ</t>
    </rPh>
    <phoneticPr fontId="1"/>
  </si>
  <si>
    <t>②水素バーナー（専焼）の助成対象外経費</t>
    <rPh sb="1" eb="3">
      <t>スイソ</t>
    </rPh>
    <rPh sb="8" eb="10">
      <t>センショウ</t>
    </rPh>
    <rPh sb="16" eb="17">
      <t>ガイ</t>
    </rPh>
    <phoneticPr fontId="1"/>
  </si>
  <si>
    <t>①水素バーナー（専焼）の助成対象経費</t>
    <rPh sb="8" eb="10">
      <t>センショウ</t>
    </rPh>
    <phoneticPr fontId="3"/>
  </si>
  <si>
    <t>水素バーナー（専焼）の助成額上限</t>
    <rPh sb="7" eb="9">
      <t>センショウ</t>
    </rPh>
    <rPh sb="13" eb="14">
      <t>ガク</t>
    </rPh>
    <rPh sb="14" eb="16">
      <t>ジョウゲン</t>
    </rPh>
    <phoneticPr fontId="1"/>
  </si>
  <si>
    <t>助成金交付申請経費内訳書 【水素バーナー（専焼）】</t>
    <rPh sb="7" eb="9">
      <t>ケイヒ</t>
    </rPh>
    <rPh sb="21" eb="23">
      <t>センショウ</t>
    </rPh>
    <phoneticPr fontId="1"/>
  </si>
  <si>
    <t>第18号様式：別紙７－１</t>
    <rPh sb="0" eb="1">
      <t>ダイ</t>
    </rPh>
    <rPh sb="3" eb="4">
      <t>ゴウ</t>
    </rPh>
    <rPh sb="4" eb="6">
      <t>ヨウシキ</t>
    </rPh>
    <rPh sb="7" eb="9">
      <t>ベッシ</t>
    </rPh>
    <phoneticPr fontId="1"/>
  </si>
  <si>
    <t>②水素バーナー（混焼）の助成対象外経費</t>
    <rPh sb="1" eb="3">
      <t>スイソ</t>
    </rPh>
    <rPh sb="8" eb="10">
      <t>コンショウ</t>
    </rPh>
    <rPh sb="16" eb="17">
      <t>ガイ</t>
    </rPh>
    <phoneticPr fontId="1"/>
  </si>
  <si>
    <t>①水素バーナー（混焼）の助成対象経費</t>
    <rPh sb="8" eb="10">
      <t>コンショウ</t>
    </rPh>
    <phoneticPr fontId="3"/>
  </si>
  <si>
    <t>水素バーナー（混焼）の助成額上限</t>
    <rPh sb="7" eb="9">
      <t>コンショウ</t>
    </rPh>
    <rPh sb="13" eb="14">
      <t>ガク</t>
    </rPh>
    <rPh sb="14" eb="16">
      <t>ジョウゲン</t>
    </rPh>
    <phoneticPr fontId="1"/>
  </si>
  <si>
    <t>助成金交付申請経費内訳書 【水素バーナー（混焼）】</t>
    <rPh sb="7" eb="9">
      <t>ケイヒ</t>
    </rPh>
    <rPh sb="21" eb="23">
      <t>コンショウ</t>
    </rPh>
    <phoneticPr fontId="1"/>
  </si>
  <si>
    <t>②水素エンジン発電機（専焼）の助成対象外経費</t>
    <rPh sb="11" eb="13">
      <t>センショウ</t>
    </rPh>
    <rPh sb="19" eb="20">
      <t>ガイ</t>
    </rPh>
    <phoneticPr fontId="1"/>
  </si>
  <si>
    <t>①水素エンジン発電機（専焼）の助成対象経費</t>
    <rPh sb="11" eb="13">
      <t>センショウ</t>
    </rPh>
    <phoneticPr fontId="3"/>
  </si>
  <si>
    <t>水素エンジン発電機（専焼）の助成額上限</t>
    <rPh sb="0" eb="2">
      <t>スイソ</t>
    </rPh>
    <rPh sb="6" eb="9">
      <t>ハツデンキ</t>
    </rPh>
    <rPh sb="10" eb="12">
      <t>センショウ</t>
    </rPh>
    <rPh sb="14" eb="17">
      <t>ジョセイガク</t>
    </rPh>
    <rPh sb="16" eb="17">
      <t>ガク</t>
    </rPh>
    <rPh sb="17" eb="19">
      <t>ジョウゲン</t>
    </rPh>
    <phoneticPr fontId="1"/>
  </si>
  <si>
    <t>助成金交付申請経費内訳書 【水素エンジン発電機（専焼）】</t>
    <rPh sb="7" eb="9">
      <t>ケイヒ</t>
    </rPh>
    <rPh sb="24" eb="26">
      <t>センショウ</t>
    </rPh>
    <phoneticPr fontId="1"/>
  </si>
  <si>
    <t>②水素エンジン発電機（混焼）の助成対象外経費</t>
    <rPh sb="11" eb="13">
      <t>コンショウ</t>
    </rPh>
    <rPh sb="19" eb="20">
      <t>ガイ</t>
    </rPh>
    <phoneticPr fontId="1"/>
  </si>
  <si>
    <t>①水素エンジン発電機（混焼）の助成対象経費</t>
    <rPh sb="11" eb="13">
      <t>コンショウ</t>
    </rPh>
    <phoneticPr fontId="3"/>
  </si>
  <si>
    <t>水素エンジン発電機（混焼）の助成額上限</t>
    <rPh sb="0" eb="2">
      <t>スイソ</t>
    </rPh>
    <rPh sb="6" eb="9">
      <t>ハツデンキ</t>
    </rPh>
    <rPh sb="10" eb="12">
      <t>コンショウ</t>
    </rPh>
    <rPh sb="16" eb="17">
      <t>ガク</t>
    </rPh>
    <rPh sb="17" eb="19">
      <t>ジョウゲン</t>
    </rPh>
    <phoneticPr fontId="1"/>
  </si>
  <si>
    <t>助成金交付申請経費内訳書 【水素エンジン発電機（混焼）】</t>
    <rPh sb="7" eb="9">
      <t>ケイヒ</t>
    </rPh>
    <rPh sb="24" eb="26">
      <t>コンショウ</t>
    </rPh>
    <phoneticPr fontId="1"/>
  </si>
  <si>
    <t>第18号様式：別紙８－２</t>
    <rPh sb="0" eb="1">
      <t>ダイ</t>
    </rPh>
    <rPh sb="3" eb="4">
      <t>ゴウ</t>
    </rPh>
    <rPh sb="4" eb="6">
      <t>ヨウシキ</t>
    </rPh>
    <rPh sb="7" eb="9">
      <t>ベッシ</t>
    </rPh>
    <phoneticPr fontId="1"/>
  </si>
  <si>
    <t>第18号様式：別紙８－１</t>
    <rPh sb="0" eb="1">
      <t>ダイ</t>
    </rPh>
    <rPh sb="3" eb="4">
      <t>ゴウ</t>
    </rPh>
    <rPh sb="4" eb="6">
      <t>ヨウシキ</t>
    </rPh>
    <rPh sb="7" eb="9">
      <t>ベッシ</t>
    </rPh>
    <phoneticPr fontId="1"/>
  </si>
  <si>
    <t>第18号様式：別紙７－２</t>
    <rPh sb="0" eb="1">
      <t>ダイ</t>
    </rPh>
    <rPh sb="3" eb="4">
      <t>ゴウ</t>
    </rPh>
    <rPh sb="4" eb="6">
      <t>ヨウシキ</t>
    </rPh>
    <rPh sb="7" eb="9">
      <t>ベッシ</t>
    </rPh>
    <phoneticPr fontId="1"/>
  </si>
  <si>
    <t>合　　計</t>
    <rPh sb="0" eb="1">
      <t>ゴウ</t>
    </rPh>
    <rPh sb="3" eb="4">
      <t>ケイ</t>
    </rPh>
    <phoneticPr fontId="3"/>
  </si>
  <si>
    <t>水素エンジン発電機（混焼）</t>
    <rPh sb="6" eb="9">
      <t>ハツデンキ</t>
    </rPh>
    <rPh sb="10" eb="12">
      <t>コンショウ</t>
    </rPh>
    <phoneticPr fontId="3"/>
  </si>
  <si>
    <t>【別紙８－２】</t>
    <rPh sb="1" eb="3">
      <t>ベッシ</t>
    </rPh>
    <phoneticPr fontId="3"/>
  </si>
  <si>
    <t>水素エンジン発電機（専焼）</t>
    <rPh sb="0" eb="2">
      <t>スイソ</t>
    </rPh>
    <rPh sb="6" eb="9">
      <t>ハツデンキ</t>
    </rPh>
    <rPh sb="10" eb="12">
      <t>センショウ</t>
    </rPh>
    <phoneticPr fontId="3"/>
  </si>
  <si>
    <t>【別紙８－１】</t>
    <rPh sb="1" eb="3">
      <t>ベッシ</t>
    </rPh>
    <phoneticPr fontId="3"/>
  </si>
  <si>
    <t>水素バーナー（混焼）</t>
    <rPh sb="0" eb="2">
      <t>スイソ</t>
    </rPh>
    <rPh sb="7" eb="9">
      <t>コンショウ</t>
    </rPh>
    <phoneticPr fontId="3"/>
  </si>
  <si>
    <t>【別紙７－２】</t>
    <rPh sb="1" eb="3">
      <t>ベッシ</t>
    </rPh>
    <phoneticPr fontId="3"/>
  </si>
  <si>
    <t>水素バーナー（専焼）</t>
    <rPh sb="0" eb="2">
      <t>スイソ</t>
    </rPh>
    <rPh sb="7" eb="9">
      <t>センショウ</t>
    </rPh>
    <phoneticPr fontId="3"/>
  </si>
  <si>
    <t>【別紙７－１】</t>
    <rPh sb="1" eb="3">
      <t>ベッシ</t>
    </rPh>
    <phoneticPr fontId="3"/>
  </si>
  <si>
    <t>【別紙６－２】</t>
    <rPh sb="1" eb="3">
      <t>ベッシ</t>
    </rPh>
    <phoneticPr fontId="3"/>
  </si>
  <si>
    <t>【別紙６－１】</t>
    <rPh sb="1" eb="3">
      <t>ベッシ</t>
    </rPh>
    <phoneticPr fontId="3"/>
  </si>
  <si>
    <t>水素燃料ボイラー（混焼）</t>
    <rPh sb="0" eb="2">
      <t>スイソ</t>
    </rPh>
    <rPh sb="2" eb="4">
      <t>ネンリョウ</t>
    </rPh>
    <rPh sb="9" eb="11">
      <t>コンショウ</t>
    </rPh>
    <phoneticPr fontId="3"/>
  </si>
  <si>
    <t>【別紙５－２】</t>
    <rPh sb="1" eb="3">
      <t>ベッシ</t>
    </rPh>
    <phoneticPr fontId="3"/>
  </si>
  <si>
    <t>水素燃料ボイラー（専焼）</t>
    <rPh sb="2" eb="4">
      <t>ネンリョウ</t>
    </rPh>
    <rPh sb="9" eb="11">
      <t>センショウ</t>
    </rPh>
    <phoneticPr fontId="3"/>
  </si>
  <si>
    <t>【別紙５－１】</t>
    <rPh sb="1" eb="3">
      <t>ベッシ</t>
    </rPh>
    <phoneticPr fontId="3"/>
  </si>
  <si>
    <t>純水素型燃料電池</t>
    <rPh sb="0" eb="1">
      <t>ジュン</t>
    </rPh>
    <rPh sb="1" eb="3">
      <t>スイソ</t>
    </rPh>
    <rPh sb="3" eb="4">
      <t>ガタ</t>
    </rPh>
    <rPh sb="4" eb="8">
      <t>ネンリョウデンチ</t>
    </rPh>
    <phoneticPr fontId="3"/>
  </si>
  <si>
    <t>【別紙４】</t>
    <rPh sb="1" eb="3">
      <t>ベッシ</t>
    </rPh>
    <phoneticPr fontId="3"/>
  </si>
  <si>
    <t>水素製造設備（都外）</t>
    <rPh sb="8" eb="9">
      <t>ガイ</t>
    </rPh>
    <phoneticPr fontId="3"/>
  </si>
  <si>
    <t>水素製造設備（都内）</t>
    <phoneticPr fontId="3"/>
  </si>
  <si>
    <t>経費合計</t>
    <rPh sb="0" eb="2">
      <t>ケイヒ</t>
    </rPh>
    <rPh sb="2" eb="4">
      <t>ゴウケイ</t>
    </rPh>
    <phoneticPr fontId="3"/>
  </si>
  <si>
    <t>助成申請額</t>
    <rPh sb="0" eb="2">
      <t>ジョセイ</t>
    </rPh>
    <rPh sb="2" eb="5">
      <t>シンセイガク</t>
    </rPh>
    <phoneticPr fontId="3"/>
  </si>
  <si>
    <t>他の補助金</t>
    <rPh sb="0" eb="1">
      <t>タ</t>
    </rPh>
    <rPh sb="2" eb="5">
      <t>ホジョキン</t>
    </rPh>
    <phoneticPr fontId="3"/>
  </si>
  <si>
    <t>対象外経費</t>
    <rPh sb="0" eb="3">
      <t>タイショウガイ</t>
    </rPh>
    <rPh sb="3" eb="5">
      <t>ケイヒ</t>
    </rPh>
    <phoneticPr fontId="3"/>
  </si>
  <si>
    <t>対象経費</t>
    <rPh sb="0" eb="4">
      <t>タイショウケイヒ</t>
    </rPh>
    <phoneticPr fontId="3"/>
  </si>
  <si>
    <t>助成額上限</t>
    <rPh sb="0" eb="2">
      <t>ジョセイ</t>
    </rPh>
    <rPh sb="2" eb="3">
      <t>ガク</t>
    </rPh>
    <rPh sb="3" eb="5">
      <t>ジョウゲン</t>
    </rPh>
    <phoneticPr fontId="3"/>
  </si>
  <si>
    <t>対象設備</t>
    <rPh sb="0" eb="2">
      <t>タイショウ</t>
    </rPh>
    <rPh sb="2" eb="4">
      <t>セツビ</t>
    </rPh>
    <phoneticPr fontId="3"/>
  </si>
  <si>
    <t>様式</t>
    <rPh sb="0" eb="2">
      <t>ヨウシキ</t>
    </rPh>
    <phoneticPr fontId="3"/>
  </si>
  <si>
    <t>第18号様式：別紙（集計）</t>
    <rPh sb="0" eb="1">
      <t>ダイ</t>
    </rPh>
    <rPh sb="3" eb="4">
      <t>ゴウ</t>
    </rPh>
    <rPh sb="4" eb="6">
      <t>ヨウシキ</t>
    </rPh>
    <rPh sb="7" eb="9">
      <t>ベッシ</t>
    </rPh>
    <rPh sb="10" eb="12">
      <t>シュウケイ</t>
    </rPh>
    <phoneticPr fontId="1"/>
  </si>
  <si>
    <t>温水発生機（混焼）</t>
    <rPh sb="0" eb="5">
      <t>オンスイハッセイキ</t>
    </rPh>
    <rPh sb="6" eb="8">
      <t>コンショウ</t>
    </rPh>
    <phoneticPr fontId="3"/>
  </si>
  <si>
    <t>温水発生機（専焼）</t>
    <rPh sb="0" eb="2">
      <t>オンスイ</t>
    </rPh>
    <rPh sb="2" eb="4">
      <t>ハッセイ</t>
    </rPh>
    <rPh sb="4" eb="5">
      <t>キ</t>
    </rPh>
    <rPh sb="6" eb="8">
      <t>センショウ</t>
    </rPh>
    <phoneticPr fontId="3"/>
  </si>
  <si>
    <t>【別紙１－２】</t>
    <rPh sb="1" eb="3">
      <t>ベッシ</t>
    </rPh>
    <phoneticPr fontId="3"/>
  </si>
  <si>
    <t>【別紙１－１】</t>
    <rPh sb="1" eb="3">
      <t>ベッシ</t>
    </rPh>
    <phoneticPr fontId="3"/>
  </si>
  <si>
    <t>助成金交付申請経費内訳書 【導入設備経費・申請額集計表】</t>
    <rPh sb="7" eb="9">
      <t>ケイヒ</t>
    </rPh>
    <rPh sb="14" eb="16">
      <t>ドウニュウ</t>
    </rPh>
    <rPh sb="16" eb="18">
      <t>セツビ</t>
    </rPh>
    <rPh sb="18" eb="20">
      <t>ケイヒ</t>
    </rPh>
    <rPh sb="21" eb="24">
      <t>シンセイガク</t>
    </rPh>
    <rPh sb="24" eb="27">
      <t>シュウケイヒョウ</t>
    </rPh>
    <phoneticPr fontId="1"/>
  </si>
  <si>
    <t>←18号別紙シートより自動入力されます。</t>
    <rPh sb="3" eb="4">
      <t>ゴウ</t>
    </rPh>
    <rPh sb="4" eb="6">
      <t>ベッシ</t>
    </rPh>
    <rPh sb="11" eb="13">
      <t>ジドウ</t>
    </rPh>
    <rPh sb="13" eb="15">
      <t>ニュウリョク</t>
    </rPh>
    <phoneticPr fontId="1"/>
  </si>
  <si>
    <t>グリーン水素製造設備（都外）-----</t>
    <rPh sb="4" eb="6">
      <t>スイソ</t>
    </rPh>
    <rPh sb="6" eb="8">
      <t>セイゾウ</t>
    </rPh>
    <rPh sb="8" eb="10">
      <t>セツビ</t>
    </rPh>
    <phoneticPr fontId="3"/>
  </si>
  <si>
    <t>　判定：</t>
    <rPh sb="1" eb="3">
      <t>ハンテイ</t>
    </rPh>
    <phoneticPr fontId="3"/>
  </si>
  <si>
    <t>Nm3</t>
  </si>
  <si>
    <t>,水素製造量：</t>
    <phoneticPr fontId="3"/>
  </si>
  <si>
    <t xml:space="preserve">      理事長</t>
    <phoneticPr fontId="1"/>
  </si>
  <si>
    <t>　以下の設備を使用した場合に供給量などを入力してください。</t>
    <rPh sb="1" eb="3">
      <t>イカ</t>
    </rPh>
    <rPh sb="4" eb="6">
      <t>セツビ</t>
    </rPh>
    <rPh sb="11" eb="13">
      <t>バアイ</t>
    </rPh>
    <rPh sb="14" eb="17">
      <t>キョウキュウリョウ</t>
    </rPh>
    <rPh sb="20" eb="22">
      <t>ニュウリョク</t>
    </rPh>
    <phoneticPr fontId="3"/>
  </si>
  <si>
    <t>　　都内への供給量：</t>
    <phoneticPr fontId="3"/>
  </si>
  <si>
    <t>部課名  ：</t>
    <phoneticPr fontId="1"/>
  </si>
  <si>
    <t>会社名  ：</t>
    <phoneticPr fontId="1"/>
  </si>
  <si>
    <t>都内への供給量が製造量の1/2以上であるか</t>
    <rPh sb="0" eb="2">
      <t>トナイ</t>
    </rPh>
    <rPh sb="4" eb="7">
      <t>キョウキュウリョウ</t>
    </rPh>
    <rPh sb="15" eb="17">
      <t>イジョウ</t>
    </rPh>
    <phoneticPr fontId="3"/>
  </si>
  <si>
    <t>日</t>
    <rPh sb="0" eb="1">
      <t>ニチ</t>
    </rPh>
    <phoneticPr fontId="3"/>
  </si>
  <si>
    <t>年</t>
    <rPh sb="0" eb="1">
      <t>ネン</t>
    </rPh>
    <phoneticPr fontId="3"/>
  </si>
  <si>
    <t>月</t>
    <rPh sb="0" eb="1">
      <t>ガツ</t>
    </rPh>
    <phoneticPr fontId="3"/>
  </si>
  <si>
    <t>グリーン水素貯蔵設備（都外）-----</t>
    <rPh sb="4" eb="6">
      <t>スイソ</t>
    </rPh>
    <rPh sb="6" eb="8">
      <t>チョゾウ</t>
    </rPh>
    <rPh sb="8" eb="10">
      <t>セツビ</t>
    </rPh>
    <phoneticPr fontId="3"/>
  </si>
  <si>
    <t>グリーン水素運搬設備 （都外）-----</t>
    <rPh sb="4" eb="6">
      <t>スイソ</t>
    </rPh>
    <rPh sb="6" eb="8">
      <t>ウンパン</t>
    </rPh>
    <rPh sb="8" eb="10">
      <t>セツビ</t>
    </rPh>
    <phoneticPr fontId="3"/>
  </si>
  <si>
    <t>,都内の利用量：</t>
    <phoneticPr fontId="3"/>
  </si>
  <si>
    <t>,水素供給量：</t>
    <rPh sb="3" eb="5">
      <t>キョウキュウ</t>
    </rPh>
    <phoneticPr fontId="3"/>
  </si>
  <si>
    <t>都内への供給量が1/2以上であるか</t>
    <rPh sb="0" eb="2">
      <t>トナイ</t>
    </rPh>
    <rPh sb="4" eb="7">
      <t>キョウキュウリョウ</t>
    </rPh>
    <rPh sb="11" eb="13">
      <t>イジョウ</t>
    </rPh>
    <phoneticPr fontId="3"/>
  </si>
  <si>
    <t>住所</t>
    <phoneticPr fontId="1"/>
  </si>
  <si>
    <t>氏名</t>
    <phoneticPr fontId="1"/>
  </si>
  <si>
    <t xml:space="preserve"> 担当者氏名　：</t>
    <phoneticPr fontId="1"/>
  </si>
  <si>
    <t xml:space="preserve">    電話番号　：</t>
    <phoneticPr fontId="1"/>
  </si>
  <si>
    <t xml:space="preserve">    携帯電話　：</t>
    <phoneticPr fontId="1"/>
  </si>
  <si>
    <t xml:space="preserve">     Eメール 　：</t>
    <phoneticPr fontId="1"/>
  </si>
  <si>
    <t>Ver.0</t>
    <phoneticPr fontId="3"/>
  </si>
  <si>
    <t>グリーン水素運搬設備（都外）</t>
    <rPh sb="4" eb="6">
      <t>スイソ</t>
    </rPh>
    <rPh sb="6" eb="10">
      <t>ウンパンセツビ</t>
    </rPh>
    <rPh sb="11" eb="13">
      <t>トガイ</t>
    </rPh>
    <phoneticPr fontId="3"/>
  </si>
  <si>
    <t>【別紙３－２】</t>
    <rPh sb="1" eb="3">
      <t>ベッシ</t>
    </rPh>
    <phoneticPr fontId="3"/>
  </si>
  <si>
    <t>グリーン水素運搬設備（都内）</t>
    <rPh sb="4" eb="6">
      <t>スイソ</t>
    </rPh>
    <rPh sb="6" eb="10">
      <t>ウンパンセツビ</t>
    </rPh>
    <rPh sb="11" eb="13">
      <t>トナイ</t>
    </rPh>
    <phoneticPr fontId="3"/>
  </si>
  <si>
    <t>【別紙３－１】</t>
    <rPh sb="1" eb="3">
      <t>ベッシ</t>
    </rPh>
    <phoneticPr fontId="3"/>
  </si>
  <si>
    <t>グリーン水素貯蔵設備（都外）</t>
    <rPh sb="4" eb="6">
      <t>スイソ</t>
    </rPh>
    <rPh sb="6" eb="10">
      <t>チョゾウセツビ</t>
    </rPh>
    <rPh sb="11" eb="13">
      <t>トガイ</t>
    </rPh>
    <phoneticPr fontId="3"/>
  </si>
  <si>
    <t>【別紙２－２】</t>
    <rPh sb="1" eb="3">
      <t>ベッシ</t>
    </rPh>
    <phoneticPr fontId="3"/>
  </si>
  <si>
    <t>グリーン水素貯蔵設備（都内）</t>
    <rPh sb="4" eb="6">
      <t>スイソ</t>
    </rPh>
    <rPh sb="6" eb="8">
      <t>チョゾウ</t>
    </rPh>
    <rPh sb="8" eb="10">
      <t>セツビ</t>
    </rPh>
    <rPh sb="11" eb="13">
      <t>トナイ</t>
    </rPh>
    <phoneticPr fontId="3"/>
  </si>
  <si>
    <t>【別紙２－１】</t>
    <rPh sb="1" eb="3">
      <t>ベッシ</t>
    </rPh>
    <phoneticPr fontId="3"/>
  </si>
  <si>
    <t>水素製造能力</t>
    <rPh sb="0" eb="2">
      <t>スイソ</t>
    </rPh>
    <rPh sb="2" eb="6">
      <t>セイゾウノウリョク</t>
    </rPh>
    <phoneticPr fontId="3"/>
  </si>
  <si>
    <t>助成対象設備名称</t>
    <rPh sb="2" eb="6">
      <t>タイショウセツビ</t>
    </rPh>
    <rPh sb="6" eb="8">
      <t>メイショウ</t>
    </rPh>
    <phoneticPr fontId="1"/>
  </si>
  <si>
    <t>水素製造量</t>
  </si>
  <si>
    <t>水素製造能力 ※10N㎥/時間 以上</t>
    <rPh sb="0" eb="2">
      <t>スイソ</t>
    </rPh>
    <rPh sb="2" eb="6">
      <t>セイゾウノウリョク</t>
    </rPh>
    <rPh sb="13" eb="15">
      <t>ジカン</t>
    </rPh>
    <rPh sb="16" eb="18">
      <t>イジョウ</t>
    </rPh>
    <phoneticPr fontId="3"/>
  </si>
  <si>
    <t>都内への水素の供給量</t>
    <phoneticPr fontId="3"/>
  </si>
  <si>
    <t>N㎥</t>
    <phoneticPr fontId="3"/>
  </si>
  <si>
    <t>水素貯蔵能力</t>
    <rPh sb="0" eb="2">
      <t>スイソ</t>
    </rPh>
    <rPh sb="2" eb="4">
      <t>チョゾウ</t>
    </rPh>
    <rPh sb="4" eb="6">
      <t>ノウリョク</t>
    </rPh>
    <phoneticPr fontId="3"/>
  </si>
  <si>
    <t>助成金交付申請経費内訳書 【グリーン水素貯蔵設備（都内）】</t>
    <rPh sb="7" eb="9">
      <t>ケイヒ</t>
    </rPh>
    <rPh sb="20" eb="24">
      <t>チョゾウセツビ</t>
    </rPh>
    <rPh sb="25" eb="27">
      <t>トナイ</t>
    </rPh>
    <phoneticPr fontId="1"/>
  </si>
  <si>
    <t>助成金交付申請経費内訳書 【グリーン水素貯蔵設備（都外）】</t>
    <rPh sb="7" eb="9">
      <t>ケイヒ</t>
    </rPh>
    <rPh sb="20" eb="24">
      <t>チョゾウセツビ</t>
    </rPh>
    <rPh sb="25" eb="27">
      <t>トガイ</t>
    </rPh>
    <phoneticPr fontId="1"/>
  </si>
  <si>
    <t>水素運搬容量</t>
    <rPh sb="0" eb="2">
      <t>スイソ</t>
    </rPh>
    <rPh sb="2" eb="4">
      <t>ウンパン</t>
    </rPh>
    <rPh sb="4" eb="6">
      <t>ヨウリョウ</t>
    </rPh>
    <phoneticPr fontId="3"/>
  </si>
  <si>
    <t>助成金交付申請経費内訳書 【グリーン水素運搬設備（都内）】</t>
    <rPh sb="7" eb="9">
      <t>ケイヒ</t>
    </rPh>
    <rPh sb="20" eb="22">
      <t>ウンパン</t>
    </rPh>
    <rPh sb="22" eb="24">
      <t>セツビ</t>
    </rPh>
    <rPh sb="25" eb="27">
      <t>トナイ</t>
    </rPh>
    <phoneticPr fontId="1"/>
  </si>
  <si>
    <t>助成金交付申請経費内訳書 【グリーン水素運搬設備（都外）】</t>
    <rPh sb="7" eb="9">
      <t>ケイヒ</t>
    </rPh>
    <rPh sb="20" eb="22">
      <t>ウンパン</t>
    </rPh>
    <rPh sb="22" eb="24">
      <t>セツビ</t>
    </rPh>
    <rPh sb="25" eb="27">
      <t>トガイ</t>
    </rPh>
    <phoneticPr fontId="1"/>
  </si>
  <si>
    <t>kW</t>
    <phoneticPr fontId="3"/>
  </si>
  <si>
    <t>発電出力</t>
    <rPh sb="0" eb="4">
      <t>ハツデンシュツリョク</t>
    </rPh>
    <phoneticPr fontId="3"/>
  </si>
  <si>
    <t>kg/h</t>
    <phoneticPr fontId="3"/>
  </si>
  <si>
    <t>相当蒸発量</t>
    <rPh sb="0" eb="2">
      <t>ソウトウ</t>
    </rPh>
    <rPh sb="2" eb="5">
      <t>ジョウハツリョウ</t>
    </rPh>
    <phoneticPr fontId="3"/>
  </si>
  <si>
    <t>②温水発生機（専焼）の助成対象外経費</t>
    <rPh sb="15" eb="16">
      <t>ガイ</t>
    </rPh>
    <phoneticPr fontId="1"/>
  </si>
  <si>
    <t>L/h</t>
    <phoneticPr fontId="3"/>
  </si>
  <si>
    <t>第18号様式：別紙２－１</t>
    <rPh sb="0" eb="1">
      <t>ダイ</t>
    </rPh>
    <rPh sb="3" eb="4">
      <t>ゴウ</t>
    </rPh>
    <rPh sb="4" eb="6">
      <t>ヨウシキ</t>
    </rPh>
    <rPh sb="7" eb="9">
      <t>ベッシ</t>
    </rPh>
    <phoneticPr fontId="1"/>
  </si>
  <si>
    <t>第18号様式：別紙２－２</t>
    <rPh sb="0" eb="1">
      <t>ダイ</t>
    </rPh>
    <rPh sb="3" eb="4">
      <t>ゴウ</t>
    </rPh>
    <rPh sb="4" eb="6">
      <t>ヨウシキ</t>
    </rPh>
    <rPh sb="7" eb="9">
      <t>ベッシ</t>
    </rPh>
    <phoneticPr fontId="1"/>
  </si>
  <si>
    <t>第18号様式：別紙３－１</t>
    <rPh sb="0" eb="1">
      <t>ダイ</t>
    </rPh>
    <rPh sb="3" eb="4">
      <t>ゴウ</t>
    </rPh>
    <rPh sb="4" eb="6">
      <t>ヨウシキ</t>
    </rPh>
    <rPh sb="7" eb="9">
      <t>ベッシ</t>
    </rPh>
    <phoneticPr fontId="1"/>
  </si>
  <si>
    <t>第18号様式：別紙３－２</t>
    <rPh sb="0" eb="1">
      <t>ダイ</t>
    </rPh>
    <rPh sb="3" eb="4">
      <t>ゴウ</t>
    </rPh>
    <rPh sb="4" eb="6">
      <t>ヨウシキ</t>
    </rPh>
    <rPh sb="7" eb="9">
      <t>ベッシ</t>
    </rPh>
    <phoneticPr fontId="1"/>
  </si>
  <si>
    <t>第18号様式：別紙４</t>
    <rPh sb="0" eb="1">
      <t>ダイ</t>
    </rPh>
    <rPh sb="3" eb="4">
      <t>ゴウ</t>
    </rPh>
    <rPh sb="4" eb="6">
      <t>ヨウシキ</t>
    </rPh>
    <rPh sb="7" eb="9">
      <t>ベッシ</t>
    </rPh>
    <phoneticPr fontId="1"/>
  </si>
  <si>
    <t>第18号様式：別紙５－１</t>
    <phoneticPr fontId="1"/>
  </si>
  <si>
    <t>円</t>
    <rPh sb="0" eb="1">
      <t>エン</t>
    </rPh>
    <phoneticPr fontId="3"/>
  </si>
  <si>
    <t>Ver.0</t>
  </si>
  <si>
    <t>用途地域
区分</t>
    <rPh sb="0" eb="2">
      <t>ヨウト</t>
    </rPh>
    <rPh sb="2" eb="4">
      <t>チイキ</t>
    </rPh>
    <rPh sb="5" eb="7">
      <t>クブン</t>
    </rPh>
    <phoneticPr fontId="3"/>
  </si>
  <si>
    <t>時間当たりの水素充填量</t>
    <rPh sb="0" eb="2">
      <t>ジカン</t>
    </rPh>
    <rPh sb="2" eb="3">
      <t>ア</t>
    </rPh>
    <rPh sb="6" eb="8">
      <t>スイソ</t>
    </rPh>
    <rPh sb="8" eb="10">
      <t>ジュウテン</t>
    </rPh>
    <rPh sb="10" eb="11">
      <t>リョウ</t>
    </rPh>
    <phoneticPr fontId="3"/>
  </si>
  <si>
    <t>水素の使用量</t>
    <phoneticPr fontId="3"/>
  </si>
  <si>
    <t>水素の使用量</t>
    <rPh sb="0" eb="2">
      <t>スイソ</t>
    </rPh>
    <rPh sb="3" eb="6">
      <t>シヨウリョウ</t>
    </rPh>
    <phoneticPr fontId="3"/>
  </si>
  <si>
    <t>発生温水量</t>
    <rPh sb="0" eb="2">
      <t>ハッセイ</t>
    </rPh>
    <rPh sb="2" eb="4">
      <t>オンスイ</t>
    </rPh>
    <rPh sb="4" eb="5">
      <t>リョウ</t>
    </rPh>
    <phoneticPr fontId="3"/>
  </si>
  <si>
    <t>※該当する導入設備のシートに入力
※青色及び灰色のセルは、入力できません。
※６台以上となった場合は別紙を添付しご提出ください。</t>
    <phoneticPr fontId="1"/>
  </si>
  <si>
    <t>※該当する導入設備のシートに入力
※青色及び灰色のセルは、入力できません。
※６台以上となった場合は別紙を添付しご提出ください。</t>
    <phoneticPr fontId="3"/>
  </si>
  <si>
    <t>④水素製造設備（都内）の助成申請額　
　（ ①－③ ）×２/３</t>
    <phoneticPr fontId="1"/>
  </si>
  <si>
    <t>都内への水素の
供給量と都内の利用量</t>
    <phoneticPr fontId="3"/>
  </si>
  <si>
    <t>④水素製造設備（都外）の助成申請額　　
　（ ①－③ ）×２/３</t>
    <phoneticPr fontId="1"/>
  </si>
  <si>
    <t>④水素貯蔵設備（都内）の助成申請額      　
　（ ①－③ ）×２/３</t>
    <rPh sb="3" eb="5">
      <t>チョゾウ</t>
    </rPh>
    <rPh sb="8" eb="10">
      <t>トナイ</t>
    </rPh>
    <phoneticPr fontId="1"/>
  </si>
  <si>
    <t>④水素運搬設備（都外）の助成申請額　　　
　（ ①－③ ）×２/３</t>
    <rPh sb="3" eb="5">
      <t>ウンパン</t>
    </rPh>
    <rPh sb="5" eb="7">
      <t>セツビ</t>
    </rPh>
    <rPh sb="8" eb="10">
      <t>トガイ</t>
    </rPh>
    <phoneticPr fontId="1"/>
  </si>
  <si>
    <t>④水素運搬設備（都内）の助成申請額　　　
　（ ①－③ ）×２/３</t>
    <rPh sb="3" eb="5">
      <t>ウンパン</t>
    </rPh>
    <rPh sb="5" eb="7">
      <t>セツビ</t>
    </rPh>
    <rPh sb="8" eb="10">
      <t>トナイ</t>
    </rPh>
    <phoneticPr fontId="1"/>
  </si>
  <si>
    <t>④水素貯蔵設備（都外）の助成申請額　　　
　（ ①－③ ）×２/３</t>
    <rPh sb="3" eb="5">
      <t>チョゾウ</t>
    </rPh>
    <rPh sb="8" eb="10">
      <t>トガイ</t>
    </rPh>
    <phoneticPr fontId="1"/>
  </si>
  <si>
    <t>④純水素型燃料電池の助成申請額　　
　（ ①－③ ）×２/３</t>
    <phoneticPr fontId="1"/>
  </si>
  <si>
    <t>④水素燃料ボイラー（専焼）の助成申請額　　
　（ ①－③ ）×２/３</t>
    <phoneticPr fontId="1"/>
  </si>
  <si>
    <t>④水素燃料ボイラー（混焼）の助成申請額　　　
　（ ①－③ ）×１/２</t>
    <phoneticPr fontId="1"/>
  </si>
  <si>
    <t>④温水発生機（専焼）の助成申請額　　
　（ ①－③ ）×２/３</t>
    <phoneticPr fontId="1"/>
  </si>
  <si>
    <t>④温水発生機（混焼）の助成申請額　　　
　（ ①－③ ）×１/２</t>
    <phoneticPr fontId="1"/>
  </si>
  <si>
    <t>④水素バーナー（専焼）の助成申請額　　
　（ ①－③ ）×２/３</t>
    <rPh sb="8" eb="10">
      <t>センショウ</t>
    </rPh>
    <phoneticPr fontId="1"/>
  </si>
  <si>
    <t>④水素バーナー（混焼）の助成申請額　 
　（ ①－③ ）×１/２</t>
    <rPh sb="8" eb="10">
      <t>コンショウ</t>
    </rPh>
    <phoneticPr fontId="1"/>
  </si>
  <si>
    <t>④水素エンジン発電機（専焼）の助成申請額　
  （ ①－③ ）×２/３</t>
    <phoneticPr fontId="1"/>
  </si>
  <si>
    <t>④水素エンジン発電機（混焼）の助成申請額　　
　（ ①－③ ）×１/２</t>
    <rPh sb="11" eb="13">
      <t>コンショウ</t>
    </rPh>
    <phoneticPr fontId="1"/>
  </si>
  <si>
    <t xml:space="preserve"> </t>
    <phoneticPr fontId="3"/>
  </si>
  <si>
    <t>都外で設置の場合、(都内への水素の供給量+都内の利用量) ≧ 水素製造量*1/2</t>
    <rPh sb="0" eb="1">
      <t>ト</t>
    </rPh>
    <rPh sb="1" eb="2">
      <t>ガイ</t>
    </rPh>
    <rPh sb="3" eb="5">
      <t>セッチ</t>
    </rPh>
    <rPh sb="6" eb="8">
      <t>バアイ</t>
    </rPh>
    <rPh sb="10" eb="12">
      <t>トナイ</t>
    </rPh>
    <rPh sb="14" eb="16">
      <t>スイソ</t>
    </rPh>
    <rPh sb="17" eb="19">
      <t>キョウキュウ</t>
    </rPh>
    <rPh sb="19" eb="20">
      <t>リョウ</t>
    </rPh>
    <rPh sb="21" eb="23">
      <t>トナイ</t>
    </rPh>
    <rPh sb="24" eb="26">
      <t>リヨウ</t>
    </rPh>
    <rPh sb="31" eb="33">
      <t>スイソ</t>
    </rPh>
    <rPh sb="33" eb="36">
      <t>セイゾウリョウ</t>
    </rPh>
    <phoneticPr fontId="3"/>
  </si>
  <si>
    <t>※ 事業全般の内容についての対応が可能であるとともに、申請に係る公社からの指示に対して
　一元的な窓口を担う連絡先を記載すること。</t>
    <phoneticPr fontId="1"/>
  </si>
  <si>
    <t>　 令和●年●月●日付●都環公地温第●号をもって交付決定した事業について、グリーン水素の社会実装化に向けた設備等導入促進事業助成金交付要綱（令和７年７月24日付７都環公地温第2930号）第21条第１項の規定に基づき、次のとおり届け出ます。</t>
    <rPh sb="2" eb="4">
      <t>レイワ</t>
    </rPh>
    <rPh sb="108" eb="109">
      <t>ツギ</t>
    </rPh>
    <phoneticPr fontId="1"/>
  </si>
  <si>
    <t>都内への水素の供給量 ≧ 水素貯蔵量*1/2</t>
    <rPh sb="0" eb="2">
      <t>トナイ</t>
    </rPh>
    <rPh sb="4" eb="6">
      <t>スイソ</t>
    </rPh>
    <rPh sb="7" eb="9">
      <t>キョウキュウ</t>
    </rPh>
    <rPh sb="13" eb="15">
      <t>スイソ</t>
    </rPh>
    <rPh sb="15" eb="17">
      <t>チョゾウ</t>
    </rPh>
    <rPh sb="17" eb="18">
      <t>リョウ</t>
    </rPh>
    <phoneticPr fontId="3"/>
  </si>
  <si>
    <t>水素貯蔵量</t>
    <rPh sb="2" eb="4">
      <t>チョゾウ</t>
    </rPh>
    <phoneticPr fontId="3"/>
  </si>
  <si>
    <t>都内への水素の供給量 ≧ 水素運搬量*1/2</t>
    <rPh sb="0" eb="2">
      <t>トナイ</t>
    </rPh>
    <rPh sb="4" eb="6">
      <t>スイソ</t>
    </rPh>
    <rPh sb="7" eb="9">
      <t>キョウキュウ</t>
    </rPh>
    <rPh sb="13" eb="15">
      <t>スイソ</t>
    </rPh>
    <rPh sb="15" eb="17">
      <t>ウンパン</t>
    </rPh>
    <rPh sb="17" eb="18">
      <t>リョウ</t>
    </rPh>
    <phoneticPr fontId="3"/>
  </si>
  <si>
    <t>水素運搬量</t>
    <rPh sb="2" eb="4">
      <t>ウンパン</t>
    </rPh>
    <phoneticPr fontId="3"/>
  </si>
  <si>
    <t>住所</t>
    <rPh sb="0" eb="2">
      <t>ジュウショ</t>
    </rPh>
    <phoneticPr fontId="3"/>
  </si>
  <si>
    <t>：</t>
    <phoneticPr fontId="3"/>
  </si>
  <si>
    <t xml:space="preserve"> 備考</t>
    <phoneticPr fontId="1"/>
  </si>
  <si>
    <t>N㎥/h</t>
  </si>
  <si>
    <t>N㎥/h</t>
    <phoneticPr fontId="3"/>
  </si>
  <si>
    <t>都外10N㎥/h以上</t>
    <rPh sb="0" eb="1">
      <t>ト</t>
    </rPh>
    <rPh sb="1" eb="2">
      <t>ガイ</t>
    </rPh>
    <phoneticPr fontId="3"/>
  </si>
  <si>
    <t>熱出力</t>
    <rPh sb="0" eb="3">
      <t>ネツシュツリョク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</si>
</sst>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Red]\(#,##0\)"/>
    <numFmt numFmtId="178" formatCode="#,##0_ "/>
  </numFmts>
  <fonts count="35">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ＭＳ Ｐ明朝"/>
      <family val="1"/>
      <charset val="128"/>
    </font>
    <font>
      <sz val="12"/>
      <color rgb="FFFF0000"/>
      <name val="ＭＳ Ｐ明朝"/>
      <family val="1"/>
      <charset val="128"/>
    </font>
    <font>
      <sz val="12"/>
      <name val="ＭＳ Ｐ明朝"/>
      <family val="1"/>
      <charset val="128"/>
    </font>
    <font>
      <sz val="11"/>
      <name val="ＭＳ Ｐ明朝"/>
      <family val="1"/>
      <charset val="128"/>
    </font>
    <font>
      <sz val="12"/>
      <color theme="1"/>
      <name val="メイリオ"/>
      <family val="3"/>
      <charset val="128"/>
    </font>
    <font>
      <sz val="22"/>
      <color theme="1"/>
      <name val="ＭＳ Ｐ明朝"/>
      <family val="1"/>
      <charset val="128"/>
    </font>
    <font>
      <sz val="12"/>
      <color theme="1"/>
      <name val="メイリオ"/>
      <family val="2"/>
      <charset val="128"/>
    </font>
    <font>
      <sz val="14"/>
      <name val="ＭＳ Ｐ明朝"/>
      <family val="1"/>
      <charset val="128"/>
    </font>
    <font>
      <sz val="9"/>
      <name val="ＭＳ Ｐ明朝"/>
      <family val="1"/>
      <charset val="128"/>
    </font>
    <font>
      <sz val="9"/>
      <color indexed="10"/>
      <name val="メイリオ"/>
      <family val="3"/>
      <charset val="128"/>
    </font>
    <font>
      <vertAlign val="superscript"/>
      <sz val="11"/>
      <name val="ＭＳ Ｐ明朝"/>
      <family val="1"/>
      <charset val="128"/>
    </font>
    <font>
      <sz val="11"/>
      <color theme="1"/>
      <name val="ＭＳ Ｐ明朝"/>
      <family val="1"/>
      <charset val="128"/>
    </font>
    <font>
      <sz val="11"/>
      <color rgb="FFFF0000"/>
      <name val="ＭＳ Ｐ明朝"/>
      <family val="1"/>
      <charset val="128"/>
    </font>
    <font>
      <sz val="11"/>
      <color rgb="FF000000"/>
      <name val="ＭＳ Ｐ明朝"/>
      <family val="1"/>
      <charset val="128"/>
    </font>
    <font>
      <sz val="11"/>
      <color rgb="FF006100"/>
      <name val="ＭＳ Ｐゴシック"/>
      <family val="2"/>
      <charset val="128"/>
      <scheme val="minor"/>
    </font>
    <font>
      <sz val="11"/>
      <color theme="3" tint="0.79998168889431442"/>
      <name val="ＭＳ Ｐ明朝"/>
      <family val="1"/>
      <charset val="128"/>
    </font>
    <font>
      <sz val="9"/>
      <color indexed="81"/>
      <name val="MS P ゴシック"/>
      <family val="3"/>
      <charset val="128"/>
    </font>
    <font>
      <sz val="12"/>
      <color theme="3" tint="0.59999389629810485"/>
      <name val="ＭＳ Ｐ明朝"/>
      <family val="1"/>
      <charset val="128"/>
    </font>
    <font>
      <sz val="8"/>
      <color indexed="81"/>
      <name val="MS P ゴシック"/>
      <family val="3"/>
      <charset val="128"/>
    </font>
    <font>
      <b/>
      <sz val="11"/>
      <color theme="1"/>
      <name val="ＭＳ Ｐ明朝"/>
      <family val="1"/>
      <charset val="128"/>
    </font>
    <font>
      <b/>
      <sz val="11"/>
      <color rgb="FFFF0000"/>
      <name val="ＭＳ Ｐ明朝"/>
      <family val="1"/>
      <charset val="128"/>
    </font>
    <font>
      <sz val="11"/>
      <color rgb="FF001D35"/>
      <name val="ＭＳ Ｐ明朝"/>
      <family val="1"/>
      <charset val="128"/>
    </font>
    <font>
      <sz val="11"/>
      <color theme="1"/>
      <name val="メイリオ"/>
      <family val="3"/>
      <charset val="128"/>
    </font>
    <font>
      <sz val="11"/>
      <color theme="1"/>
      <name val="ＭＳ 明朝"/>
      <family val="1"/>
      <charset val="128"/>
    </font>
    <font>
      <sz val="12"/>
      <color theme="1"/>
      <name val="ＭＳ 明朝"/>
      <family val="1"/>
      <charset val="128"/>
    </font>
    <font>
      <sz val="11"/>
      <color rgb="FFFF0000"/>
      <name val="ＭＳ 明朝"/>
      <family val="1"/>
      <charset val="128"/>
    </font>
    <font>
      <sz val="14"/>
      <color rgb="FFFF0000"/>
      <name val="ＭＳ Ｐ明朝"/>
      <family val="1"/>
      <charset val="128"/>
    </font>
    <font>
      <b/>
      <sz val="9"/>
      <color indexed="81"/>
      <name val="MS P ゴシック"/>
      <family val="3"/>
      <charset val="128"/>
    </font>
    <font>
      <sz val="10"/>
      <name val="ＭＳ Ｐ明朝"/>
      <family val="1"/>
      <charset val="128"/>
    </font>
    <font>
      <sz val="8"/>
      <color theme="1"/>
      <name val="ＭＳ Ｐ明朝"/>
      <family val="1"/>
      <charset val="128"/>
    </font>
    <font>
      <sz val="9"/>
      <color theme="1"/>
      <name val="ＭＳ Ｐ明朝"/>
      <family val="1"/>
      <charset val="128"/>
    </font>
  </fonts>
  <fills count="12">
    <fill>
      <patternFill patternType="none"/>
    </fill>
    <fill>
      <patternFill patternType="gray125"/>
    </fill>
    <fill>
      <patternFill patternType="solid">
        <fgColor rgb="FF99FF99"/>
        <bgColor indexed="64"/>
      </patternFill>
    </fill>
    <fill>
      <patternFill patternType="solid">
        <fgColor theme="8" tint="0.79998168889431442"/>
        <bgColor indexed="64"/>
      </patternFill>
    </fill>
    <fill>
      <patternFill patternType="solid">
        <fgColor rgb="FFE5FFFF"/>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right style="thin">
        <color rgb="FFFF0000"/>
      </right>
      <top style="thin">
        <color rgb="FFFF0000"/>
      </top>
      <bottom/>
      <diagonal/>
    </border>
    <border>
      <left/>
      <right style="thin">
        <color rgb="FFFF0000"/>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style="thin">
        <color rgb="FFFF0000"/>
      </right>
      <top/>
      <bottom style="thin">
        <color rgb="FFFF0000"/>
      </bottom>
      <diagonal/>
    </border>
    <border>
      <left/>
      <right/>
      <top/>
      <bottom style="hair">
        <color indexed="64"/>
      </bottom>
      <diagonal/>
    </border>
    <border>
      <left/>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bottom/>
      <diagonal/>
    </border>
    <border>
      <left style="medium">
        <color indexed="64"/>
      </left>
      <right/>
      <top style="medium">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cellStyleXfs>
  <cellXfs count="364">
    <xf numFmtId="0" fontId="0" fillId="0" borderId="0" xfId="0">
      <alignment vertical="center"/>
    </xf>
    <xf numFmtId="0" fontId="8" fillId="0" borderId="0" xfId="0" applyFont="1">
      <alignment vertical="center"/>
    </xf>
    <xf numFmtId="0" fontId="8" fillId="0" borderId="0" xfId="0" applyFont="1" applyAlignment="1">
      <alignment vertical="center" wrapText="1"/>
    </xf>
    <xf numFmtId="0" fontId="8" fillId="5" borderId="0" xfId="0" applyFont="1" applyFill="1" applyAlignment="1">
      <alignment horizontal="center" vertical="center"/>
    </xf>
    <xf numFmtId="0" fontId="7" fillId="0" borderId="14" xfId="0" applyFont="1" applyBorder="1" applyAlignment="1" applyProtection="1">
      <alignment horizontal="center" vertical="center" shrinkToFit="1" readingOrder="1"/>
      <protection locked="0"/>
    </xf>
    <xf numFmtId="0" fontId="7" fillId="0" borderId="15" xfId="0" applyFont="1" applyBorder="1" applyAlignment="1" applyProtection="1">
      <alignment horizontal="left" vertical="center" indent="1" shrinkToFit="1"/>
      <protection locked="0"/>
    </xf>
    <xf numFmtId="177" fontId="7" fillId="0" borderId="15" xfId="0" applyNumberFormat="1" applyFont="1" applyBorder="1" applyAlignment="1" applyProtection="1">
      <alignment horizontal="right" vertical="center" shrinkToFit="1"/>
      <protection locked="0"/>
    </xf>
    <xf numFmtId="0" fontId="7" fillId="0" borderId="15" xfId="0" applyFont="1" applyBorder="1" applyAlignment="1" applyProtection="1">
      <alignment horizontal="center" vertical="center" shrinkToFit="1"/>
      <protection locked="0"/>
    </xf>
    <xf numFmtId="177" fontId="7" fillId="0" borderId="3" xfId="0" applyNumberFormat="1" applyFont="1" applyBorder="1" applyAlignment="1" applyProtection="1">
      <alignment horizontal="center" vertical="center" shrinkToFit="1"/>
      <protection locked="0"/>
    </xf>
    <xf numFmtId="0" fontId="7" fillId="0" borderId="1" xfId="0" applyFont="1" applyBorder="1" applyAlignment="1" applyProtection="1">
      <alignment horizontal="left" vertical="center" indent="1" shrinkToFit="1"/>
      <protection locked="0"/>
    </xf>
    <xf numFmtId="177" fontId="7" fillId="0" borderId="1" xfId="0" applyNumberFormat="1" applyFont="1" applyBorder="1" applyAlignment="1" applyProtection="1">
      <alignment horizontal="right" vertical="center" shrinkToFit="1"/>
      <protection locked="0"/>
    </xf>
    <xf numFmtId="0" fontId="7" fillId="0" borderId="1" xfId="0" applyFont="1" applyBorder="1" applyAlignment="1" applyProtection="1">
      <alignment horizontal="center" vertical="center" shrinkToFit="1"/>
      <protection locked="0"/>
    </xf>
    <xf numFmtId="0" fontId="7" fillId="0" borderId="19" xfId="0" applyFont="1" applyBorder="1" applyAlignment="1" applyProtection="1">
      <alignment horizontal="left" vertical="center" indent="1" shrinkToFit="1"/>
      <protection locked="0"/>
    </xf>
    <xf numFmtId="177" fontId="7" fillId="0" borderId="18" xfId="1" applyNumberFormat="1" applyFont="1" applyFill="1" applyBorder="1" applyAlignment="1" applyProtection="1">
      <alignment vertical="center" shrinkToFit="1"/>
      <protection locked="0"/>
    </xf>
    <xf numFmtId="0" fontId="6" fillId="0" borderId="0" xfId="0" applyFont="1">
      <alignment vertical="center"/>
    </xf>
    <xf numFmtId="0" fontId="6" fillId="0" borderId="0" xfId="0" applyFont="1" applyAlignment="1">
      <alignment vertical="center" shrinkToFit="1"/>
    </xf>
    <xf numFmtId="0" fontId="5" fillId="0" borderId="0" xfId="0" applyFont="1" applyAlignment="1">
      <alignment vertical="center" shrinkToFit="1"/>
    </xf>
    <xf numFmtId="0" fontId="4" fillId="0" borderId="0" xfId="0" applyFont="1" applyAlignment="1">
      <alignment vertical="center" shrinkToFit="1"/>
    </xf>
    <xf numFmtId="38" fontId="4" fillId="0" borderId="0" xfId="1" applyFont="1" applyBorder="1" applyAlignment="1" applyProtection="1">
      <alignment vertical="center"/>
    </xf>
    <xf numFmtId="0" fontId="4" fillId="0" borderId="0" xfId="0" applyFont="1" applyAlignment="1">
      <alignment horizontal="right" vertical="center" shrinkToFit="1"/>
    </xf>
    <xf numFmtId="0" fontId="6" fillId="0" borderId="0" xfId="0" applyFont="1" applyAlignment="1">
      <alignment horizontal="right" vertical="center" shrinkToFit="1"/>
    </xf>
    <xf numFmtId="0" fontId="5" fillId="0" borderId="0" xfId="0" applyFont="1" applyAlignment="1">
      <alignment vertical="center" wrapText="1"/>
    </xf>
    <xf numFmtId="177" fontId="7" fillId="4" borderId="16" xfId="1" applyNumberFormat="1" applyFont="1" applyFill="1" applyBorder="1" applyAlignment="1" applyProtection="1">
      <alignment vertical="center" shrinkToFit="1"/>
    </xf>
    <xf numFmtId="38" fontId="4" fillId="0" borderId="1" xfId="1" applyFont="1" applyBorder="1" applyAlignment="1" applyProtection="1">
      <alignment vertical="center" shrinkToFit="1"/>
    </xf>
    <xf numFmtId="177" fontId="7" fillId="0" borderId="43" xfId="0" applyNumberFormat="1" applyFont="1" applyBorder="1" applyAlignment="1" applyProtection="1">
      <alignment horizontal="right" vertical="center" shrinkToFit="1"/>
      <protection locked="0"/>
    </xf>
    <xf numFmtId="0" fontId="7" fillId="0" borderId="43" xfId="0" applyFont="1" applyBorder="1" applyAlignment="1" applyProtection="1">
      <alignment horizontal="center" vertical="center" shrinkToFit="1"/>
      <protection locked="0"/>
    </xf>
    <xf numFmtId="177" fontId="7" fillId="0" borderId="44" xfId="0" applyNumberFormat="1" applyFont="1" applyBorder="1" applyAlignment="1" applyProtection="1">
      <alignment horizontal="center" vertical="center" shrinkToFit="1"/>
      <protection locked="0"/>
    </xf>
    <xf numFmtId="0" fontId="8" fillId="2" borderId="0" xfId="2" applyFont="1" applyFill="1" applyAlignment="1">
      <alignment horizontal="center" vertical="center"/>
    </xf>
    <xf numFmtId="0" fontId="8" fillId="0" borderId="0" xfId="2" applyFont="1" applyAlignment="1">
      <alignment vertical="center"/>
    </xf>
    <xf numFmtId="176" fontId="7" fillId="6" borderId="18" xfId="1" applyNumberFormat="1" applyFont="1" applyFill="1" applyBorder="1" applyAlignment="1" applyProtection="1">
      <alignment vertical="center" shrinkToFit="1"/>
    </xf>
    <xf numFmtId="176" fontId="7" fillId="6" borderId="38" xfId="1" applyNumberFormat="1" applyFont="1" applyFill="1" applyBorder="1" applyAlignment="1" applyProtection="1">
      <alignment vertical="center" shrinkToFit="1"/>
    </xf>
    <xf numFmtId="176" fontId="7" fillId="6" borderId="16" xfId="1" applyNumberFormat="1" applyFont="1" applyFill="1" applyBorder="1" applyAlignment="1" applyProtection="1">
      <alignment vertical="center" shrinkToFit="1"/>
    </xf>
    <xf numFmtId="177" fontId="7" fillId="6" borderId="24" xfId="1" applyNumberFormat="1" applyFont="1" applyFill="1" applyBorder="1" applyAlignment="1" applyProtection="1">
      <alignment vertical="center" shrinkToFit="1"/>
    </xf>
    <xf numFmtId="0" fontId="7" fillId="0" borderId="0" xfId="0" applyFont="1" applyAlignment="1">
      <alignment horizontal="left" vertical="center" wrapText="1" indent="1" shrinkToFit="1"/>
    </xf>
    <xf numFmtId="0" fontId="7" fillId="7" borderId="31" xfId="1" applyNumberFormat="1" applyFont="1" applyFill="1" applyBorder="1" applyAlignment="1" applyProtection="1">
      <alignment horizontal="center" vertical="center" shrinkToFit="1"/>
    </xf>
    <xf numFmtId="177" fontId="7" fillId="0" borderId="43" xfId="0" applyNumberFormat="1" applyFont="1" applyBorder="1" applyAlignment="1" applyProtection="1">
      <alignment horizontal="center" vertical="center" shrinkToFit="1"/>
      <protection locked="0"/>
    </xf>
    <xf numFmtId="38" fontId="4" fillId="0" borderId="1" xfId="1" applyFont="1" applyBorder="1" applyAlignment="1" applyProtection="1">
      <alignment horizontal="left" vertical="center" shrinkToFit="1"/>
    </xf>
    <xf numFmtId="177" fontId="7" fillId="0" borderId="46" xfId="0" applyNumberFormat="1" applyFont="1" applyBorder="1" applyAlignment="1" applyProtection="1">
      <alignment horizontal="center" vertical="center" shrinkToFit="1"/>
      <protection locked="0"/>
    </xf>
    <xf numFmtId="0" fontId="7" fillId="0" borderId="43" xfId="0" applyFont="1" applyBorder="1" applyAlignment="1" applyProtection="1">
      <alignment horizontal="left" vertical="center" indent="1" shrinkToFit="1"/>
      <protection locked="0"/>
    </xf>
    <xf numFmtId="0" fontId="7" fillId="0" borderId="47" xfId="0" applyFont="1" applyBorder="1" applyAlignment="1" applyProtection="1">
      <alignment horizontal="center" vertical="center" shrinkToFit="1" readingOrder="1"/>
      <protection locked="0"/>
    </xf>
    <xf numFmtId="38" fontId="4" fillId="0" borderId="1" xfId="1" applyFont="1" applyBorder="1" applyAlignment="1" applyProtection="1">
      <alignment horizontal="right" vertical="center" shrinkToFit="1"/>
    </xf>
    <xf numFmtId="176" fontId="5" fillId="0" borderId="0" xfId="0" applyNumberFormat="1" applyFont="1" applyAlignment="1">
      <alignment vertical="center" shrinkToFit="1"/>
    </xf>
    <xf numFmtId="0" fontId="5" fillId="0" borderId="0" xfId="0" applyFont="1" applyAlignment="1">
      <alignment horizontal="center" vertical="center" wrapText="1"/>
    </xf>
    <xf numFmtId="0" fontId="7" fillId="0" borderId="48" xfId="0" applyFont="1" applyBorder="1" applyAlignment="1">
      <alignment horizontal="center" vertical="center" wrapText="1" shrinkToFit="1"/>
    </xf>
    <xf numFmtId="0" fontId="7" fillId="0" borderId="49" xfId="0" applyFont="1" applyBorder="1" applyAlignment="1">
      <alignment horizontal="center" vertical="center" wrapText="1" shrinkToFit="1"/>
    </xf>
    <xf numFmtId="0" fontId="7" fillId="0" borderId="1" xfId="0" applyFont="1" applyBorder="1" applyAlignment="1">
      <alignment horizontal="left" vertical="center" wrapText="1" indent="1" shrinkToFit="1"/>
    </xf>
    <xf numFmtId="0" fontId="7" fillId="0" borderId="17" xfId="0" applyFont="1" applyBorder="1" applyAlignment="1">
      <alignment horizontal="center" vertical="center" wrapText="1" shrinkToFit="1"/>
    </xf>
    <xf numFmtId="0" fontId="15" fillId="0" borderId="0" xfId="0" applyFont="1" applyAlignment="1">
      <alignment vertical="center" shrinkToFit="1"/>
    </xf>
    <xf numFmtId="0" fontId="7" fillId="0" borderId="15" xfId="0" applyFont="1" applyBorder="1" applyAlignment="1">
      <alignment horizontal="left" vertical="center" wrapText="1" indent="1" shrinkToFit="1"/>
    </xf>
    <xf numFmtId="0" fontId="7" fillId="0" borderId="14" xfId="0" applyFont="1" applyBorder="1" applyAlignment="1">
      <alignment horizontal="center" vertical="center" wrapText="1" shrinkToFit="1"/>
    </xf>
    <xf numFmtId="0" fontId="7" fillId="0" borderId="0" xfId="0" applyFont="1" applyAlignment="1">
      <alignment vertical="center" shrinkToFit="1"/>
    </xf>
    <xf numFmtId="0" fontId="16" fillId="0" borderId="0" xfId="0" applyFont="1" applyAlignment="1">
      <alignment horizontal="center" vertical="center" shrinkToFit="1"/>
    </xf>
    <xf numFmtId="0" fontId="15" fillId="5" borderId="13" xfId="0" applyFont="1" applyFill="1" applyBorder="1" applyAlignment="1">
      <alignment horizontal="center" vertical="center" shrinkToFit="1"/>
    </xf>
    <xf numFmtId="0" fontId="7" fillId="6" borderId="11" xfId="0" applyFont="1" applyFill="1" applyBorder="1" applyAlignment="1">
      <alignment horizontal="center" vertical="center" wrapText="1" shrinkToFit="1"/>
    </xf>
    <xf numFmtId="0" fontId="7" fillId="7" borderId="11" xfId="0" applyFont="1" applyFill="1" applyBorder="1" applyAlignment="1">
      <alignment horizontal="center" vertical="center" wrapText="1" shrinkToFit="1"/>
    </xf>
    <xf numFmtId="0" fontId="7" fillId="8" borderId="11" xfId="0" applyFont="1" applyFill="1" applyBorder="1" applyAlignment="1">
      <alignment horizontal="center" vertical="center" wrapText="1" shrinkToFit="1"/>
    </xf>
    <xf numFmtId="0" fontId="6" fillId="9" borderId="11" xfId="0" applyFont="1" applyFill="1" applyBorder="1" applyAlignment="1">
      <alignment horizontal="center" vertical="center" wrapText="1" shrinkToFit="1"/>
    </xf>
    <xf numFmtId="0" fontId="6" fillId="0" borderId="11" xfId="0" applyFont="1" applyBorder="1" applyAlignment="1">
      <alignment horizontal="center" vertical="center" wrapText="1" shrinkToFit="1"/>
    </xf>
    <xf numFmtId="0" fontId="4" fillId="0" borderId="10" xfId="0" applyFont="1" applyBorder="1" applyAlignment="1">
      <alignment horizontal="center" vertical="center" shrinkToFit="1"/>
    </xf>
    <xf numFmtId="0" fontId="7" fillId="10" borderId="11" xfId="0" applyFont="1" applyFill="1" applyBorder="1" applyAlignment="1">
      <alignment horizontal="center" vertical="center" wrapText="1" shrinkToFit="1"/>
    </xf>
    <xf numFmtId="0" fontId="15" fillId="0" borderId="0" xfId="0" applyFont="1" applyAlignment="1" applyProtection="1">
      <alignment horizontal="left" vertical="center"/>
      <protection locked="0"/>
    </xf>
    <xf numFmtId="177" fontId="7" fillId="5" borderId="48" xfId="1" applyNumberFormat="1" applyFont="1" applyFill="1" applyBorder="1" applyAlignment="1" applyProtection="1">
      <alignment horizontal="right" vertical="center" shrinkToFit="1"/>
    </xf>
    <xf numFmtId="177" fontId="7" fillId="8" borderId="48" xfId="1" applyNumberFormat="1" applyFont="1" applyFill="1" applyBorder="1" applyAlignment="1" applyProtection="1">
      <alignment horizontal="right" vertical="center" shrinkToFit="1"/>
    </xf>
    <xf numFmtId="177" fontId="7" fillId="10" borderId="48" xfId="1" applyNumberFormat="1" applyFont="1" applyFill="1" applyBorder="1" applyAlignment="1" applyProtection="1">
      <alignment horizontal="right" vertical="center" shrinkToFit="1"/>
    </xf>
    <xf numFmtId="177" fontId="7" fillId="7" borderId="48" xfId="1" applyNumberFormat="1" applyFont="1" applyFill="1" applyBorder="1" applyAlignment="1" applyProtection="1">
      <alignment horizontal="right" vertical="center" shrinkToFit="1"/>
    </xf>
    <xf numFmtId="177" fontId="7" fillId="6" borderId="48" xfId="1" applyNumberFormat="1" applyFont="1" applyFill="1" applyBorder="1" applyAlignment="1" applyProtection="1">
      <alignment horizontal="right" vertical="center" shrinkToFit="1"/>
    </xf>
    <xf numFmtId="0" fontId="7" fillId="9" borderId="48" xfId="0" applyFont="1" applyFill="1" applyBorder="1" applyAlignment="1">
      <alignment horizontal="right" vertical="center" wrapText="1" shrinkToFit="1"/>
    </xf>
    <xf numFmtId="177" fontId="7" fillId="5" borderId="15" xfId="1" applyNumberFormat="1" applyFont="1" applyFill="1" applyBorder="1" applyAlignment="1" applyProtection="1">
      <alignment horizontal="right" vertical="center" shrinkToFit="1"/>
    </xf>
    <xf numFmtId="177" fontId="7" fillId="8" borderId="15" xfId="1" applyNumberFormat="1" applyFont="1" applyFill="1" applyBorder="1" applyAlignment="1" applyProtection="1">
      <alignment horizontal="right" vertical="center" shrinkToFit="1"/>
    </xf>
    <xf numFmtId="177" fontId="7" fillId="10" borderId="15" xfId="1" applyNumberFormat="1" applyFont="1" applyFill="1" applyBorder="1" applyAlignment="1" applyProtection="1">
      <alignment horizontal="right" vertical="center" shrinkToFit="1"/>
    </xf>
    <xf numFmtId="177" fontId="7" fillId="7" borderId="15" xfId="1" applyNumberFormat="1" applyFont="1" applyFill="1" applyBorder="1" applyAlignment="1" applyProtection="1">
      <alignment horizontal="right" vertical="center" shrinkToFit="1"/>
    </xf>
    <xf numFmtId="177" fontId="7" fillId="6" borderId="15" xfId="1" applyNumberFormat="1" applyFont="1" applyFill="1" applyBorder="1" applyAlignment="1" applyProtection="1">
      <alignment horizontal="right" vertical="center" shrinkToFit="1"/>
    </xf>
    <xf numFmtId="177" fontId="7" fillId="9" borderId="15" xfId="1" applyNumberFormat="1" applyFont="1" applyFill="1" applyBorder="1" applyAlignment="1" applyProtection="1">
      <alignment horizontal="right" vertical="center" shrinkToFit="1"/>
    </xf>
    <xf numFmtId="0" fontId="7" fillId="5" borderId="15" xfId="0" applyFont="1" applyFill="1" applyBorder="1" applyAlignment="1">
      <alignment horizontal="right" vertical="center" wrapText="1" shrinkToFit="1"/>
    </xf>
    <xf numFmtId="0" fontId="7" fillId="8" borderId="15" xfId="0" applyFont="1" applyFill="1" applyBorder="1" applyAlignment="1">
      <alignment horizontal="right" vertical="center" wrapText="1" shrinkToFit="1"/>
    </xf>
    <xf numFmtId="0" fontId="7" fillId="10" borderId="15" xfId="0" applyFont="1" applyFill="1" applyBorder="1" applyAlignment="1">
      <alignment horizontal="right" vertical="center" wrapText="1" shrinkToFit="1"/>
    </xf>
    <xf numFmtId="0" fontId="7" fillId="7" borderId="15" xfId="0" applyFont="1" applyFill="1" applyBorder="1" applyAlignment="1">
      <alignment horizontal="right" vertical="center" wrapText="1" shrinkToFit="1"/>
    </xf>
    <xf numFmtId="0" fontId="7" fillId="6" borderId="15" xfId="0" applyFont="1" applyFill="1" applyBorder="1" applyAlignment="1">
      <alignment horizontal="right" vertical="center" wrapText="1" shrinkToFit="1"/>
    </xf>
    <xf numFmtId="0" fontId="7" fillId="9" borderId="15" xfId="0" applyFont="1" applyFill="1" applyBorder="1" applyAlignment="1">
      <alignment horizontal="right" vertical="center" wrapText="1" shrinkToFit="1"/>
    </xf>
    <xf numFmtId="176" fontId="7" fillId="9" borderId="16" xfId="1" applyNumberFormat="1" applyFont="1" applyFill="1" applyBorder="1" applyAlignment="1" applyProtection="1">
      <alignment horizontal="center" vertical="center" shrinkToFit="1"/>
    </xf>
    <xf numFmtId="0" fontId="11" fillId="0" borderId="3"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44"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63" xfId="0" applyFont="1" applyBorder="1" applyAlignment="1" applyProtection="1">
      <alignment horizontal="center" vertical="center" shrinkToFit="1"/>
      <protection locked="0"/>
    </xf>
    <xf numFmtId="0" fontId="11" fillId="0" borderId="3" xfId="0" applyFont="1" applyBorder="1" applyAlignment="1" applyProtection="1">
      <alignment vertical="center" shrinkToFit="1"/>
      <protection locked="0"/>
    </xf>
    <xf numFmtId="0" fontId="11" fillId="0" borderId="44" xfId="0" applyFont="1" applyBorder="1" applyAlignment="1" applyProtection="1">
      <alignment vertical="center" shrinkToFit="1"/>
      <protection locked="0"/>
    </xf>
    <xf numFmtId="0" fontId="11" fillId="0" borderId="71" xfId="0" applyFont="1" applyBorder="1" applyAlignment="1" applyProtection="1">
      <alignment horizontal="center" vertical="center" shrinkToFit="1"/>
      <protection locked="0"/>
    </xf>
    <xf numFmtId="0" fontId="11" fillId="0" borderId="71" xfId="0" applyFont="1" applyBorder="1" applyAlignment="1" applyProtection="1">
      <alignment vertical="center" shrinkToFit="1"/>
      <protection locked="0"/>
    </xf>
    <xf numFmtId="0" fontId="11" fillId="0" borderId="27" xfId="0" applyFont="1" applyBorder="1" applyAlignment="1" applyProtection="1">
      <alignment vertical="center" shrinkToFit="1"/>
      <protection locked="0"/>
    </xf>
    <xf numFmtId="176" fontId="7" fillId="0" borderId="0" xfId="1" applyNumberFormat="1" applyFont="1" applyFill="1" applyBorder="1" applyAlignment="1" applyProtection="1">
      <alignment vertical="center" shrinkToFit="1"/>
    </xf>
    <xf numFmtId="0" fontId="11" fillId="0" borderId="46" xfId="0" applyFont="1" applyBorder="1" applyAlignment="1" applyProtection="1">
      <alignment vertical="center" shrinkToFit="1"/>
      <protection locked="0"/>
    </xf>
    <xf numFmtId="0" fontId="7" fillId="0" borderId="0" xfId="2" applyFont="1" applyAlignment="1">
      <alignment vertical="center"/>
    </xf>
    <xf numFmtId="0" fontId="7" fillId="0" borderId="0" xfId="2" applyFont="1" applyAlignment="1">
      <alignment horizontal="right" vertical="center"/>
    </xf>
    <xf numFmtId="0" fontId="7" fillId="0" borderId="5" xfId="2" applyFont="1" applyBorder="1" applyAlignment="1">
      <alignment vertical="center"/>
    </xf>
    <xf numFmtId="0" fontId="29" fillId="0" borderId="0" xfId="0" applyFont="1" applyAlignment="1"/>
    <xf numFmtId="0" fontId="15" fillId="0" borderId="0" xfId="0" applyFont="1">
      <alignment vertical="center"/>
    </xf>
    <xf numFmtId="0" fontId="15" fillId="7" borderId="0" xfId="0" applyFont="1" applyFill="1">
      <alignment vertical="center"/>
    </xf>
    <xf numFmtId="0" fontId="15" fillId="7" borderId="0" xfId="0" applyFont="1" applyFill="1" applyAlignment="1">
      <alignment horizontal="left" vertical="top"/>
    </xf>
    <xf numFmtId="0" fontId="16" fillId="0" borderId="0" xfId="0" applyFont="1" applyAlignment="1">
      <alignment horizontal="left" vertical="center"/>
    </xf>
    <xf numFmtId="0" fontId="15" fillId="0" borderId="0" xfId="0" applyFont="1" applyAlignment="1">
      <alignment horizontal="left" vertical="top"/>
    </xf>
    <xf numFmtId="0" fontId="15" fillId="0" borderId="9" xfId="0" applyFont="1" applyBorder="1">
      <alignment vertical="center"/>
    </xf>
    <xf numFmtId="0" fontId="15" fillId="0" borderId="4" xfId="0" applyFont="1" applyBorder="1">
      <alignment vertical="center"/>
    </xf>
    <xf numFmtId="0" fontId="15" fillId="0" borderId="4" xfId="0" applyFont="1" applyBorder="1" applyAlignment="1">
      <alignment horizontal="right" vertical="center"/>
    </xf>
    <xf numFmtId="0" fontId="15" fillId="0" borderId="2" xfId="0" applyFont="1" applyBorder="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7" fillId="0" borderId="0" xfId="0" applyFont="1" applyAlignment="1">
      <alignment horizontal="left" vertical="top"/>
    </xf>
    <xf numFmtId="0" fontId="17" fillId="0" borderId="0" xfId="0" applyFont="1" applyAlignment="1">
      <alignment vertical="top"/>
    </xf>
    <xf numFmtId="0" fontId="16" fillId="0" borderId="0" xfId="0" applyFont="1">
      <alignment vertical="center"/>
    </xf>
    <xf numFmtId="0" fontId="15" fillId="0" borderId="0" xfId="0" applyFont="1" applyAlignment="1">
      <alignment horizontal="center" vertical="center"/>
    </xf>
    <xf numFmtId="0" fontId="15" fillId="7" borderId="0" xfId="0" applyFont="1" applyFill="1" applyAlignment="1">
      <alignment horizontal="center" vertical="center"/>
    </xf>
    <xf numFmtId="0" fontId="28" fillId="0" borderId="0" xfId="0" applyFont="1">
      <alignment vertical="center"/>
    </xf>
    <xf numFmtId="0" fontId="0" fillId="0" borderId="8" xfId="0" applyBorder="1" applyAlignment="1">
      <alignment vertical="center" shrinkToFit="1"/>
    </xf>
    <xf numFmtId="0" fontId="27" fillId="0" borderId="2" xfId="0" applyFont="1" applyBorder="1" applyAlignment="1">
      <alignment horizontal="center" vertical="center"/>
    </xf>
    <xf numFmtId="0" fontId="27" fillId="0" borderId="0" xfId="0" applyFont="1" applyAlignment="1">
      <alignment horizontal="center" vertical="center"/>
    </xf>
    <xf numFmtId="0" fontId="15" fillId="0" borderId="0" xfId="0" applyFont="1" applyAlignment="1">
      <alignment vertical="top" wrapText="1"/>
    </xf>
    <xf numFmtId="0" fontId="27" fillId="0" borderId="0" xfId="0" applyFont="1" applyAlignment="1">
      <alignment horizontal="left" vertical="center"/>
    </xf>
    <xf numFmtId="0" fontId="27" fillId="0" borderId="2" xfId="0" applyFont="1" applyBorder="1" applyAlignment="1">
      <alignment horizontal="left" vertical="center"/>
    </xf>
    <xf numFmtId="0" fontId="16" fillId="0" borderId="0" xfId="0" applyFont="1" applyAlignment="1">
      <alignment horizontal="left"/>
    </xf>
    <xf numFmtId="0" fontId="15" fillId="0" borderId="2" xfId="0" applyFont="1" applyBorder="1" applyAlignment="1">
      <alignment horizontal="center" vertical="center"/>
    </xf>
    <xf numFmtId="0" fontId="15" fillId="0" borderId="2" xfId="0" applyFont="1" applyBorder="1" applyAlignment="1">
      <alignment vertical="top" wrapText="1"/>
    </xf>
    <xf numFmtId="0" fontId="7" fillId="0" borderId="1" xfId="0" applyFont="1" applyBorder="1" applyAlignment="1">
      <alignment horizontal="left" vertical="center"/>
    </xf>
    <xf numFmtId="0" fontId="15" fillId="0" borderId="28" xfId="0" applyFont="1" applyBorder="1">
      <alignment vertical="center"/>
    </xf>
    <xf numFmtId="0" fontId="15" fillId="0" borderId="26" xfId="0" applyFont="1" applyBorder="1" applyAlignment="1">
      <alignment horizontal="left" vertical="center"/>
    </xf>
    <xf numFmtId="0" fontId="15" fillId="0" borderId="51" xfId="0" applyFont="1" applyBorder="1" applyAlignment="1">
      <alignment horizontal="left" vertical="center"/>
    </xf>
    <xf numFmtId="0" fontId="7" fillId="0" borderId="2" xfId="1" applyNumberFormat="1" applyFont="1" applyFill="1" applyBorder="1" applyAlignment="1" applyProtection="1">
      <alignment horizontal="left" vertical="center"/>
    </xf>
    <xf numFmtId="0" fontId="7" fillId="0" borderId="0" xfId="1" applyNumberFormat="1" applyFont="1" applyFill="1" applyBorder="1" applyAlignment="1" applyProtection="1">
      <alignment horizontal="left" vertical="center"/>
    </xf>
    <xf numFmtId="0" fontId="7" fillId="7" borderId="0" xfId="1" applyNumberFormat="1" applyFont="1" applyFill="1" applyBorder="1" applyAlignment="1" applyProtection="1">
      <alignment horizontal="left" vertical="center"/>
    </xf>
    <xf numFmtId="0" fontId="15" fillId="0" borderId="2" xfId="0" applyFont="1" applyBorder="1" applyAlignment="1">
      <alignment horizontal="left" vertical="top"/>
    </xf>
    <xf numFmtId="0" fontId="7" fillId="0" borderId="27" xfId="0" applyFont="1" applyBorder="1" applyAlignment="1">
      <alignment horizontal="left" vertical="center"/>
    </xf>
    <xf numFmtId="0" fontId="7" fillId="0" borderId="28" xfId="0" applyFont="1" applyBorder="1">
      <alignment vertical="center"/>
    </xf>
    <xf numFmtId="176" fontId="7" fillId="0" borderId="2" xfId="1" applyNumberFormat="1" applyFont="1" applyFill="1" applyBorder="1" applyAlignment="1" applyProtection="1">
      <alignment horizontal="center" vertical="center"/>
    </xf>
    <xf numFmtId="176" fontId="7" fillId="0" borderId="0" xfId="1" applyNumberFormat="1" applyFont="1" applyFill="1" applyBorder="1" applyAlignment="1" applyProtection="1">
      <alignment horizontal="center" vertical="center"/>
    </xf>
    <xf numFmtId="0" fontId="7" fillId="0" borderId="0" xfId="0" applyFont="1">
      <alignment vertical="center"/>
    </xf>
    <xf numFmtId="0" fontId="7" fillId="7" borderId="0" xfId="0" applyFont="1" applyFill="1">
      <alignment vertical="center"/>
    </xf>
    <xf numFmtId="0" fontId="7" fillId="0" borderId="1" xfId="0" applyFont="1" applyBorder="1">
      <alignment vertical="center"/>
    </xf>
    <xf numFmtId="0" fontId="7" fillId="0" borderId="27" xfId="0" applyFont="1" applyBorder="1">
      <alignment vertical="center"/>
    </xf>
    <xf numFmtId="38" fontId="7" fillId="0" borderId="2" xfId="1" applyFont="1" applyFill="1" applyBorder="1" applyAlignment="1" applyProtection="1">
      <alignment vertical="center"/>
    </xf>
    <xf numFmtId="38" fontId="7" fillId="0" borderId="0" xfId="1" applyFont="1" applyFill="1" applyBorder="1" applyAlignment="1" applyProtection="1">
      <alignment vertical="center"/>
    </xf>
    <xf numFmtId="38" fontId="7" fillId="7" borderId="0" xfId="1" applyFont="1" applyFill="1" applyBorder="1" applyAlignment="1" applyProtection="1">
      <alignment vertical="center"/>
    </xf>
    <xf numFmtId="0" fontId="7" fillId="0" borderId="2" xfId="1" applyNumberFormat="1" applyFont="1" applyFill="1" applyBorder="1" applyAlignment="1" applyProtection="1">
      <alignment vertical="center"/>
    </xf>
    <xf numFmtId="0" fontId="7" fillId="0" borderId="0" xfId="1" applyNumberFormat="1" applyFont="1" applyFill="1" applyBorder="1" applyAlignment="1" applyProtection="1">
      <alignment vertical="center"/>
    </xf>
    <xf numFmtId="0" fontId="7" fillId="7" borderId="0" xfId="1" applyNumberFormat="1" applyFont="1" applyFill="1" applyBorder="1" applyAlignment="1" applyProtection="1">
      <alignment vertical="center"/>
    </xf>
    <xf numFmtId="0" fontId="26" fillId="5" borderId="26" xfId="0" applyFont="1" applyFill="1" applyBorder="1">
      <alignment vertical="center"/>
    </xf>
    <xf numFmtId="0" fontId="15" fillId="0" borderId="51" xfId="0" applyFont="1" applyBorder="1" applyAlignment="1">
      <alignment horizontal="left" vertical="top"/>
    </xf>
    <xf numFmtId="38" fontId="7" fillId="0" borderId="2" xfId="1" applyFont="1" applyFill="1" applyBorder="1" applyAlignment="1" applyProtection="1">
      <alignment horizontal="left" vertical="center"/>
    </xf>
    <xf numFmtId="0" fontId="17" fillId="0" borderId="40" xfId="0" applyFont="1" applyBorder="1" applyAlignment="1">
      <alignment horizontal="left" vertical="top"/>
    </xf>
    <xf numFmtId="0" fontId="7" fillId="0" borderId="28" xfId="0" applyFont="1" applyBorder="1" applyAlignment="1">
      <alignment horizontal="left" vertical="center"/>
    </xf>
    <xf numFmtId="0" fontId="7" fillId="0" borderId="2" xfId="0" applyFont="1" applyBorder="1" applyAlignment="1">
      <alignment horizontal="left" vertical="center"/>
    </xf>
    <xf numFmtId="0" fontId="17" fillId="0" borderId="41" xfId="0" applyFont="1" applyBorder="1" applyAlignment="1">
      <alignment horizontal="left" vertical="top"/>
    </xf>
    <xf numFmtId="0" fontId="17" fillId="0" borderId="52" xfId="0" applyFont="1" applyBorder="1" applyAlignment="1">
      <alignment horizontal="left" vertical="top"/>
    </xf>
    <xf numFmtId="176" fontId="7" fillId="0" borderId="51" xfId="1" applyNumberFormat="1" applyFont="1" applyFill="1" applyBorder="1" applyAlignment="1" applyProtection="1">
      <alignment horizontal="left" vertical="top"/>
    </xf>
    <xf numFmtId="176" fontId="7" fillId="0" borderId="2" xfId="1" applyNumberFormat="1" applyFont="1" applyFill="1" applyBorder="1" applyAlignment="1" applyProtection="1">
      <alignment horizontal="left" vertical="top"/>
    </xf>
    <xf numFmtId="176" fontId="7" fillId="0" borderId="0" xfId="1" applyNumberFormat="1" applyFont="1" applyFill="1" applyBorder="1" applyAlignment="1" applyProtection="1">
      <alignment horizontal="left" vertical="top"/>
    </xf>
    <xf numFmtId="176" fontId="7" fillId="7" borderId="0" xfId="1" applyNumberFormat="1" applyFont="1" applyFill="1" applyBorder="1" applyAlignment="1" applyProtection="1">
      <alignment horizontal="left" vertical="top"/>
    </xf>
    <xf numFmtId="0" fontId="15" fillId="0" borderId="2" xfId="0" applyFont="1" applyBorder="1" applyAlignment="1"/>
    <xf numFmtId="0" fontId="15" fillId="0" borderId="4" xfId="0" applyFont="1" applyBorder="1" applyAlignment="1"/>
    <xf numFmtId="0" fontId="15" fillId="0" borderId="4" xfId="0" applyFont="1" applyBorder="1" applyAlignment="1">
      <alignment horizontal="right"/>
    </xf>
    <xf numFmtId="0" fontId="15" fillId="0" borderId="7" xfId="0" applyFont="1" applyBorder="1" applyAlignment="1"/>
    <xf numFmtId="0" fontId="15" fillId="0" borderId="51" xfId="0" applyFont="1" applyBorder="1" applyAlignment="1"/>
    <xf numFmtId="0" fontId="15" fillId="0" borderId="0" xfId="0" applyFont="1" applyAlignment="1"/>
    <xf numFmtId="0" fontId="15" fillId="7" borderId="0" xfId="0" applyFont="1" applyFill="1" applyAlignment="1"/>
    <xf numFmtId="0" fontId="23" fillId="0" borderId="0" xfId="0" applyFont="1" applyAlignment="1"/>
    <xf numFmtId="0" fontId="34" fillId="0" borderId="0" xfId="0" applyFont="1" applyAlignment="1">
      <alignment horizontal="left" vertical="center"/>
    </xf>
    <xf numFmtId="0" fontId="33" fillId="9" borderId="0" xfId="0" applyFont="1" applyFill="1" applyAlignment="1">
      <alignment horizontal="left" vertical="center"/>
    </xf>
    <xf numFmtId="0" fontId="34" fillId="9" borderId="0" xfId="0" applyFont="1" applyFill="1" applyAlignment="1">
      <alignment horizontal="left" vertical="center"/>
    </xf>
    <xf numFmtId="0" fontId="15" fillId="9" borderId="0" xfId="0" applyFont="1" applyFill="1" applyAlignment="1">
      <alignment horizontal="left" vertical="center"/>
    </xf>
    <xf numFmtId="0" fontId="15" fillId="9" borderId="0" xfId="0" applyFont="1" applyFill="1" applyAlignment="1"/>
    <xf numFmtId="0" fontId="15" fillId="9" borderId="0" xfId="0" applyFont="1" applyFill="1">
      <alignment vertical="center"/>
    </xf>
    <xf numFmtId="0" fontId="34" fillId="9" borderId="0" xfId="0" applyFont="1" applyFill="1" applyAlignment="1">
      <alignment horizontal="center" vertical="center"/>
    </xf>
    <xf numFmtId="0" fontId="7" fillId="0" borderId="0" xfId="0" applyFont="1" applyAlignment="1">
      <alignment horizontal="left" vertical="center"/>
    </xf>
    <xf numFmtId="0" fontId="34" fillId="0" borderId="0" xfId="0" applyFont="1" applyAlignment="1"/>
    <xf numFmtId="0" fontId="15" fillId="0" borderId="8" xfId="0" applyFont="1" applyBorder="1" applyAlignment="1"/>
    <xf numFmtId="0" fontId="15" fillId="9" borderId="51" xfId="0" applyFont="1" applyFill="1" applyBorder="1" applyAlignment="1"/>
    <xf numFmtId="0" fontId="24" fillId="0" borderId="0" xfId="0" applyFont="1" applyAlignment="1">
      <alignment horizontal="right"/>
    </xf>
    <xf numFmtId="0" fontId="15" fillId="0" borderId="0" xfId="0" applyFont="1" applyAlignment="1">
      <alignment horizontal="left"/>
    </xf>
    <xf numFmtId="0" fontId="25" fillId="9" borderId="0" xfId="0" applyFont="1" applyFill="1">
      <alignment vertical="center"/>
    </xf>
    <xf numFmtId="0" fontId="15" fillId="9" borderId="0" xfId="0" applyFont="1" applyFill="1" applyAlignment="1">
      <alignment horizontal="right" vertical="center"/>
    </xf>
    <xf numFmtId="0" fontId="25" fillId="9" borderId="8" xfId="0" applyFont="1" applyFill="1" applyBorder="1">
      <alignment vertical="center"/>
    </xf>
    <xf numFmtId="0" fontId="25" fillId="7" borderId="0" xfId="0" applyFont="1" applyFill="1" applyAlignment="1"/>
    <xf numFmtId="0" fontId="24" fillId="9" borderId="0" xfId="0" applyFont="1" applyFill="1" applyAlignment="1">
      <alignment horizontal="left"/>
    </xf>
    <xf numFmtId="0" fontId="15" fillId="9" borderId="0" xfId="0" applyFont="1" applyFill="1" applyAlignment="1">
      <alignment horizontal="center" vertical="center"/>
    </xf>
    <xf numFmtId="0" fontId="15" fillId="9" borderId="8" xfId="0" applyFont="1" applyFill="1" applyBorder="1" applyAlignment="1"/>
    <xf numFmtId="0" fontId="15" fillId="0" borderId="3" xfId="0" applyFont="1" applyBorder="1" applyAlignment="1"/>
    <xf numFmtId="0" fontId="15" fillId="0" borderId="5" xfId="0" applyFont="1" applyBorder="1">
      <alignment vertical="center"/>
    </xf>
    <xf numFmtId="0" fontId="15" fillId="0" borderId="5" xfId="0" applyFont="1" applyBorder="1" applyAlignment="1"/>
    <xf numFmtId="0" fontId="25" fillId="9" borderId="5" xfId="0" applyFont="1" applyFill="1" applyBorder="1">
      <alignment vertical="center"/>
    </xf>
    <xf numFmtId="0" fontId="15" fillId="9" borderId="5" xfId="0" applyFont="1" applyFill="1" applyBorder="1">
      <alignment vertical="center"/>
    </xf>
    <xf numFmtId="0" fontId="15" fillId="9" borderId="5" xfId="0" applyFont="1" applyFill="1" applyBorder="1" applyAlignment="1"/>
    <xf numFmtId="0" fontId="15" fillId="9" borderId="5" xfId="0" applyFont="1" applyFill="1" applyBorder="1" applyAlignment="1">
      <alignment horizontal="right"/>
    </xf>
    <xf numFmtId="0" fontId="15" fillId="9" borderId="6" xfId="0" applyFont="1" applyFill="1" applyBorder="1" applyAlignment="1"/>
    <xf numFmtId="0" fontId="15" fillId="0" borderId="2" xfId="0" applyFont="1" applyBorder="1" applyAlignment="1">
      <alignment horizontal="left" vertical="center"/>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7" fillId="0" borderId="8" xfId="0" applyFont="1" applyBorder="1" applyAlignment="1">
      <alignment horizontal="right" vertical="center"/>
    </xf>
    <xf numFmtId="0" fontId="7" fillId="7" borderId="0" xfId="0" applyFont="1" applyFill="1" applyAlignment="1">
      <alignment horizontal="left" vertical="center"/>
    </xf>
    <xf numFmtId="0" fontId="15" fillId="7" borderId="0" xfId="0" applyFont="1" applyFill="1" applyAlignment="1">
      <alignment horizontal="left" vertical="center"/>
    </xf>
    <xf numFmtId="0" fontId="7" fillId="0" borderId="0" xfId="0" applyFont="1" applyAlignment="1">
      <alignment horizontal="right" vertical="center"/>
    </xf>
    <xf numFmtId="0" fontId="15" fillId="0" borderId="28" xfId="0" applyFont="1" applyBorder="1" applyAlignment="1">
      <alignment horizontal="left" vertical="top"/>
    </xf>
    <xf numFmtId="0" fontId="7" fillId="0" borderId="8" xfId="0" applyFont="1" applyBorder="1" applyAlignment="1">
      <alignment horizontal="left" vertical="center"/>
    </xf>
    <xf numFmtId="0" fontId="7" fillId="0" borderId="6" xfId="0" applyFont="1" applyBorder="1" applyAlignment="1">
      <alignment horizontal="left" vertical="center"/>
    </xf>
    <xf numFmtId="0" fontId="15" fillId="0" borderId="1" xfId="0" applyFont="1" applyBorder="1" applyAlignment="1" applyProtection="1">
      <alignment horizontal="left" vertical="center"/>
      <protection locked="0"/>
    </xf>
    <xf numFmtId="0" fontId="15" fillId="11" borderId="0" xfId="0" applyFont="1" applyFill="1" applyAlignment="1" applyProtection="1">
      <alignment horizontal="left" vertical="center"/>
      <protection locked="0"/>
    </xf>
    <xf numFmtId="0" fontId="15" fillId="11" borderId="5" xfId="0" applyFont="1" applyFill="1" applyBorder="1" applyAlignment="1" applyProtection="1">
      <alignment horizontal="left" vertical="center"/>
      <protection locked="0"/>
    </xf>
    <xf numFmtId="0" fontId="11" fillId="0" borderId="0" xfId="0" applyFont="1" applyAlignment="1">
      <alignment horizontal="center" vertical="center" wrapText="1" shrinkToFit="1"/>
    </xf>
    <xf numFmtId="0" fontId="11" fillId="0" borderId="0" xfId="0" applyFont="1" applyAlignment="1">
      <alignment horizontal="center" vertical="center" shrinkToFit="1"/>
    </xf>
    <xf numFmtId="0" fontId="32" fillId="0" borderId="65" xfId="0" applyFont="1" applyBorder="1" applyAlignment="1">
      <alignment horizontal="center" vertical="center" wrapText="1" shrinkToFit="1"/>
    </xf>
    <xf numFmtId="0" fontId="5" fillId="0" borderId="0" xfId="0" applyFont="1" applyAlignment="1">
      <alignment horizontal="left" vertical="center" wrapText="1"/>
    </xf>
    <xf numFmtId="0" fontId="32" fillId="0" borderId="47" xfId="0" applyFont="1" applyBorder="1" applyAlignment="1">
      <alignment horizontal="center" vertical="center" wrapText="1" shrinkToFit="1"/>
    </xf>
    <xf numFmtId="0" fontId="11" fillId="0" borderId="57" xfId="0" applyFont="1" applyBorder="1" applyAlignment="1">
      <alignment horizontal="center" vertical="center" shrinkToFit="1"/>
    </xf>
    <xf numFmtId="0" fontId="11" fillId="0" borderId="56" xfId="0" applyFont="1" applyBorder="1" applyAlignment="1">
      <alignment horizontal="center" vertical="center" shrinkToFit="1"/>
    </xf>
    <xf numFmtId="0" fontId="11" fillId="0" borderId="55"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0" xfId="0" applyFont="1" applyAlignment="1">
      <alignment horizontal="center" vertical="center" shrinkToFit="1"/>
    </xf>
    <xf numFmtId="0" fontId="6" fillId="0" borderId="0" xfId="0" applyFont="1" applyAlignment="1">
      <alignment horizontal="center" vertical="center" shrinkToFit="1"/>
    </xf>
    <xf numFmtId="177" fontId="7" fillId="0" borderId="0" xfId="1" applyNumberFormat="1" applyFont="1" applyFill="1" applyBorder="1" applyAlignment="1" applyProtection="1">
      <alignment vertical="center" shrinkToFit="1"/>
    </xf>
    <xf numFmtId="0" fontId="5" fillId="0" borderId="0" xfId="0" applyFont="1">
      <alignment vertical="center"/>
    </xf>
    <xf numFmtId="0" fontId="4" fillId="0" borderId="0" xfId="0" applyFont="1">
      <alignment vertical="center"/>
    </xf>
    <xf numFmtId="0" fontId="6" fillId="0" borderId="0" xfId="0" applyFont="1" applyAlignment="1">
      <alignment horizontal="left" vertical="center" shrinkToFit="1"/>
    </xf>
    <xf numFmtId="0" fontId="4" fillId="0" borderId="5" xfId="0" applyFont="1" applyBorder="1" applyAlignment="1">
      <alignment horizontal="left" vertical="center"/>
    </xf>
    <xf numFmtId="0" fontId="4" fillId="0" borderId="0" xfId="0" applyFont="1" applyAlignment="1">
      <alignment horizontal="right" vertical="center"/>
    </xf>
    <xf numFmtId="0" fontId="6" fillId="3" borderId="1" xfId="0" applyFont="1" applyFill="1" applyBorder="1" applyAlignment="1">
      <alignment vertical="center" shrinkToFit="1"/>
    </xf>
    <xf numFmtId="0" fontId="6" fillId="0" borderId="1" xfId="0" applyFont="1" applyBorder="1" applyAlignment="1">
      <alignment vertical="center" shrinkToFit="1"/>
    </xf>
    <xf numFmtId="38" fontId="6" fillId="0" borderId="1" xfId="1" applyFont="1" applyBorder="1" applyAlignment="1" applyProtection="1">
      <alignment vertical="center" shrinkToFit="1"/>
    </xf>
    <xf numFmtId="177" fontId="7" fillId="4" borderId="42" xfId="1" applyNumberFormat="1" applyFont="1" applyFill="1" applyBorder="1" applyAlignment="1" applyProtection="1">
      <alignment vertical="center" shrinkToFit="1"/>
    </xf>
    <xf numFmtId="0" fontId="15" fillId="7" borderId="23" xfId="0" applyFont="1" applyFill="1" applyBorder="1" applyAlignment="1">
      <alignment horizontal="left" vertical="center"/>
    </xf>
    <xf numFmtId="0" fontId="15" fillId="7" borderId="22" xfId="0" applyFont="1" applyFill="1" applyBorder="1" applyAlignment="1">
      <alignment horizontal="center" vertical="center"/>
    </xf>
    <xf numFmtId="0" fontId="12" fillId="0" borderId="0" xfId="0" applyFont="1" applyAlignment="1">
      <alignment vertical="center" wrapText="1" shrinkToFit="1"/>
    </xf>
    <xf numFmtId="0" fontId="15" fillId="5" borderId="23" xfId="0" applyFont="1" applyFill="1" applyBorder="1" applyAlignment="1" applyProtection="1">
      <alignment horizontal="right" vertical="center"/>
      <protection locked="0"/>
    </xf>
    <xf numFmtId="0" fontId="11" fillId="0" borderId="50" xfId="0" applyFont="1" applyBorder="1" applyAlignment="1">
      <alignment horizontal="center" vertical="center" shrinkToFit="1"/>
    </xf>
    <xf numFmtId="0" fontId="4" fillId="0" borderId="5" xfId="0" applyFont="1" applyBorder="1">
      <alignment vertical="center"/>
    </xf>
    <xf numFmtId="0" fontId="4" fillId="0" borderId="1" xfId="0" applyFont="1" applyBorder="1" applyAlignment="1">
      <alignment vertical="center" shrinkToFit="1"/>
    </xf>
    <xf numFmtId="0" fontId="30" fillId="0" borderId="0" xfId="0" applyFont="1" applyAlignment="1">
      <alignment vertical="center" shrinkToFit="1"/>
    </xf>
    <xf numFmtId="0" fontId="6" fillId="0" borderId="60" xfId="0" applyFont="1" applyBorder="1" applyAlignment="1">
      <alignment vertical="center" shrinkToFit="1"/>
    </xf>
    <xf numFmtId="0" fontId="33" fillId="0" borderId="17" xfId="0" applyFont="1" applyBorder="1" applyAlignment="1">
      <alignment vertical="center" wrapText="1"/>
    </xf>
    <xf numFmtId="0" fontId="15" fillId="9" borderId="5" xfId="0" applyFont="1" applyFill="1" applyBorder="1" applyAlignment="1">
      <alignment horizontal="left" vertical="center" shrinkToFit="1"/>
    </xf>
    <xf numFmtId="0" fontId="7" fillId="0" borderId="0" xfId="0" applyFont="1" applyAlignment="1">
      <alignment horizontal="left" vertical="center" wrapText="1" indent="2" shrinkToFit="1"/>
    </xf>
    <xf numFmtId="0" fontId="15" fillId="5" borderId="1" xfId="0" applyFont="1" applyFill="1" applyBorder="1" applyAlignment="1" applyProtection="1">
      <alignment horizontal="center" vertical="center"/>
      <protection locked="0"/>
    </xf>
    <xf numFmtId="0" fontId="5" fillId="0" borderId="0" xfId="0" applyFont="1" applyAlignment="1">
      <alignment vertical="center" wrapText="1" shrinkToFit="1"/>
    </xf>
    <xf numFmtId="0" fontId="15" fillId="7" borderId="23" xfId="0" applyFont="1" applyFill="1" applyBorder="1" applyAlignment="1">
      <alignment horizontal="center" vertical="center"/>
    </xf>
    <xf numFmtId="0" fontId="33" fillId="0" borderId="25" xfId="0" applyFont="1" applyBorder="1" applyAlignment="1">
      <alignment vertical="center" wrapText="1"/>
    </xf>
    <xf numFmtId="0" fontId="15" fillId="5" borderId="6" xfId="0" applyFont="1" applyFill="1" applyBorder="1" applyAlignment="1" applyProtection="1">
      <alignment horizontal="center" vertical="center"/>
      <protection locked="0"/>
    </xf>
    <xf numFmtId="176" fontId="7" fillId="0" borderId="0" xfId="1" applyNumberFormat="1" applyFont="1" applyFill="1" applyBorder="1" applyAlignment="1" applyProtection="1">
      <alignment horizontal="center" vertical="center" shrinkToFit="1"/>
    </xf>
    <xf numFmtId="0" fontId="33" fillId="0" borderId="25" xfId="0" applyFont="1" applyBorder="1">
      <alignment vertical="center"/>
    </xf>
    <xf numFmtId="0" fontId="15" fillId="9" borderId="6" xfId="0" applyFont="1" applyFill="1" applyBorder="1" applyAlignment="1">
      <alignment horizontal="center" vertical="center"/>
    </xf>
    <xf numFmtId="0" fontId="11" fillId="0" borderId="67"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64" xfId="0" applyFont="1" applyBorder="1" applyAlignment="1">
      <alignment horizontal="center" vertical="center" shrinkToFit="1"/>
    </xf>
    <xf numFmtId="0" fontId="11" fillId="0" borderId="73" xfId="0" applyFont="1" applyBorder="1" applyAlignment="1">
      <alignment horizontal="center" vertical="center" shrinkToFit="1"/>
    </xf>
    <xf numFmtId="0" fontId="4" fillId="0" borderId="1" xfId="0" applyFont="1" applyBorder="1" applyAlignment="1">
      <alignment horizontal="right" vertical="center"/>
    </xf>
    <xf numFmtId="0" fontId="7" fillId="7" borderId="15" xfId="0" applyFont="1" applyFill="1" applyBorder="1" applyAlignment="1">
      <alignment horizontal="center" vertical="center" shrinkToFit="1"/>
    </xf>
    <xf numFmtId="177" fontId="5" fillId="0" borderId="0" xfId="0" applyNumberFormat="1" applyFont="1" applyAlignment="1">
      <alignment vertical="center" shrinkToFit="1"/>
    </xf>
    <xf numFmtId="0" fontId="11" fillId="0" borderId="5" xfId="0" applyFont="1" applyBorder="1" applyAlignment="1">
      <alignment horizontal="center" vertical="center" shrinkToFit="1"/>
    </xf>
    <xf numFmtId="0" fontId="11" fillId="0" borderId="6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69" xfId="0" applyFont="1" applyBorder="1" applyAlignment="1">
      <alignment horizontal="center" vertical="center" shrinkToFit="1"/>
    </xf>
    <xf numFmtId="0" fontId="11" fillId="0" borderId="63" xfId="0" applyFont="1" applyBorder="1" applyAlignment="1">
      <alignment horizontal="center" vertical="center" shrinkToFit="1"/>
    </xf>
    <xf numFmtId="177" fontId="4" fillId="0" borderId="5" xfId="0" applyNumberFormat="1" applyFont="1" applyBorder="1" applyAlignment="1">
      <alignment horizontal="right" vertical="center"/>
    </xf>
    <xf numFmtId="177" fontId="4" fillId="0" borderId="1" xfId="0" applyNumberFormat="1" applyFont="1" applyBorder="1" applyAlignment="1">
      <alignment horizontal="right" vertical="center"/>
    </xf>
    <xf numFmtId="0" fontId="21" fillId="0" borderId="0" xfId="0" applyFont="1" applyAlignment="1">
      <alignment vertical="center" shrinkToFit="1"/>
    </xf>
    <xf numFmtId="177" fontId="7" fillId="4" borderId="20" xfId="1" applyNumberFormat="1" applyFont="1" applyFill="1" applyBorder="1" applyAlignment="1" applyProtection="1">
      <alignment vertical="center" shrinkToFit="1"/>
    </xf>
    <xf numFmtId="0" fontId="7" fillId="0" borderId="28"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28" xfId="0" applyFont="1" applyBorder="1" applyAlignment="1">
      <alignment horizontal="center" vertical="center"/>
    </xf>
    <xf numFmtId="0" fontId="15" fillId="0" borderId="5" xfId="0" applyFont="1" applyBorder="1" applyAlignment="1" applyProtection="1">
      <alignment horizontal="left" vertical="top" wrapText="1"/>
      <protection locked="0"/>
    </xf>
    <xf numFmtId="0" fontId="15" fillId="0" borderId="0" xfId="0" applyFont="1" applyAlignment="1" applyProtection="1">
      <alignment horizontal="left" vertical="center"/>
      <protection locked="0"/>
    </xf>
    <xf numFmtId="0" fontId="27" fillId="0" borderId="53" xfId="0" applyFont="1" applyBorder="1" applyAlignment="1" applyProtection="1">
      <alignment horizontal="left" vertical="center" shrinkToFit="1"/>
      <protection locked="0"/>
    </xf>
    <xf numFmtId="0" fontId="0" fillId="0" borderId="53" xfId="0" applyBorder="1" applyAlignment="1" applyProtection="1">
      <alignment horizontal="left" vertical="center" shrinkToFit="1"/>
      <protection locked="0"/>
    </xf>
    <xf numFmtId="0" fontId="27" fillId="0" borderId="53" xfId="0" applyFont="1" applyBorder="1" applyAlignment="1" applyProtection="1">
      <alignment horizontal="left" shrinkToFit="1"/>
      <protection locked="0"/>
    </xf>
    <xf numFmtId="0" fontId="15" fillId="0" borderId="54" xfId="0" applyFont="1" applyBorder="1" applyAlignment="1" applyProtection="1">
      <alignment horizontal="left" vertical="center" shrinkToFit="1"/>
      <protection locked="0"/>
    </xf>
    <xf numFmtId="0" fontId="0" fillId="0" borderId="54" xfId="0" applyBorder="1" applyAlignment="1" applyProtection="1">
      <alignment horizontal="left" vertical="center" shrinkToFit="1"/>
      <protection locked="0"/>
    </xf>
    <xf numFmtId="0" fontId="27" fillId="0" borderId="54" xfId="0" applyFont="1" applyBorder="1" applyAlignment="1" applyProtection="1">
      <alignment horizontal="left" vertical="center" shrinkToFit="1"/>
      <protection locked="0"/>
    </xf>
    <xf numFmtId="0" fontId="27" fillId="0" borderId="54" xfId="0" applyFont="1" applyBorder="1" applyAlignment="1" applyProtection="1">
      <alignment horizontal="left" shrinkToFit="1"/>
      <protection locked="0"/>
    </xf>
    <xf numFmtId="0" fontId="9" fillId="0" borderId="0" xfId="0" applyFont="1" applyAlignment="1">
      <alignment horizontal="center" vertical="center"/>
    </xf>
    <xf numFmtId="0" fontId="7" fillId="0" borderId="27" xfId="0" applyFont="1" applyBorder="1" applyAlignment="1">
      <alignment horizontal="left" vertical="center" wrapText="1"/>
    </xf>
    <xf numFmtId="0" fontId="0" fillId="0" borderId="26" xfId="0" applyBorder="1" applyAlignment="1">
      <alignment horizontal="left" vertical="center" wrapText="1"/>
    </xf>
    <xf numFmtId="0" fontId="15" fillId="0" borderId="27" xfId="0" applyFont="1" applyBorder="1" applyAlignment="1" applyProtection="1">
      <alignment horizontal="left" vertical="center"/>
      <protection locked="0"/>
    </xf>
    <xf numFmtId="0" fontId="15" fillId="0" borderId="28" xfId="0" applyFont="1" applyBorder="1" applyAlignment="1" applyProtection="1">
      <alignment horizontal="left" vertical="center"/>
      <protection locked="0"/>
    </xf>
    <xf numFmtId="0" fontId="0" fillId="0" borderId="26" xfId="0" applyBorder="1" applyAlignment="1">
      <alignment horizontal="left" vertical="center"/>
    </xf>
    <xf numFmtId="0" fontId="0" fillId="0" borderId="27" xfId="0" applyBorder="1" applyAlignment="1">
      <alignment horizontal="left" vertical="center"/>
    </xf>
    <xf numFmtId="0" fontId="7" fillId="0" borderId="27"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26" fillId="5" borderId="28" xfId="0" applyFont="1" applyFill="1" applyBorder="1" applyAlignment="1">
      <alignment horizontal="center"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38" fontId="7" fillId="0" borderId="27" xfId="1" applyFont="1" applyFill="1" applyBorder="1" applyAlignment="1" applyProtection="1">
      <alignment horizontal="left" vertical="center"/>
    </xf>
    <xf numFmtId="38" fontId="7" fillId="0" borderId="28" xfId="1" applyFont="1" applyFill="1" applyBorder="1" applyAlignment="1" applyProtection="1">
      <alignment horizontal="left" vertical="center"/>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7" fillId="0" borderId="27" xfId="0" applyFont="1" applyBorder="1" applyAlignment="1" applyProtection="1">
      <alignment horizontal="left" vertical="top"/>
      <protection locked="0"/>
    </xf>
    <xf numFmtId="0" fontId="7" fillId="0" borderId="28" xfId="0" applyFont="1" applyBorder="1" applyAlignment="1" applyProtection="1">
      <alignment horizontal="left" vertical="top"/>
      <protection locked="0"/>
    </xf>
    <xf numFmtId="0" fontId="7" fillId="0" borderId="26" xfId="0" applyFont="1" applyBorder="1" applyAlignment="1" applyProtection="1">
      <alignment horizontal="left" vertical="top"/>
      <protection locked="0"/>
    </xf>
    <xf numFmtId="0" fontId="7" fillId="0" borderId="9" xfId="0" applyFont="1"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7" fillId="0" borderId="27" xfId="0" applyFont="1" applyBorder="1" applyAlignment="1">
      <alignment horizontal="right" vertical="center"/>
    </xf>
    <xf numFmtId="0" fontId="7" fillId="0" borderId="28" xfId="0" applyFont="1" applyBorder="1" applyAlignment="1">
      <alignment horizontal="right" vertical="center"/>
    </xf>
    <xf numFmtId="0" fontId="11" fillId="0" borderId="50"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0" xfId="0" applyFont="1" applyAlignment="1">
      <alignment horizontal="center" vertical="center" shrinkToFit="1"/>
    </xf>
    <xf numFmtId="0" fontId="11" fillId="0" borderId="10"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12" xfId="0" applyFont="1" applyBorder="1" applyAlignment="1">
      <alignment horizontal="center" vertical="center" shrinkToFit="1"/>
    </xf>
    <xf numFmtId="0" fontId="11" fillId="0" borderId="59" xfId="0" applyFont="1" applyBorder="1" applyAlignment="1">
      <alignment horizontal="center" vertical="center" shrinkToFit="1"/>
    </xf>
    <xf numFmtId="0" fontId="11" fillId="0" borderId="58" xfId="0" applyFont="1" applyBorder="1" applyAlignment="1">
      <alignment horizontal="center" vertical="center" shrinkToFit="1"/>
    </xf>
    <xf numFmtId="0" fontId="11" fillId="0" borderId="14" xfId="0" applyFont="1" applyBorder="1" applyAlignment="1" applyProtection="1">
      <alignment horizontal="center" vertical="center" wrapText="1" shrinkToFit="1"/>
      <protection locked="0"/>
    </xf>
    <xf numFmtId="0" fontId="11" fillId="0" borderId="15" xfId="0" applyFont="1" applyBorder="1" applyAlignment="1" applyProtection="1">
      <alignment horizontal="center" vertical="center" wrapText="1" shrinkToFit="1"/>
      <protection locked="0"/>
    </xf>
    <xf numFmtId="0" fontId="11" fillId="0" borderId="15"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66" xfId="0" applyFont="1"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protection locked="0"/>
    </xf>
    <xf numFmtId="0" fontId="11" fillId="0" borderId="42" xfId="0" applyFont="1" applyBorder="1" applyAlignment="1" applyProtection="1">
      <alignment horizontal="center" vertical="center" shrinkToFit="1"/>
      <protection locked="0"/>
    </xf>
    <xf numFmtId="0" fontId="11" fillId="0" borderId="17" xfId="0" applyFont="1" applyBorder="1" applyAlignment="1" applyProtection="1">
      <alignment horizontal="center" vertical="center" wrapText="1" shrinkToFit="1"/>
      <protection locked="0"/>
    </xf>
    <xf numFmtId="0" fontId="11" fillId="0" borderId="1" xfId="0" applyFont="1" applyBorder="1" applyAlignment="1" applyProtection="1">
      <alignment horizontal="center" vertical="center" wrapText="1" shrinkToFit="1"/>
      <protection locked="0"/>
    </xf>
    <xf numFmtId="0" fontId="11" fillId="0" borderId="1"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4" fillId="0" borderId="0" xfId="0" applyFont="1" applyAlignment="1">
      <alignment horizontal="left" vertical="center" shrinkToFit="1"/>
    </xf>
    <xf numFmtId="0" fontId="7" fillId="0" borderId="45" xfId="0" applyFont="1" applyBorder="1" applyAlignment="1">
      <alignment horizontal="left" vertical="center" indent="2" shrinkToFit="1"/>
    </xf>
    <xf numFmtId="0" fontId="7" fillId="0" borderId="6" xfId="0" applyFont="1" applyBorder="1" applyAlignment="1">
      <alignment horizontal="left" vertical="center" indent="2" shrinkToFit="1"/>
    </xf>
    <xf numFmtId="0" fontId="7" fillId="0" borderId="33" xfId="0" applyFont="1" applyBorder="1" applyAlignment="1">
      <alignment horizontal="left" vertical="center" wrapText="1" indent="2" shrinkToFit="1"/>
    </xf>
    <xf numFmtId="0" fontId="7" fillId="0" borderId="34" xfId="0" applyFont="1" applyBorder="1" applyAlignment="1">
      <alignment horizontal="left" vertical="center" wrapText="1" indent="2" shrinkToFit="1"/>
    </xf>
    <xf numFmtId="178" fontId="19" fillId="6" borderId="35" xfId="1" applyNumberFormat="1" applyFont="1" applyFill="1" applyBorder="1" applyAlignment="1" applyProtection="1">
      <alignment horizontal="center" vertical="center" shrinkToFit="1"/>
    </xf>
    <xf numFmtId="178" fontId="19" fillId="6" borderId="36" xfId="1" applyNumberFormat="1" applyFont="1" applyFill="1" applyBorder="1" applyAlignment="1" applyProtection="1">
      <alignment horizontal="center" vertical="center" shrinkToFit="1"/>
    </xf>
    <xf numFmtId="178" fontId="19" fillId="6" borderId="37" xfId="1" applyNumberFormat="1" applyFont="1" applyFill="1" applyBorder="1" applyAlignment="1" applyProtection="1">
      <alignment horizontal="center" vertical="center" shrinkToFit="1"/>
    </xf>
    <xf numFmtId="0" fontId="11" fillId="0" borderId="47" xfId="0" applyFont="1" applyBorder="1" applyAlignment="1" applyProtection="1">
      <alignment horizontal="center" vertical="center" wrapText="1" shrinkToFit="1"/>
      <protection locked="0"/>
    </xf>
    <xf numFmtId="0" fontId="11" fillId="0" borderId="43" xfId="0" applyFont="1" applyBorder="1" applyAlignment="1" applyProtection="1">
      <alignment horizontal="center" vertical="center" wrapText="1" shrinkToFit="1"/>
      <protection locked="0"/>
    </xf>
    <xf numFmtId="0" fontId="11" fillId="0" borderId="44" xfId="0" applyFont="1" applyBorder="1" applyAlignment="1" applyProtection="1">
      <alignment horizontal="center" vertical="center" shrinkToFit="1"/>
      <protection locked="0"/>
    </xf>
    <xf numFmtId="0" fontId="12" fillId="0" borderId="39" xfId="0" applyFont="1" applyBorder="1" applyAlignment="1">
      <alignment vertical="center" wrapText="1" shrinkToFit="1"/>
    </xf>
    <xf numFmtId="0" fontId="7" fillId="0" borderId="25" xfId="0" applyFont="1" applyBorder="1" applyAlignment="1">
      <alignment horizontal="left" vertical="center" indent="2" shrinkToFit="1"/>
    </xf>
    <xf numFmtId="0" fontId="7" fillId="0" borderId="26" xfId="0" applyFont="1" applyBorder="1" applyAlignment="1">
      <alignment horizontal="left" vertical="center" indent="2" shrinkToFit="1"/>
    </xf>
    <xf numFmtId="177" fontId="19" fillId="6" borderId="27" xfId="1" applyNumberFormat="1" applyFont="1" applyFill="1" applyBorder="1" applyAlignment="1" applyProtection="1">
      <alignment horizontal="center" vertical="center" shrinkToFit="1"/>
    </xf>
    <xf numFmtId="177" fontId="19" fillId="6" borderId="28" xfId="1" applyNumberFormat="1" applyFont="1" applyFill="1" applyBorder="1" applyAlignment="1" applyProtection="1">
      <alignment horizontal="center" vertical="center" shrinkToFit="1"/>
    </xf>
    <xf numFmtId="177" fontId="19" fillId="6" borderId="26" xfId="1" applyNumberFormat="1" applyFont="1" applyFill="1" applyBorder="1" applyAlignment="1" applyProtection="1">
      <alignment horizontal="center" vertical="center" shrinkToFit="1"/>
    </xf>
    <xf numFmtId="0" fontId="7" fillId="0" borderId="29" xfId="0" applyFont="1" applyBorder="1" applyAlignment="1">
      <alignment horizontal="left" vertical="center" indent="2" shrinkToFit="1"/>
    </xf>
    <xf numFmtId="0" fontId="7" fillId="0" borderId="30" xfId="0" applyFont="1" applyBorder="1" applyAlignment="1">
      <alignment horizontal="left" vertical="center" indent="2" shrinkToFit="1"/>
    </xf>
    <xf numFmtId="0" fontId="7" fillId="5" borderId="32" xfId="1" applyNumberFormat="1" applyFont="1" applyFill="1" applyBorder="1" applyAlignment="1" applyProtection="1">
      <alignment horizontal="left" vertical="center" shrinkToFit="1"/>
      <protection locked="0"/>
    </xf>
    <xf numFmtId="0" fontId="7" fillId="5" borderId="30" xfId="1" applyNumberFormat="1" applyFont="1" applyFill="1" applyBorder="1" applyAlignment="1" applyProtection="1">
      <alignment horizontal="left" vertical="center" shrinkToFit="1"/>
      <protection locked="0"/>
    </xf>
    <xf numFmtId="0" fontId="11" fillId="0" borderId="50" xfId="0" applyFont="1" applyBorder="1" applyAlignment="1">
      <alignment horizontal="center" vertical="center" shrinkToFit="1"/>
    </xf>
    <xf numFmtId="0" fontId="7" fillId="0" borderId="72" xfId="0" applyFont="1" applyBorder="1" applyAlignment="1">
      <alignment horizontal="left" vertical="center" wrapText="1" indent="2" shrinkToFit="1"/>
    </xf>
    <xf numFmtId="0" fontId="7" fillId="0" borderId="37" xfId="0" applyFont="1" applyBorder="1" applyAlignment="1">
      <alignment horizontal="left" vertical="center" wrapText="1" indent="2" shrinkToFit="1"/>
    </xf>
    <xf numFmtId="177" fontId="7" fillId="5" borderId="3" xfId="0" applyNumberFormat="1" applyFont="1" applyFill="1" applyBorder="1" applyAlignment="1" applyProtection="1">
      <alignment horizontal="right" vertical="center"/>
      <protection locked="0"/>
    </xf>
    <xf numFmtId="0" fontId="0" fillId="5" borderId="26" xfId="0" applyFill="1" applyBorder="1" applyProtection="1">
      <alignment vertical="center"/>
      <protection locked="0"/>
    </xf>
    <xf numFmtId="0" fontId="7" fillId="0" borderId="21" xfId="0" applyFont="1" applyBorder="1" applyAlignment="1">
      <alignment horizontal="left" vertical="center" indent="2" shrinkToFit="1"/>
    </xf>
    <xf numFmtId="0" fontId="7" fillId="0" borderId="22" xfId="0" applyFont="1" applyBorder="1" applyAlignment="1">
      <alignment horizontal="left" vertical="center" indent="2" shrinkToFit="1"/>
    </xf>
    <xf numFmtId="0" fontId="11" fillId="0" borderId="62" xfId="0" applyFont="1" applyBorder="1" applyAlignment="1" applyProtection="1">
      <alignment horizontal="center" vertical="center" wrapText="1" shrinkToFit="1"/>
      <protection locked="0"/>
    </xf>
    <xf numFmtId="0" fontId="11" fillId="0" borderId="63" xfId="0" applyFont="1" applyBorder="1" applyAlignment="1" applyProtection="1">
      <alignment horizontal="center" vertical="center" wrapText="1" shrinkToFit="1"/>
      <protection locked="0"/>
    </xf>
    <xf numFmtId="0" fontId="11" fillId="0" borderId="25" xfId="0" applyFont="1" applyBorder="1" applyAlignment="1" applyProtection="1">
      <alignment horizontal="center" vertical="center" wrapText="1" shrinkToFit="1"/>
      <protection locked="0"/>
    </xf>
    <xf numFmtId="0" fontId="11" fillId="0" borderId="28" xfId="0" applyFont="1" applyBorder="1" applyAlignment="1" applyProtection="1">
      <alignment horizontal="center" vertical="center" wrapText="1" shrinkToFit="1"/>
      <protection locked="0"/>
    </xf>
    <xf numFmtId="0" fontId="11" fillId="0" borderId="61" xfId="0" applyFont="1" applyBorder="1" applyAlignment="1">
      <alignment horizontal="center" vertical="center" wrapText="1" shrinkToFit="1"/>
    </xf>
    <xf numFmtId="0" fontId="11" fillId="0" borderId="59" xfId="0" applyFont="1" applyBorder="1" applyAlignment="1">
      <alignment horizontal="center" vertical="center" wrapText="1" shrinkToFit="1"/>
    </xf>
    <xf numFmtId="0" fontId="11" fillId="0" borderId="45" xfId="0" applyFont="1" applyBorder="1" applyAlignment="1" applyProtection="1">
      <alignment horizontal="center" vertical="center" wrapText="1" shrinkToFit="1"/>
      <protection locked="0"/>
    </xf>
    <xf numFmtId="0" fontId="11" fillId="0" borderId="5" xfId="0" applyFont="1" applyBorder="1" applyAlignment="1" applyProtection="1">
      <alignment horizontal="center" vertical="center" wrapText="1" shrinkToFit="1"/>
      <protection locked="0"/>
    </xf>
    <xf numFmtId="0" fontId="34" fillId="7" borderId="0" xfId="0" applyFont="1" applyFill="1" applyAlignment="1">
      <alignment horizontal="center" vertical="center" shrinkToFit="1"/>
    </xf>
  </cellXfs>
  <cellStyles count="4">
    <cellStyle name="桁区切り" xfId="1" builtinId="6"/>
    <cellStyle name="標準" xfId="0" builtinId="0"/>
    <cellStyle name="標準 2" xfId="2" xr:uid="{00000000-0005-0000-0000-000002000000}"/>
    <cellStyle name="標準 3" xfId="3" xr:uid="{00000000-0005-0000-0000-000003000000}"/>
  </cellStyles>
  <dxfs count="15">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colors>
    <mruColors>
      <color rgb="FFFFFFCC"/>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B8746-57D0-4F5D-AFE8-CB2F76ACC505}">
  <sheetPr>
    <tabColor rgb="FF7030A0"/>
  </sheetPr>
  <dimension ref="A2:I19"/>
  <sheetViews>
    <sheetView workbookViewId="0">
      <selection activeCell="H4" sqref="H4"/>
    </sheetView>
  </sheetViews>
  <sheetFormatPr defaultColWidth="9" defaultRowHeight="19"/>
  <cols>
    <col min="1" max="1" width="9" style="1"/>
    <col min="2" max="2" width="17.08984375" style="28" customWidth="1"/>
    <col min="3" max="3" width="33.453125" style="1" customWidth="1"/>
    <col min="4" max="4" width="34.26953125" style="1" customWidth="1"/>
    <col min="5" max="5" width="18.453125" style="1" customWidth="1"/>
    <col min="6" max="16384" width="9" style="1"/>
  </cols>
  <sheetData>
    <row r="2" spans="1:9">
      <c r="A2" s="1" t="s">
        <v>32</v>
      </c>
      <c r="B2" s="27" t="s">
        <v>2</v>
      </c>
      <c r="C2" s="1" t="s">
        <v>53</v>
      </c>
      <c r="D2" s="1" t="s">
        <v>54</v>
      </c>
      <c r="E2" s="3" t="s">
        <v>12</v>
      </c>
      <c r="F2" s="1" t="s">
        <v>55</v>
      </c>
      <c r="I2" s="2"/>
    </row>
    <row r="3" spans="1:9" ht="57">
      <c r="A3" s="1" t="s">
        <v>34</v>
      </c>
      <c r="C3" s="2" t="s">
        <v>51</v>
      </c>
      <c r="D3" s="2" t="s">
        <v>56</v>
      </c>
      <c r="E3" s="1" t="s">
        <v>13</v>
      </c>
      <c r="F3" s="1" t="s">
        <v>47</v>
      </c>
    </row>
    <row r="4" spans="1:9">
      <c r="A4" s="1" t="s">
        <v>36</v>
      </c>
      <c r="B4" s="28" t="s">
        <v>35</v>
      </c>
      <c r="C4" s="1" t="s">
        <v>49</v>
      </c>
      <c r="D4" s="1" t="s">
        <v>49</v>
      </c>
      <c r="E4" s="1" t="s">
        <v>14</v>
      </c>
      <c r="F4" s="1" t="s">
        <v>57</v>
      </c>
    </row>
    <row r="5" spans="1:9" ht="57">
      <c r="B5" s="28" t="s">
        <v>3</v>
      </c>
      <c r="C5" s="2" t="s">
        <v>52</v>
      </c>
      <c r="D5" s="2" t="s">
        <v>58</v>
      </c>
      <c r="E5" s="1" t="s">
        <v>15</v>
      </c>
    </row>
    <row r="6" spans="1:9">
      <c r="C6" s="1" t="s">
        <v>49</v>
      </c>
      <c r="D6" s="1" t="s">
        <v>49</v>
      </c>
      <c r="E6" s="1" t="s">
        <v>16</v>
      </c>
    </row>
    <row r="7" spans="1:9">
      <c r="E7" s="1" t="s">
        <v>17</v>
      </c>
    </row>
    <row r="9" spans="1:9">
      <c r="C9" s="2"/>
    </row>
    <row r="13" spans="1:9">
      <c r="B13" s="33"/>
      <c r="C13" s="2"/>
    </row>
    <row r="14" spans="1:9">
      <c r="B14" s="33"/>
    </row>
    <row r="15" spans="1:9">
      <c r="B15" s="33"/>
    </row>
    <row r="16" spans="1:9">
      <c r="B16" s="33"/>
    </row>
    <row r="17" spans="2:2">
      <c r="B17" s="33"/>
    </row>
    <row r="18" spans="2:2">
      <c r="B18" s="33"/>
    </row>
    <row r="19" spans="2:2">
      <c r="B19" s="33"/>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22BB-7073-4C37-9C62-0DA546A27A2C}">
  <sheetPr>
    <pageSetUpPr fitToPage="1"/>
  </sheetPr>
  <dimension ref="C2:BW342"/>
  <sheetViews>
    <sheetView showGridLines="0" tabSelected="1" view="pageBreakPreview" zoomScaleNormal="100" zoomScaleSheetLayoutView="100" workbookViewId="0">
      <selection activeCell="D39" sqref="D39:U39"/>
    </sheetView>
  </sheetViews>
  <sheetFormatPr defaultColWidth="9" defaultRowHeight="13"/>
  <cols>
    <col min="1" max="1" width="2.6328125" style="97" customWidth="1"/>
    <col min="2" max="2" width="1.6328125" style="97" customWidth="1"/>
    <col min="3" max="3" width="2.453125" style="97" customWidth="1"/>
    <col min="4" max="4" width="3.7265625" style="97" customWidth="1"/>
    <col min="5" max="5" width="14.08984375" style="97" customWidth="1"/>
    <col min="6" max="6" width="4.08984375" style="97" customWidth="1"/>
    <col min="7" max="7" width="5.26953125" style="97" customWidth="1"/>
    <col min="8" max="8" width="4.7265625" style="97" customWidth="1"/>
    <col min="9" max="9" width="8.7265625" style="97" customWidth="1"/>
    <col min="10" max="11" width="1" style="97" customWidth="1"/>
    <col min="12" max="12" width="2.26953125" style="97" customWidth="1"/>
    <col min="13" max="13" width="6" style="97" customWidth="1"/>
    <col min="14" max="14" width="5.08984375" style="97" customWidth="1"/>
    <col min="15" max="15" width="1.7265625" style="97" customWidth="1"/>
    <col min="16" max="16" width="5.08984375" style="97" customWidth="1"/>
    <col min="17" max="17" width="3" style="97" customWidth="1"/>
    <col min="18" max="18" width="2.6328125" style="97" customWidth="1"/>
    <col min="19" max="19" width="5.453125" style="107" customWidth="1"/>
    <col min="20" max="21" width="5.453125" style="97" customWidth="1"/>
    <col min="22" max="22" width="2.6328125" style="97" customWidth="1"/>
    <col min="23" max="23" width="1.36328125" style="97" customWidth="1"/>
    <col min="24" max="24" width="5.36328125" style="97" customWidth="1"/>
    <col min="25" max="25" width="2.7265625" style="97" customWidth="1"/>
    <col min="26" max="26" width="3.90625" style="97" customWidth="1"/>
    <col min="27" max="27" width="2.26953125" style="98" customWidth="1"/>
    <col min="28" max="28" width="4.453125" style="97" customWidth="1"/>
    <col min="29" max="29" width="3.08984375" style="97" customWidth="1"/>
    <col min="30" max="33" width="4.453125" style="97" customWidth="1"/>
    <col min="34" max="39" width="2.6328125" style="97" customWidth="1"/>
    <col min="40" max="41" width="3.08984375" style="97" customWidth="1"/>
    <col min="42" max="42" width="2.6328125" style="97" customWidth="1"/>
    <col min="43" max="43" width="2.453125" style="99" customWidth="1"/>
    <col min="44" max="44" width="4.6328125" style="101" customWidth="1"/>
    <col min="45" max="65" width="11.08984375" style="101" customWidth="1"/>
    <col min="66" max="75" width="2.6328125" style="101" customWidth="1"/>
    <col min="76" max="129" width="2.6328125" style="97" customWidth="1"/>
    <col min="130" max="16384" width="9" style="97"/>
  </cols>
  <sheetData>
    <row r="2" spans="3:75" ht="21" customHeight="1">
      <c r="C2" s="93" t="s">
        <v>38</v>
      </c>
      <c r="D2" s="93"/>
      <c r="E2" s="93"/>
      <c r="F2" s="93"/>
      <c r="G2" s="93"/>
      <c r="H2" s="93"/>
      <c r="I2" s="93"/>
      <c r="J2" s="93"/>
      <c r="K2" s="93"/>
      <c r="L2" s="93"/>
      <c r="M2" s="93"/>
      <c r="N2" s="93"/>
      <c r="O2" s="93"/>
      <c r="P2" s="93"/>
      <c r="Q2" s="93"/>
      <c r="R2" s="93"/>
      <c r="S2" s="94"/>
      <c r="T2" s="93"/>
      <c r="U2" s="95"/>
      <c r="V2" s="95"/>
      <c r="W2" s="93"/>
      <c r="X2" s="96" t="s">
        <v>175</v>
      </c>
      <c r="AR2" s="100"/>
    </row>
    <row r="3" spans="3:75" ht="9" customHeight="1">
      <c r="C3" s="102"/>
      <c r="D3" s="103"/>
      <c r="E3" s="103"/>
      <c r="F3" s="103"/>
      <c r="G3" s="103"/>
      <c r="H3" s="103"/>
      <c r="I3" s="103"/>
      <c r="J3" s="103"/>
      <c r="K3" s="103"/>
      <c r="L3" s="103"/>
      <c r="M3" s="103"/>
      <c r="N3" s="103"/>
      <c r="O3" s="103"/>
      <c r="P3" s="103"/>
      <c r="Q3" s="103"/>
      <c r="R3" s="103"/>
      <c r="S3" s="104"/>
      <c r="T3" s="103"/>
      <c r="W3" s="105"/>
      <c r="AH3" s="101"/>
      <c r="AI3" s="101"/>
      <c r="AJ3" s="101"/>
      <c r="AK3" s="101"/>
      <c r="AL3" s="101"/>
      <c r="AM3" s="101"/>
      <c r="AN3" s="101"/>
      <c r="AO3" s="101"/>
      <c r="AP3" s="101"/>
      <c r="BO3" s="97"/>
      <c r="BP3" s="97"/>
      <c r="BQ3" s="97"/>
      <c r="BR3" s="97"/>
      <c r="BS3" s="97"/>
      <c r="BT3" s="97"/>
      <c r="BU3" s="97"/>
      <c r="BV3" s="97"/>
      <c r="BW3" s="97"/>
    </row>
    <row r="4" spans="3:75" ht="21" customHeight="1">
      <c r="C4" s="105"/>
      <c r="O4" s="106"/>
      <c r="P4" s="271"/>
      <c r="Q4" s="271"/>
      <c r="R4" s="106" t="s">
        <v>162</v>
      </c>
      <c r="S4" s="60"/>
      <c r="T4" s="107" t="s">
        <v>163</v>
      </c>
      <c r="U4" s="60"/>
      <c r="V4" s="97" t="s">
        <v>161</v>
      </c>
      <c r="W4" s="105"/>
      <c r="BJ4" s="108"/>
      <c r="BK4" s="108"/>
      <c r="BL4" s="108"/>
      <c r="BO4" s="97"/>
      <c r="BP4" s="97"/>
      <c r="BQ4" s="97"/>
      <c r="BR4" s="97"/>
      <c r="BS4" s="97"/>
      <c r="BT4" s="97"/>
      <c r="BU4" s="97"/>
      <c r="BV4" s="97"/>
      <c r="BW4" s="97"/>
    </row>
    <row r="5" spans="3:75" ht="21" customHeight="1">
      <c r="C5" s="105"/>
      <c r="D5" s="97" t="s">
        <v>0</v>
      </c>
      <c r="W5" s="105"/>
      <c r="AH5" s="109"/>
      <c r="AI5" s="109"/>
      <c r="AJ5" s="109"/>
      <c r="AK5" s="108"/>
      <c r="AL5" s="108"/>
      <c r="AM5" s="108"/>
      <c r="BJ5" s="108"/>
      <c r="BK5" s="108"/>
      <c r="BO5" s="97"/>
      <c r="BP5" s="97"/>
      <c r="BQ5" s="97"/>
      <c r="BR5" s="97"/>
      <c r="BS5" s="97"/>
      <c r="BT5" s="97"/>
      <c r="BU5" s="97"/>
      <c r="BV5" s="97"/>
      <c r="BW5" s="97"/>
    </row>
    <row r="6" spans="3:75" ht="21" customHeight="1">
      <c r="C6" s="105"/>
      <c r="D6" s="106" t="s">
        <v>155</v>
      </c>
      <c r="F6" s="60"/>
      <c r="G6" s="60"/>
      <c r="H6" s="107" t="s">
        <v>4</v>
      </c>
      <c r="K6" s="106"/>
      <c r="N6" s="106"/>
      <c r="O6" s="106"/>
      <c r="P6" s="106"/>
      <c r="Q6" s="106"/>
      <c r="W6" s="105"/>
      <c r="AH6" s="108"/>
      <c r="AI6" s="108"/>
      <c r="AJ6" s="108"/>
      <c r="AK6" s="108"/>
      <c r="AL6" s="108"/>
      <c r="AM6" s="108"/>
      <c r="BJ6" s="108"/>
      <c r="BK6" s="108"/>
      <c r="BL6" s="108"/>
      <c r="BO6" s="97"/>
      <c r="BP6" s="97"/>
      <c r="BQ6" s="97"/>
      <c r="BR6" s="97"/>
      <c r="BS6" s="97"/>
      <c r="BT6" s="97"/>
      <c r="BU6" s="97"/>
      <c r="BV6" s="97"/>
      <c r="BW6" s="97"/>
    </row>
    <row r="7" spans="3:75" ht="21" customHeight="1">
      <c r="C7" s="105"/>
      <c r="W7" s="105"/>
      <c r="X7" s="110"/>
      <c r="Z7" s="111"/>
      <c r="AA7" s="112"/>
      <c r="AB7" s="111"/>
      <c r="AC7" s="111"/>
      <c r="AD7" s="111"/>
      <c r="AE7" s="111"/>
      <c r="AF7" s="111"/>
      <c r="AH7" s="101"/>
      <c r="AI7" s="108"/>
      <c r="AJ7" s="108"/>
      <c r="AK7" s="108"/>
      <c r="AL7" s="108"/>
      <c r="AM7" s="108"/>
      <c r="BJ7" s="108"/>
      <c r="BK7" s="108"/>
      <c r="BL7" s="108"/>
      <c r="BO7" s="97"/>
      <c r="BP7" s="97"/>
      <c r="BQ7" s="97"/>
      <c r="BR7" s="97"/>
      <c r="BS7" s="97"/>
      <c r="BT7" s="97"/>
      <c r="BU7" s="97"/>
      <c r="BV7" s="97"/>
      <c r="BW7" s="97"/>
    </row>
    <row r="8" spans="3:75" ht="21" customHeight="1">
      <c r="C8" s="105"/>
      <c r="F8" s="274"/>
      <c r="G8" s="273"/>
      <c r="H8" s="273"/>
      <c r="I8" s="273"/>
      <c r="J8" s="273"/>
      <c r="K8" s="273"/>
      <c r="L8" s="273"/>
      <c r="M8" s="273"/>
      <c r="N8" s="113" t="s">
        <v>169</v>
      </c>
      <c r="O8" s="272"/>
      <c r="P8" s="273"/>
      <c r="Q8" s="273"/>
      <c r="R8" s="273"/>
      <c r="S8" s="273"/>
      <c r="T8" s="273"/>
      <c r="U8" s="273"/>
      <c r="V8" s="114"/>
      <c r="W8" s="115"/>
      <c r="X8" s="116"/>
      <c r="Y8" s="116"/>
      <c r="Z8" s="117"/>
      <c r="AA8" s="117"/>
      <c r="AB8" s="117"/>
      <c r="AC8" s="117"/>
      <c r="AD8" s="117"/>
      <c r="AE8" s="117"/>
      <c r="AF8" s="117"/>
      <c r="AG8" s="117"/>
      <c r="AH8" s="117"/>
      <c r="AI8" s="117"/>
      <c r="AJ8" s="117"/>
      <c r="AK8" s="117"/>
      <c r="AL8" s="117"/>
      <c r="AM8" s="117"/>
      <c r="AN8" s="117"/>
      <c r="AO8" s="117"/>
      <c r="AP8" s="117"/>
      <c r="BL8" s="108"/>
      <c r="BM8" s="108"/>
      <c r="BN8" s="108"/>
      <c r="BQ8" s="97"/>
      <c r="BR8" s="97"/>
      <c r="BS8" s="97"/>
      <c r="BT8" s="97"/>
      <c r="BU8" s="97"/>
      <c r="BV8" s="97"/>
      <c r="BW8" s="97"/>
    </row>
    <row r="9" spans="3:75" ht="21" customHeight="1">
      <c r="C9" s="105"/>
      <c r="F9" s="275"/>
      <c r="G9" s="276"/>
      <c r="H9" s="276"/>
      <c r="I9" s="276"/>
      <c r="J9" s="276"/>
      <c r="K9" s="276"/>
      <c r="L9" s="276"/>
      <c r="M9" s="276"/>
      <c r="N9" s="113"/>
      <c r="O9" s="277"/>
      <c r="P9" s="276"/>
      <c r="Q9" s="276"/>
      <c r="R9" s="276"/>
      <c r="S9" s="276"/>
      <c r="T9" s="276"/>
      <c r="U9" s="276"/>
      <c r="V9" s="118"/>
      <c r="W9" s="119"/>
      <c r="X9" s="118"/>
      <c r="Y9" s="118"/>
      <c r="Z9" s="111"/>
      <c r="AA9" s="112"/>
      <c r="AB9" s="111"/>
      <c r="AC9" s="111"/>
      <c r="AD9" s="111"/>
      <c r="AE9" s="111"/>
      <c r="AF9" s="111"/>
      <c r="AH9" s="101"/>
      <c r="AI9" s="108"/>
      <c r="AJ9" s="108"/>
      <c r="AK9" s="108"/>
      <c r="AL9" s="108"/>
      <c r="AM9" s="108"/>
      <c r="BL9" s="108"/>
      <c r="BM9" s="108"/>
      <c r="BN9" s="108"/>
      <c r="BQ9" s="97"/>
      <c r="BR9" s="97"/>
      <c r="BS9" s="97"/>
      <c r="BT9" s="97"/>
      <c r="BU9" s="97"/>
      <c r="BV9" s="97"/>
      <c r="BW9" s="97"/>
    </row>
    <row r="10" spans="3:75" ht="21" customHeight="1">
      <c r="C10" s="105"/>
      <c r="F10" s="278"/>
      <c r="G10" s="276"/>
      <c r="H10" s="276"/>
      <c r="I10" s="276"/>
      <c r="J10" s="276"/>
      <c r="K10" s="276"/>
      <c r="L10" s="276"/>
      <c r="M10" s="276"/>
      <c r="N10" s="113" t="s">
        <v>170</v>
      </c>
      <c r="O10" s="277"/>
      <c r="P10" s="276"/>
      <c r="Q10" s="276"/>
      <c r="R10" s="276"/>
      <c r="S10" s="276"/>
      <c r="T10" s="276"/>
      <c r="U10" s="276"/>
      <c r="V10" s="116"/>
      <c r="W10" s="115"/>
      <c r="X10" s="116"/>
      <c r="Y10" s="116"/>
      <c r="Z10" s="117"/>
      <c r="AA10" s="117"/>
      <c r="AB10" s="117"/>
      <c r="AC10" s="117"/>
      <c r="AD10" s="117"/>
      <c r="AE10" s="117"/>
      <c r="AF10" s="117"/>
      <c r="AG10" s="117"/>
      <c r="AH10" s="117"/>
      <c r="AI10" s="117"/>
      <c r="AJ10" s="117"/>
      <c r="AK10" s="117"/>
      <c r="AL10" s="117"/>
      <c r="AM10" s="117"/>
      <c r="AN10" s="117"/>
      <c r="AO10" s="117"/>
      <c r="AP10" s="117"/>
      <c r="BL10" s="108"/>
      <c r="BM10" s="108"/>
      <c r="BN10" s="108"/>
      <c r="BQ10" s="97"/>
      <c r="BR10" s="97"/>
      <c r="BS10" s="97"/>
      <c r="BT10" s="97"/>
      <c r="BU10" s="97"/>
      <c r="BV10" s="97"/>
      <c r="BW10" s="97"/>
    </row>
    <row r="11" spans="3:75" ht="21" customHeight="1">
      <c r="C11" s="105"/>
      <c r="F11" s="275"/>
      <c r="G11" s="276"/>
      <c r="H11" s="276"/>
      <c r="I11" s="276"/>
      <c r="J11" s="276"/>
      <c r="K11" s="276"/>
      <c r="L11" s="276"/>
      <c r="M11" s="276"/>
      <c r="N11" s="113"/>
      <c r="O11" s="277"/>
      <c r="P11" s="276"/>
      <c r="Q11" s="276"/>
      <c r="R11" s="276"/>
      <c r="S11" s="276"/>
      <c r="T11" s="276"/>
      <c r="U11" s="276"/>
      <c r="V11" s="118"/>
      <c r="W11" s="119"/>
      <c r="X11" s="118"/>
      <c r="Y11" s="118"/>
      <c r="Z11" s="118"/>
      <c r="AA11" s="118"/>
      <c r="AB11" s="118"/>
      <c r="AJ11" s="108"/>
      <c r="AK11" s="120"/>
      <c r="AL11" s="108"/>
      <c r="AM11" s="108"/>
      <c r="AN11" s="108"/>
      <c r="AO11" s="108"/>
      <c r="AQ11" s="97"/>
      <c r="AR11" s="97"/>
      <c r="AS11" s="99"/>
      <c r="AT11" s="97"/>
      <c r="BL11" s="108"/>
      <c r="BM11" s="108"/>
      <c r="BN11" s="108"/>
      <c r="BQ11" s="97"/>
      <c r="BR11" s="97"/>
      <c r="BS11" s="97"/>
      <c r="BT11" s="97"/>
      <c r="BU11" s="97"/>
      <c r="BV11" s="97"/>
      <c r="BW11" s="97"/>
    </row>
    <row r="12" spans="3:75" ht="12" customHeight="1">
      <c r="C12" s="105"/>
      <c r="W12" s="105"/>
      <c r="AH12" s="101"/>
      <c r="AI12" s="108"/>
      <c r="AJ12" s="108"/>
      <c r="AK12" s="108"/>
      <c r="AL12" s="108"/>
      <c r="AM12" s="108"/>
      <c r="BJ12" s="108"/>
      <c r="BK12" s="108"/>
      <c r="BL12" s="108"/>
      <c r="BO12" s="97"/>
      <c r="BP12" s="97"/>
      <c r="BQ12" s="97"/>
      <c r="BR12" s="97"/>
      <c r="BS12" s="97"/>
      <c r="BT12" s="97"/>
      <c r="BU12" s="97"/>
      <c r="BV12" s="97"/>
      <c r="BW12" s="97"/>
    </row>
    <row r="13" spans="3:75" ht="45" customHeight="1">
      <c r="C13" s="105"/>
      <c r="D13" s="279" t="s">
        <v>39</v>
      </c>
      <c r="E13" s="279"/>
      <c r="F13" s="279"/>
      <c r="G13" s="279"/>
      <c r="H13" s="279"/>
      <c r="I13" s="279"/>
      <c r="J13" s="279"/>
      <c r="K13" s="279"/>
      <c r="L13" s="279"/>
      <c r="M13" s="279"/>
      <c r="N13" s="279"/>
      <c r="O13" s="279"/>
      <c r="P13" s="279"/>
      <c r="Q13" s="279"/>
      <c r="R13" s="279"/>
      <c r="S13" s="279"/>
      <c r="T13" s="279"/>
      <c r="U13" s="279"/>
      <c r="V13" s="111"/>
      <c r="W13" s="121"/>
      <c r="X13" s="111"/>
      <c r="Y13" s="111"/>
      <c r="Z13" s="111"/>
      <c r="AA13" s="112"/>
      <c r="AB13" s="111"/>
      <c r="AC13" s="111"/>
      <c r="AD13" s="111"/>
      <c r="AE13" s="111"/>
      <c r="AF13" s="111"/>
      <c r="AH13" s="101"/>
      <c r="AI13" s="108"/>
      <c r="AJ13" s="108"/>
      <c r="AK13" s="108"/>
      <c r="AL13" s="108"/>
      <c r="AM13" s="108"/>
      <c r="BJ13" s="108"/>
      <c r="BK13" s="108"/>
      <c r="BL13" s="108"/>
      <c r="BO13" s="97"/>
      <c r="BP13" s="97"/>
      <c r="BQ13" s="97"/>
      <c r="BR13" s="97"/>
      <c r="BS13" s="97"/>
      <c r="BT13" s="97"/>
      <c r="BU13" s="97"/>
      <c r="BV13" s="97"/>
      <c r="BW13" s="97"/>
    </row>
    <row r="14" spans="3:75" ht="47.5" customHeight="1">
      <c r="C14" s="105"/>
      <c r="D14" s="270" t="s">
        <v>236</v>
      </c>
      <c r="E14" s="270"/>
      <c r="F14" s="270"/>
      <c r="G14" s="270"/>
      <c r="H14" s="270"/>
      <c r="I14" s="270"/>
      <c r="J14" s="270"/>
      <c r="K14" s="270"/>
      <c r="L14" s="270"/>
      <c r="M14" s="270"/>
      <c r="N14" s="270"/>
      <c r="O14" s="270"/>
      <c r="P14" s="270"/>
      <c r="Q14" s="270"/>
      <c r="R14" s="270"/>
      <c r="S14" s="270"/>
      <c r="T14" s="270"/>
      <c r="U14" s="270"/>
      <c r="V14" s="117"/>
      <c r="W14" s="122"/>
      <c r="X14" s="117"/>
      <c r="Y14" s="117"/>
      <c r="Z14" s="117"/>
      <c r="AA14" s="117"/>
      <c r="AB14" s="117"/>
      <c r="AC14" s="117"/>
      <c r="AD14" s="117"/>
      <c r="AE14" s="117"/>
      <c r="AF14" s="117"/>
      <c r="AG14" s="117"/>
      <c r="AH14" s="117"/>
      <c r="AI14" s="117"/>
      <c r="AJ14" s="117"/>
      <c r="AK14" s="117"/>
      <c r="AL14" s="117"/>
      <c r="AM14" s="117"/>
      <c r="AN14" s="117"/>
      <c r="AO14" s="117"/>
      <c r="AP14" s="117"/>
      <c r="BJ14" s="108"/>
      <c r="BK14" s="108"/>
      <c r="BL14" s="108"/>
      <c r="BO14" s="97"/>
      <c r="BP14" s="97"/>
      <c r="BQ14" s="97"/>
      <c r="BR14" s="97"/>
      <c r="BS14" s="97"/>
      <c r="BT14" s="97"/>
      <c r="BU14" s="97"/>
      <c r="BV14" s="97"/>
      <c r="BW14" s="97"/>
    </row>
    <row r="15" spans="3:75" ht="30.75" customHeight="1">
      <c r="C15" s="105"/>
      <c r="D15" s="123" t="s">
        <v>5</v>
      </c>
      <c r="E15" s="123"/>
      <c r="F15" s="282"/>
      <c r="G15" s="283"/>
      <c r="H15" s="283"/>
      <c r="I15" s="283"/>
      <c r="J15" s="283"/>
      <c r="K15" s="283"/>
      <c r="L15" s="283"/>
      <c r="M15" s="283"/>
      <c r="N15" s="283"/>
      <c r="O15" s="283"/>
      <c r="P15" s="283"/>
      <c r="Q15" s="283"/>
      <c r="R15" s="283"/>
      <c r="S15" s="283"/>
      <c r="T15" s="124"/>
      <c r="U15" s="125"/>
      <c r="V15" s="126"/>
      <c r="W15" s="127"/>
      <c r="X15" s="128"/>
      <c r="Y15" s="128"/>
      <c r="Z15" s="128"/>
      <c r="AA15" s="129"/>
      <c r="AB15" s="128"/>
      <c r="AC15" s="128"/>
      <c r="AD15" s="128"/>
      <c r="AE15" s="128"/>
      <c r="AF15" s="128"/>
      <c r="AG15" s="128"/>
      <c r="AI15" s="101"/>
      <c r="AJ15" s="108"/>
      <c r="AK15" s="108"/>
      <c r="AL15" s="108"/>
      <c r="AM15" s="108"/>
      <c r="AN15" s="108"/>
      <c r="AQ15" s="98"/>
      <c r="BK15" s="108"/>
      <c r="BL15" s="108"/>
      <c r="BM15" s="108"/>
      <c r="BP15" s="97"/>
      <c r="BQ15" s="97"/>
      <c r="BR15" s="97"/>
      <c r="BS15" s="97"/>
      <c r="BT15" s="97"/>
      <c r="BU15" s="97"/>
      <c r="BV15" s="97"/>
      <c r="BW15" s="97"/>
    </row>
    <row r="16" spans="3:75" s="101" customFormat="1" ht="30.75" customHeight="1">
      <c r="C16" s="130"/>
      <c r="D16" s="123" t="s">
        <v>9</v>
      </c>
      <c r="E16" s="131"/>
      <c r="F16" s="282"/>
      <c r="G16" s="283"/>
      <c r="H16" s="283"/>
      <c r="I16" s="283"/>
      <c r="J16" s="283"/>
      <c r="K16" s="283"/>
      <c r="L16" s="283"/>
      <c r="M16" s="283"/>
      <c r="N16" s="283"/>
      <c r="O16" s="283"/>
      <c r="P16" s="283"/>
      <c r="Q16" s="283"/>
      <c r="R16" s="283"/>
      <c r="S16" s="283"/>
      <c r="T16" s="124"/>
      <c r="U16" s="125"/>
      <c r="V16" s="126"/>
      <c r="W16" s="127"/>
      <c r="X16" s="128"/>
      <c r="Y16" s="128"/>
      <c r="Z16" s="128"/>
      <c r="AA16" s="129"/>
      <c r="AB16" s="128"/>
      <c r="AC16" s="128"/>
      <c r="AD16" s="128"/>
      <c r="AE16" s="128"/>
      <c r="AF16" s="128"/>
      <c r="AG16" s="128"/>
      <c r="AH16" s="97"/>
      <c r="AI16" s="108"/>
      <c r="AJ16" s="108"/>
      <c r="AK16" s="108"/>
      <c r="AL16" s="108"/>
      <c r="AM16" s="108"/>
      <c r="AN16" s="108"/>
      <c r="AO16" s="97"/>
      <c r="AP16" s="97"/>
      <c r="AQ16" s="98"/>
      <c r="BK16" s="108"/>
      <c r="BL16" s="108"/>
      <c r="BM16" s="108"/>
    </row>
    <row r="17" spans="3:65" s="101" customFormat="1" ht="30.75" customHeight="1">
      <c r="C17" s="130"/>
      <c r="D17" s="123" t="s">
        <v>10</v>
      </c>
      <c r="E17" s="131"/>
      <c r="F17" s="282"/>
      <c r="G17" s="283"/>
      <c r="H17" s="283"/>
      <c r="I17" s="283"/>
      <c r="J17" s="283"/>
      <c r="K17" s="283"/>
      <c r="L17" s="283"/>
      <c r="M17" s="283"/>
      <c r="N17" s="132" t="s">
        <v>45</v>
      </c>
      <c r="O17" s="124"/>
      <c r="P17" s="124"/>
      <c r="Q17" s="124"/>
      <c r="R17" s="124"/>
      <c r="S17" s="124"/>
      <c r="T17" s="124"/>
      <c r="U17" s="125"/>
      <c r="V17" s="126"/>
      <c r="W17" s="133"/>
      <c r="X17" s="134"/>
      <c r="Z17" s="135"/>
      <c r="AA17" s="136"/>
      <c r="AB17" s="135"/>
      <c r="AC17" s="135"/>
      <c r="AD17" s="135"/>
      <c r="AE17" s="135"/>
      <c r="AF17" s="135"/>
      <c r="AG17" s="135"/>
      <c r="AH17" s="97"/>
      <c r="AI17" s="108"/>
      <c r="AJ17" s="108"/>
      <c r="AK17" s="108"/>
      <c r="AL17" s="108"/>
      <c r="AM17" s="108"/>
      <c r="AN17" s="108"/>
      <c r="AO17" s="97"/>
      <c r="AP17" s="97"/>
      <c r="AQ17" s="98"/>
      <c r="BK17" s="108"/>
      <c r="BL17" s="108"/>
      <c r="BM17" s="108"/>
    </row>
    <row r="18" spans="3:65" s="101" customFormat="1" ht="30.75" customHeight="1">
      <c r="C18" s="130"/>
      <c r="D18" s="137" t="s">
        <v>40</v>
      </c>
      <c r="E18" s="138"/>
      <c r="F18" s="282"/>
      <c r="G18" s="283"/>
      <c r="H18" s="283"/>
      <c r="I18" s="283"/>
      <c r="J18" s="283"/>
      <c r="K18" s="283"/>
      <c r="L18" s="283"/>
      <c r="M18" s="283"/>
      <c r="N18" s="283"/>
      <c r="O18" s="283"/>
      <c r="P18" s="283"/>
      <c r="Q18" s="283"/>
      <c r="R18" s="283"/>
      <c r="S18" s="283"/>
      <c r="T18" s="124"/>
      <c r="U18" s="125"/>
      <c r="V18" s="126"/>
      <c r="W18" s="139"/>
      <c r="X18" s="140"/>
      <c r="Y18" s="140"/>
      <c r="Z18" s="140"/>
      <c r="AA18" s="141"/>
      <c r="AB18" s="140"/>
      <c r="AC18" s="140"/>
      <c r="AD18" s="140"/>
      <c r="AE18" s="140"/>
      <c r="AF18" s="140"/>
      <c r="AG18" s="140"/>
      <c r="AH18" s="97"/>
      <c r="AI18" s="108"/>
      <c r="AJ18" s="108"/>
      <c r="AK18" s="108"/>
      <c r="AL18" s="108"/>
      <c r="AM18" s="108"/>
      <c r="AN18" s="108"/>
      <c r="AO18" s="97"/>
      <c r="AP18" s="97"/>
      <c r="AQ18" s="98"/>
      <c r="BK18" s="108"/>
      <c r="BL18" s="108"/>
      <c r="BM18" s="108"/>
    </row>
    <row r="19" spans="3:65" s="101" customFormat="1" ht="42.75" customHeight="1">
      <c r="C19" s="130"/>
      <c r="D19" s="137" t="s">
        <v>41</v>
      </c>
      <c r="E19" s="138"/>
      <c r="F19" s="282"/>
      <c r="G19" s="283"/>
      <c r="H19" s="283"/>
      <c r="I19" s="283"/>
      <c r="J19" s="283"/>
      <c r="K19" s="283"/>
      <c r="L19" s="283"/>
      <c r="M19" s="283"/>
      <c r="N19" s="283"/>
      <c r="O19" s="283"/>
      <c r="P19" s="283"/>
      <c r="Q19" s="283"/>
      <c r="R19" s="283"/>
      <c r="S19" s="283"/>
      <c r="T19" s="124"/>
      <c r="U19" s="125"/>
      <c r="V19" s="126"/>
      <c r="W19" s="142"/>
      <c r="X19" s="143"/>
      <c r="Y19" s="143"/>
      <c r="Z19" s="143"/>
      <c r="AA19" s="144"/>
      <c r="AB19" s="143"/>
      <c r="AC19" s="143"/>
      <c r="AD19" s="143"/>
      <c r="AE19" s="143"/>
      <c r="AF19" s="143"/>
      <c r="AG19" s="143"/>
      <c r="AH19" s="97"/>
      <c r="AI19" s="108"/>
      <c r="AJ19" s="108"/>
      <c r="AK19" s="108"/>
      <c r="AL19" s="108"/>
      <c r="AM19" s="108"/>
      <c r="AN19" s="108"/>
      <c r="AO19" s="97"/>
      <c r="AP19" s="97"/>
      <c r="AQ19" s="98"/>
      <c r="BK19" s="108"/>
      <c r="BL19" s="108"/>
      <c r="BM19" s="108"/>
    </row>
    <row r="20" spans="3:65" s="101" customFormat="1" ht="42" customHeight="1">
      <c r="C20" s="130"/>
      <c r="D20" s="137" t="s">
        <v>42</v>
      </c>
      <c r="E20" s="138"/>
      <c r="F20" s="282"/>
      <c r="G20" s="283"/>
      <c r="H20" s="283"/>
      <c r="I20" s="283"/>
      <c r="J20" s="283"/>
      <c r="K20" s="283"/>
      <c r="L20" s="283"/>
      <c r="M20" s="283"/>
      <c r="N20" s="283"/>
      <c r="O20" s="283"/>
      <c r="P20" s="283"/>
      <c r="Q20" s="283"/>
      <c r="R20" s="283"/>
      <c r="S20" s="283"/>
      <c r="T20" s="124"/>
      <c r="U20" s="125"/>
      <c r="V20" s="126"/>
      <c r="W20" s="142"/>
      <c r="X20" s="143"/>
      <c r="Y20" s="143"/>
      <c r="Z20" s="143"/>
      <c r="AA20" s="144"/>
      <c r="AB20" s="143"/>
      <c r="AC20" s="143"/>
      <c r="AD20" s="143"/>
      <c r="AE20" s="143"/>
      <c r="AF20" s="143"/>
      <c r="AG20" s="143"/>
      <c r="AH20" s="97"/>
      <c r="AI20" s="108"/>
      <c r="AJ20" s="108"/>
      <c r="AK20" s="108"/>
      <c r="AL20" s="108"/>
      <c r="AM20" s="108"/>
      <c r="AN20" s="108"/>
      <c r="AO20" s="97"/>
      <c r="AP20" s="97"/>
      <c r="AQ20" s="98"/>
      <c r="BK20" s="108"/>
      <c r="BL20" s="108"/>
      <c r="BM20" s="108"/>
    </row>
    <row r="21" spans="3:65" s="101" customFormat="1" ht="24" customHeight="1">
      <c r="C21" s="130"/>
      <c r="D21" s="280" t="s">
        <v>43</v>
      </c>
      <c r="E21" s="284"/>
      <c r="F21" s="292" t="s">
        <v>6</v>
      </c>
      <c r="G21" s="293"/>
      <c r="H21" s="293"/>
      <c r="I21" s="293"/>
      <c r="J21" s="293"/>
      <c r="K21" s="293"/>
      <c r="L21" s="293"/>
      <c r="M21" s="293"/>
      <c r="N21" s="289">
        <f>'18号別紙（集計）'!F20+'18号別紙（集計）'!G20</f>
        <v>0</v>
      </c>
      <c r="O21" s="289"/>
      <c r="P21" s="289"/>
      <c r="Q21" s="289"/>
      <c r="R21" s="289"/>
      <c r="S21" s="289"/>
      <c r="T21" s="289"/>
      <c r="U21" s="145" t="s">
        <v>208</v>
      </c>
      <c r="V21" s="146"/>
      <c r="W21" s="147"/>
      <c r="X21" s="148"/>
      <c r="Z21" s="107"/>
      <c r="AA21" s="107"/>
      <c r="AB21" s="107"/>
      <c r="AC21" s="107"/>
      <c r="AD21" s="107"/>
      <c r="AE21" s="107"/>
      <c r="AF21" s="107"/>
      <c r="AG21" s="107"/>
      <c r="AH21" s="107"/>
      <c r="AJ21" s="108"/>
      <c r="AK21" s="97"/>
      <c r="AM21" s="108"/>
      <c r="AN21" s="108"/>
      <c r="AO21" s="97"/>
      <c r="AP21" s="97"/>
      <c r="AQ21" s="98"/>
      <c r="BK21" s="108"/>
      <c r="BL21" s="108"/>
      <c r="BM21" s="108"/>
    </row>
    <row r="22" spans="3:65" s="101" customFormat="1" ht="24" customHeight="1">
      <c r="C22" s="130"/>
      <c r="D22" s="285"/>
      <c r="E22" s="284"/>
      <c r="F22" s="290" t="s">
        <v>7</v>
      </c>
      <c r="G22" s="291"/>
      <c r="H22" s="291"/>
      <c r="I22" s="291"/>
      <c r="J22" s="291"/>
      <c r="K22" s="291"/>
      <c r="L22" s="291"/>
      <c r="M22" s="291"/>
      <c r="N22" s="289">
        <f>'18号別紙（集計）'!F20</f>
        <v>0</v>
      </c>
      <c r="O22" s="289"/>
      <c r="P22" s="289"/>
      <c r="Q22" s="289"/>
      <c r="R22" s="289"/>
      <c r="S22" s="289"/>
      <c r="T22" s="289"/>
      <c r="U22" s="145" t="s">
        <v>208</v>
      </c>
      <c r="V22" s="146"/>
      <c r="W22" s="150"/>
      <c r="X22" s="151"/>
      <c r="Y22" s="110" t="s">
        <v>150</v>
      </c>
      <c r="Z22" s="107"/>
      <c r="AA22" s="107"/>
      <c r="AC22" s="107"/>
      <c r="AD22" s="107"/>
      <c r="AE22" s="107"/>
      <c r="AF22" s="107"/>
      <c r="AG22" s="107"/>
      <c r="AJ22" s="108"/>
      <c r="AM22" s="108"/>
      <c r="AN22" s="108"/>
      <c r="AO22" s="97"/>
      <c r="AP22" s="97"/>
      <c r="AQ22" s="98"/>
      <c r="BK22" s="108"/>
      <c r="BL22" s="108"/>
      <c r="BM22" s="108"/>
    </row>
    <row r="23" spans="3:65" s="101" customFormat="1" ht="24" customHeight="1">
      <c r="C23" s="130"/>
      <c r="D23" s="285"/>
      <c r="E23" s="284"/>
      <c r="F23" s="290" t="s">
        <v>8</v>
      </c>
      <c r="G23" s="291"/>
      <c r="H23" s="291"/>
      <c r="I23" s="291"/>
      <c r="J23" s="291"/>
      <c r="K23" s="291"/>
      <c r="L23" s="291"/>
      <c r="M23" s="291"/>
      <c r="N23" s="289">
        <f>'18号別紙（集計）'!I20</f>
        <v>0</v>
      </c>
      <c r="O23" s="289"/>
      <c r="P23" s="289"/>
      <c r="Q23" s="289"/>
      <c r="R23" s="289"/>
      <c r="S23" s="289"/>
      <c r="T23" s="289"/>
      <c r="U23" s="145" t="s">
        <v>208</v>
      </c>
      <c r="V23" s="146"/>
      <c r="W23" s="150"/>
      <c r="X23" s="152"/>
      <c r="Y23" s="107"/>
      <c r="Z23" s="107"/>
      <c r="AA23" s="107"/>
      <c r="AB23" s="107"/>
      <c r="AC23" s="107"/>
      <c r="AD23" s="107"/>
      <c r="AE23" s="107"/>
      <c r="AF23" s="107"/>
      <c r="AG23" s="107"/>
      <c r="AJ23" s="108"/>
      <c r="AK23" s="108"/>
      <c r="AM23" s="108"/>
      <c r="AN23" s="108"/>
      <c r="AO23" s="97"/>
      <c r="AP23" s="97"/>
      <c r="AQ23" s="98"/>
      <c r="BK23" s="108"/>
      <c r="BL23" s="108"/>
      <c r="BM23" s="108"/>
    </row>
    <row r="24" spans="3:65" s="101" customFormat="1" ht="50.15" customHeight="1">
      <c r="C24" s="130"/>
      <c r="D24" s="280" t="s">
        <v>44</v>
      </c>
      <c r="E24" s="281"/>
      <c r="F24" s="286"/>
      <c r="G24" s="287"/>
      <c r="H24" s="287"/>
      <c r="I24" s="287"/>
      <c r="J24" s="287"/>
      <c r="K24" s="287"/>
      <c r="L24" s="287"/>
      <c r="M24" s="287"/>
      <c r="N24" s="287"/>
      <c r="O24" s="287"/>
      <c r="P24" s="287"/>
      <c r="Q24" s="287"/>
      <c r="R24" s="287"/>
      <c r="S24" s="287"/>
      <c r="T24" s="287"/>
      <c r="U24" s="288"/>
      <c r="V24" s="153"/>
      <c r="W24" s="154"/>
      <c r="X24" s="110" t="s">
        <v>11</v>
      </c>
      <c r="Y24" s="155"/>
      <c r="Z24" s="155"/>
      <c r="AA24" s="156"/>
      <c r="AB24" s="155"/>
      <c r="AC24" s="155"/>
      <c r="AD24" s="155"/>
      <c r="AE24" s="155"/>
      <c r="AF24" s="155"/>
      <c r="AG24" s="155"/>
      <c r="AH24" s="97"/>
      <c r="AK24" s="97"/>
      <c r="AQ24" s="99"/>
    </row>
    <row r="25" spans="3:65" s="162" customFormat="1" ht="18" customHeight="1">
      <c r="C25" s="157"/>
      <c r="D25" s="102" t="s">
        <v>156</v>
      </c>
      <c r="E25" s="103"/>
      <c r="F25" s="103"/>
      <c r="G25" s="103"/>
      <c r="H25" s="103"/>
      <c r="I25" s="103"/>
      <c r="J25" s="103"/>
      <c r="K25" s="103"/>
      <c r="L25" s="103"/>
      <c r="M25" s="103"/>
      <c r="N25" s="103"/>
      <c r="O25" s="103"/>
      <c r="P25" s="103"/>
      <c r="Q25" s="103"/>
      <c r="R25" s="158"/>
      <c r="S25" s="159"/>
      <c r="T25" s="158"/>
      <c r="U25" s="160"/>
      <c r="V25" s="161"/>
      <c r="W25" s="157"/>
      <c r="AA25" s="163"/>
      <c r="AQ25" s="163"/>
      <c r="AW25" s="164"/>
    </row>
    <row r="26" spans="3:65" s="162" customFormat="1" ht="21" customHeight="1">
      <c r="C26" s="157"/>
      <c r="D26" s="203"/>
      <c r="E26" s="165" t="s">
        <v>151</v>
      </c>
      <c r="F26" s="106"/>
      <c r="G26" s="166"/>
      <c r="H26" s="167" t="s">
        <v>160</v>
      </c>
      <c r="J26" s="168"/>
      <c r="K26" s="168"/>
      <c r="L26" s="169"/>
      <c r="M26" s="170"/>
      <c r="N26" s="170"/>
      <c r="O26" s="170"/>
      <c r="P26" s="170"/>
      <c r="Q26" s="171" t="s">
        <v>152</v>
      </c>
      <c r="R26" s="172"/>
      <c r="S26" s="173" t="str">
        <f>IF(OR(G27="",M27="",S27=""),"",IF(AND(G27 &gt;= S27 / 2, M27 &gt;= S27 / 2), "〇", "×"))</f>
        <v/>
      </c>
      <c r="U26" s="174"/>
      <c r="V26" s="175"/>
      <c r="Z26" s="97"/>
      <c r="AA26" s="97"/>
      <c r="AB26" s="97"/>
      <c r="AC26" s="98"/>
      <c r="AS26" s="97"/>
      <c r="AU26" s="176"/>
      <c r="AW26" s="97"/>
      <c r="AX26" s="177"/>
    </row>
    <row r="27" spans="3:65" s="162" customFormat="1" ht="21" customHeight="1">
      <c r="C27" s="157"/>
      <c r="D27" s="157"/>
      <c r="E27" s="106" t="s">
        <v>157</v>
      </c>
      <c r="G27" s="204"/>
      <c r="H27" s="178" t="s">
        <v>153</v>
      </c>
      <c r="I27" s="170" t="s">
        <v>166</v>
      </c>
      <c r="J27" s="169"/>
      <c r="K27" s="170"/>
      <c r="L27" s="169"/>
      <c r="M27" s="204"/>
      <c r="N27" s="178" t="s">
        <v>153</v>
      </c>
      <c r="O27" s="168" t="s">
        <v>154</v>
      </c>
      <c r="P27" s="169"/>
      <c r="Q27" s="170"/>
      <c r="R27" s="179"/>
      <c r="S27" s="204"/>
      <c r="T27" s="178" t="s">
        <v>153</v>
      </c>
      <c r="U27" s="174"/>
      <c r="V27" s="180"/>
      <c r="AB27" s="181"/>
    </row>
    <row r="28" spans="3:65" s="162" customFormat="1" ht="21" customHeight="1">
      <c r="C28" s="157"/>
      <c r="D28" s="203"/>
      <c r="E28" s="165" t="s">
        <v>164</v>
      </c>
      <c r="F28" s="106"/>
      <c r="G28" s="168"/>
      <c r="H28" s="167" t="s">
        <v>168</v>
      </c>
      <c r="I28" s="170"/>
      <c r="J28" s="169"/>
      <c r="K28" s="168"/>
      <c r="L28" s="169"/>
      <c r="M28" s="169"/>
      <c r="N28" s="170"/>
      <c r="O28" s="170"/>
      <c r="P28" s="170"/>
      <c r="Q28" s="171" t="s">
        <v>152</v>
      </c>
      <c r="R28" s="172"/>
      <c r="S28" s="173" t="str">
        <f>IF(OR(G29="",M29=""),"",IF(G29 &gt;= M29 / 2, "〇", "×"))</f>
        <v/>
      </c>
      <c r="U28" s="182"/>
      <c r="V28" s="175"/>
      <c r="W28" s="169"/>
      <c r="X28" s="179"/>
      <c r="Y28" s="170"/>
      <c r="Z28" s="170"/>
      <c r="AA28" s="170"/>
      <c r="AB28" s="170"/>
      <c r="AH28" s="97"/>
      <c r="AI28" s="98"/>
      <c r="AJ28" s="97"/>
      <c r="AK28" s="97"/>
      <c r="AY28" s="97"/>
      <c r="AZ28" s="97"/>
      <c r="BA28" s="97"/>
      <c r="BB28" s="97"/>
      <c r="BC28" s="97"/>
      <c r="BD28" s="177"/>
    </row>
    <row r="29" spans="3:65" s="162" customFormat="1" ht="21" customHeight="1">
      <c r="C29" s="157"/>
      <c r="D29" s="157"/>
      <c r="E29" s="97" t="s">
        <v>157</v>
      </c>
      <c r="G29" s="204"/>
      <c r="H29" s="178" t="s">
        <v>153</v>
      </c>
      <c r="I29" s="168" t="s">
        <v>167</v>
      </c>
      <c r="J29" s="170"/>
      <c r="K29" s="169"/>
      <c r="L29" s="170"/>
      <c r="M29" s="204"/>
      <c r="N29" s="178" t="s">
        <v>153</v>
      </c>
      <c r="O29" s="168"/>
      <c r="P29" s="169"/>
      <c r="Q29" s="183"/>
      <c r="R29" s="178"/>
      <c r="U29" s="184"/>
      <c r="V29" s="161"/>
      <c r="AB29" s="163"/>
      <c r="AD29" s="97"/>
      <c r="AR29" s="97"/>
      <c r="AS29" s="97"/>
      <c r="AT29" s="97"/>
      <c r="AU29" s="97"/>
      <c r="AV29" s="177"/>
    </row>
    <row r="30" spans="3:65" s="162" customFormat="1" ht="21" customHeight="1">
      <c r="C30" s="157"/>
      <c r="D30" s="203"/>
      <c r="E30" s="165" t="s">
        <v>165</v>
      </c>
      <c r="F30" s="106"/>
      <c r="G30" s="168"/>
      <c r="H30" s="167" t="s">
        <v>168</v>
      </c>
      <c r="I30" s="168"/>
      <c r="J30" s="168"/>
      <c r="K30" s="169"/>
      <c r="L30" s="169"/>
      <c r="M30" s="170"/>
      <c r="N30" s="170"/>
      <c r="P30" s="170"/>
      <c r="Q30" s="171" t="s">
        <v>152</v>
      </c>
      <c r="R30" s="170"/>
      <c r="S30" s="173" t="str">
        <f>IF(OR(G31="",M31=""),"",IF(G31 &gt;= M31/ 2, "〇", "×"))</f>
        <v/>
      </c>
      <c r="V30" s="161"/>
      <c r="Z30" s="97"/>
      <c r="AA30" s="97"/>
      <c r="AB30" s="98"/>
      <c r="AC30" s="97"/>
      <c r="AD30" s="97"/>
      <c r="AR30" s="97"/>
      <c r="AS30" s="97"/>
      <c r="AT30" s="97"/>
      <c r="AU30" s="97"/>
      <c r="AV30" s="97"/>
      <c r="AW30" s="177"/>
    </row>
    <row r="31" spans="3:65" s="162" customFormat="1" ht="21" customHeight="1">
      <c r="C31" s="157"/>
      <c r="D31" s="185"/>
      <c r="E31" s="186" t="s">
        <v>157</v>
      </c>
      <c r="F31" s="187"/>
      <c r="G31" s="205"/>
      <c r="H31" s="188" t="s">
        <v>153</v>
      </c>
      <c r="I31" s="168" t="s">
        <v>167</v>
      </c>
      <c r="J31" s="189"/>
      <c r="K31" s="190"/>
      <c r="L31" s="190"/>
      <c r="M31" s="205"/>
      <c r="N31" s="188" t="s">
        <v>153</v>
      </c>
      <c r="O31" s="168"/>
      <c r="P31" s="190"/>
      <c r="Q31" s="190"/>
      <c r="R31" s="191"/>
      <c r="S31" s="183"/>
      <c r="T31" s="178"/>
      <c r="U31" s="192"/>
      <c r="V31" s="174"/>
      <c r="AB31" s="98"/>
      <c r="AD31" s="97"/>
      <c r="AR31" s="97"/>
      <c r="AS31" s="97"/>
      <c r="AT31" s="97"/>
      <c r="AU31" s="97"/>
      <c r="AV31" s="177"/>
    </row>
    <row r="32" spans="3:65" s="106" customFormat="1" ht="21" customHeight="1">
      <c r="C32" s="193"/>
      <c r="D32" s="299" t="s">
        <v>46</v>
      </c>
      <c r="E32" s="300"/>
      <c r="F32" s="194"/>
      <c r="G32" s="149" t="s">
        <v>159</v>
      </c>
      <c r="H32" s="269"/>
      <c r="I32" s="287"/>
      <c r="J32" s="287"/>
      <c r="K32" s="287"/>
      <c r="L32" s="287"/>
      <c r="M32" s="287"/>
      <c r="N32" s="287"/>
      <c r="O32" s="287"/>
      <c r="P32" s="287"/>
      <c r="Q32" s="287"/>
      <c r="R32" s="287"/>
      <c r="S32" s="287"/>
      <c r="T32" s="287"/>
      <c r="U32" s="288"/>
      <c r="V32" s="196"/>
      <c r="W32" s="150"/>
      <c r="X32" s="172"/>
      <c r="Y32" s="172"/>
      <c r="Z32" s="172"/>
      <c r="AA32" s="197"/>
      <c r="AB32" s="172"/>
      <c r="AC32" s="172"/>
      <c r="AD32" s="172"/>
      <c r="AE32" s="172"/>
      <c r="AF32" s="172"/>
      <c r="AG32" s="172"/>
      <c r="AQ32" s="198"/>
    </row>
    <row r="33" spans="3:43" s="106" customFormat="1" ht="21" customHeight="1">
      <c r="C33" s="193"/>
      <c r="D33" s="301"/>
      <c r="E33" s="302"/>
      <c r="F33" s="194"/>
      <c r="G33" s="149" t="s">
        <v>158</v>
      </c>
      <c r="H33" s="269"/>
      <c r="I33" s="287"/>
      <c r="J33" s="287"/>
      <c r="K33" s="287"/>
      <c r="L33" s="287"/>
      <c r="M33" s="287"/>
      <c r="N33" s="287"/>
      <c r="O33" s="287"/>
      <c r="P33" s="287"/>
      <c r="Q33" s="287"/>
      <c r="R33" s="287"/>
      <c r="S33" s="287"/>
      <c r="T33" s="287"/>
      <c r="U33" s="288"/>
      <c r="V33" s="199"/>
      <c r="W33" s="150"/>
      <c r="X33" s="172"/>
      <c r="Y33" s="172"/>
      <c r="Z33" s="172"/>
      <c r="AA33" s="197"/>
      <c r="AB33" s="172"/>
      <c r="AC33" s="172"/>
      <c r="AD33" s="172"/>
      <c r="AE33" s="172"/>
      <c r="AF33" s="172"/>
      <c r="AG33" s="172"/>
      <c r="AQ33" s="198"/>
    </row>
    <row r="34" spans="3:43" s="106" customFormat="1" ht="21" customHeight="1">
      <c r="C34" s="193"/>
      <c r="D34" s="301"/>
      <c r="E34" s="302"/>
      <c r="F34" s="131" t="s">
        <v>171</v>
      </c>
      <c r="G34" s="195"/>
      <c r="H34" s="269"/>
      <c r="I34" s="287"/>
      <c r="J34" s="287"/>
      <c r="K34" s="287"/>
      <c r="L34" s="287"/>
      <c r="M34" s="287"/>
      <c r="N34" s="287"/>
      <c r="O34" s="287"/>
      <c r="P34" s="287"/>
      <c r="Q34" s="287"/>
      <c r="R34" s="287"/>
      <c r="S34" s="287"/>
      <c r="T34" s="287"/>
      <c r="U34" s="288"/>
      <c r="V34" s="199"/>
      <c r="W34" s="150"/>
      <c r="X34" s="172"/>
      <c r="Y34" s="172"/>
      <c r="Z34" s="172"/>
      <c r="AA34" s="197"/>
      <c r="AB34" s="172"/>
      <c r="AC34" s="172"/>
      <c r="AD34" s="172"/>
      <c r="AE34" s="172"/>
      <c r="AF34" s="172"/>
      <c r="AG34" s="172"/>
      <c r="AQ34" s="198"/>
    </row>
    <row r="35" spans="3:43" s="106" customFormat="1" ht="21" customHeight="1">
      <c r="C35" s="193"/>
      <c r="D35" s="301"/>
      <c r="E35" s="302"/>
      <c r="F35" s="305" t="s">
        <v>241</v>
      </c>
      <c r="G35" s="306"/>
      <c r="H35" s="269" t="s">
        <v>242</v>
      </c>
      <c r="I35" s="267"/>
      <c r="J35" s="267"/>
      <c r="K35" s="267"/>
      <c r="L35" s="267"/>
      <c r="M35" s="267"/>
      <c r="N35" s="267"/>
      <c r="O35" s="267"/>
      <c r="P35" s="267"/>
      <c r="Q35" s="267"/>
      <c r="R35" s="267"/>
      <c r="S35" s="267"/>
      <c r="T35" s="267"/>
      <c r="U35" s="268"/>
      <c r="V35" s="199"/>
      <c r="W35" s="150"/>
      <c r="X35" s="172"/>
      <c r="Y35" s="172"/>
      <c r="Z35" s="172"/>
      <c r="AA35" s="197"/>
      <c r="AB35" s="172"/>
      <c r="AC35" s="172"/>
      <c r="AD35" s="172"/>
      <c r="AE35" s="172"/>
      <c r="AF35" s="172"/>
      <c r="AG35" s="172"/>
      <c r="AQ35" s="198"/>
    </row>
    <row r="36" spans="3:43" s="106" customFormat="1" ht="21" customHeight="1">
      <c r="C36" s="193"/>
      <c r="D36" s="301"/>
      <c r="E36" s="302"/>
      <c r="F36" s="131" t="s">
        <v>172</v>
      </c>
      <c r="G36" s="195"/>
      <c r="H36" s="269"/>
      <c r="I36" s="287"/>
      <c r="J36" s="287"/>
      <c r="K36" s="287"/>
      <c r="L36" s="287"/>
      <c r="M36" s="287"/>
      <c r="N36" s="287"/>
      <c r="O36" s="287"/>
      <c r="P36" s="287"/>
      <c r="Q36" s="287"/>
      <c r="R36" s="287"/>
      <c r="S36" s="287"/>
      <c r="T36" s="287"/>
      <c r="U36" s="288"/>
      <c r="V36" s="199"/>
      <c r="W36" s="150"/>
      <c r="X36" s="172"/>
      <c r="Y36" s="172"/>
      <c r="Z36" s="172"/>
      <c r="AA36" s="197"/>
      <c r="AB36" s="172"/>
      <c r="AC36" s="172"/>
      <c r="AD36" s="172"/>
      <c r="AE36" s="172"/>
      <c r="AF36" s="172"/>
      <c r="AG36" s="172"/>
      <c r="AQ36" s="198"/>
    </row>
    <row r="37" spans="3:43" s="106" customFormat="1" ht="21" customHeight="1">
      <c r="C37" s="193"/>
      <c r="D37" s="301"/>
      <c r="E37" s="302"/>
      <c r="F37" s="131" t="s">
        <v>173</v>
      </c>
      <c r="G37" s="195"/>
      <c r="H37" s="269"/>
      <c r="I37" s="287"/>
      <c r="J37" s="287"/>
      <c r="K37" s="287"/>
      <c r="L37" s="287"/>
      <c r="M37" s="287"/>
      <c r="N37" s="287"/>
      <c r="O37" s="287"/>
      <c r="P37" s="287"/>
      <c r="Q37" s="287"/>
      <c r="R37" s="287"/>
      <c r="S37" s="287"/>
      <c r="T37" s="287"/>
      <c r="U37" s="288"/>
      <c r="V37" s="199"/>
      <c r="W37" s="150"/>
      <c r="X37" s="172"/>
      <c r="Y37" s="172"/>
      <c r="Z37" s="172"/>
      <c r="AA37" s="197"/>
      <c r="AB37" s="172"/>
      <c r="AC37" s="172"/>
      <c r="AD37" s="172"/>
      <c r="AE37" s="172"/>
      <c r="AF37" s="172"/>
      <c r="AG37" s="172"/>
      <c r="AQ37" s="198"/>
    </row>
    <row r="38" spans="3:43" s="101" customFormat="1" ht="18" customHeight="1">
      <c r="C38" s="130"/>
      <c r="D38" s="303"/>
      <c r="E38" s="304"/>
      <c r="F38" s="131" t="s">
        <v>174</v>
      </c>
      <c r="G38" s="200"/>
      <c r="H38" s="269"/>
      <c r="I38" s="287"/>
      <c r="J38" s="287"/>
      <c r="K38" s="287"/>
      <c r="L38" s="287"/>
      <c r="M38" s="287"/>
      <c r="N38" s="287"/>
      <c r="O38" s="287"/>
      <c r="P38" s="287"/>
      <c r="Q38" s="287"/>
      <c r="R38" s="287"/>
      <c r="S38" s="287"/>
      <c r="T38" s="287"/>
      <c r="U38" s="288"/>
      <c r="V38" s="172"/>
      <c r="W38" s="150"/>
      <c r="X38" s="172"/>
      <c r="Y38" s="172"/>
      <c r="Z38" s="172"/>
      <c r="AA38" s="197"/>
      <c r="AB38" s="172"/>
      <c r="AC38" s="172"/>
      <c r="AD38" s="172"/>
      <c r="AE38" s="172"/>
      <c r="AF38" s="172"/>
      <c r="AG38" s="172"/>
      <c r="AH38" s="97"/>
      <c r="AQ38" s="99"/>
    </row>
    <row r="39" spans="3:43" s="101" customFormat="1" ht="42.75" customHeight="1">
      <c r="C39" s="130"/>
      <c r="D39" s="296" t="s">
        <v>243</v>
      </c>
      <c r="E39" s="297"/>
      <c r="F39" s="297"/>
      <c r="G39" s="297"/>
      <c r="H39" s="297"/>
      <c r="I39" s="297"/>
      <c r="J39" s="297"/>
      <c r="K39" s="297"/>
      <c r="L39" s="297"/>
      <c r="M39" s="297"/>
      <c r="N39" s="297"/>
      <c r="O39" s="297"/>
      <c r="P39" s="297"/>
      <c r="Q39" s="297"/>
      <c r="R39" s="297"/>
      <c r="S39" s="297"/>
      <c r="T39" s="297"/>
      <c r="U39" s="298"/>
      <c r="V39" s="201"/>
      <c r="W39" s="172"/>
      <c r="X39" s="172"/>
      <c r="Y39" s="172"/>
      <c r="Z39" s="172"/>
      <c r="AA39" s="197"/>
      <c r="AB39" s="172"/>
      <c r="AC39" s="172"/>
      <c r="AD39" s="172"/>
      <c r="AE39" s="172"/>
      <c r="AF39" s="172"/>
      <c r="AG39" s="172"/>
      <c r="AH39" s="97"/>
      <c r="AQ39" s="99"/>
    </row>
    <row r="40" spans="3:43" s="101" customFormat="1" ht="25.5" customHeight="1">
      <c r="C40" s="294" t="s">
        <v>235</v>
      </c>
      <c r="D40" s="295"/>
      <c r="E40" s="295"/>
      <c r="F40" s="295"/>
      <c r="G40" s="295"/>
      <c r="H40" s="295"/>
      <c r="I40" s="295"/>
      <c r="J40" s="295"/>
      <c r="K40" s="295"/>
      <c r="L40" s="295"/>
      <c r="M40" s="295"/>
      <c r="N40" s="295"/>
      <c r="O40" s="295"/>
      <c r="P40" s="295"/>
      <c r="Q40" s="295"/>
      <c r="R40" s="295"/>
      <c r="S40" s="295"/>
      <c r="T40" s="295"/>
      <c r="U40" s="295"/>
      <c r="V40" s="202"/>
      <c r="W40" s="172"/>
      <c r="X40" s="172"/>
      <c r="Y40" s="172"/>
      <c r="AA40" s="98"/>
      <c r="AB40" s="97"/>
      <c r="AC40" s="97"/>
      <c r="AD40" s="97"/>
      <c r="AE40" s="97"/>
      <c r="AF40" s="97"/>
      <c r="AG40" s="97"/>
      <c r="AH40" s="97"/>
      <c r="AI40" s="97"/>
      <c r="AJ40" s="97"/>
      <c r="AK40" s="97"/>
      <c r="AL40" s="97"/>
      <c r="AM40" s="97"/>
      <c r="AN40" s="97"/>
      <c r="AO40" s="97"/>
      <c r="AP40" s="97"/>
      <c r="AQ40" s="98"/>
    </row>
    <row r="41" spans="3:43" s="101" customFormat="1" ht="6" customHeight="1">
      <c r="D41" s="97"/>
      <c r="E41" s="97"/>
      <c r="F41" s="97"/>
      <c r="G41" s="97"/>
      <c r="H41" s="97"/>
      <c r="I41" s="97"/>
      <c r="J41" s="97"/>
      <c r="K41" s="97"/>
      <c r="L41" s="97"/>
      <c r="M41" s="97"/>
      <c r="N41" s="97"/>
      <c r="O41" s="97"/>
      <c r="P41" s="97"/>
      <c r="Q41" s="97"/>
      <c r="R41" s="97"/>
      <c r="S41" s="107"/>
      <c r="T41" s="97"/>
      <c r="U41" s="97"/>
      <c r="V41" s="97"/>
      <c r="W41" s="97"/>
      <c r="X41" s="97"/>
      <c r="Y41" s="97"/>
      <c r="Z41" s="97"/>
      <c r="AA41" s="98"/>
      <c r="AB41" s="97"/>
      <c r="AC41" s="97"/>
      <c r="AD41" s="97"/>
      <c r="AE41" s="97"/>
      <c r="AF41" s="97"/>
      <c r="AG41" s="97"/>
      <c r="AH41" s="97"/>
      <c r="AI41" s="97"/>
      <c r="AJ41" s="97"/>
      <c r="AK41" s="97"/>
      <c r="AL41" s="97"/>
      <c r="AM41" s="97"/>
      <c r="AN41" s="97"/>
      <c r="AO41" s="97"/>
      <c r="AP41" s="97"/>
      <c r="AQ41" s="98"/>
    </row>
    <row r="42" spans="3:43" s="101" customFormat="1" ht="14.15" customHeight="1">
      <c r="D42" s="97"/>
      <c r="E42" s="97"/>
      <c r="F42" s="97"/>
      <c r="G42" s="97"/>
      <c r="H42" s="97"/>
      <c r="I42" s="97"/>
      <c r="J42" s="97"/>
      <c r="K42" s="97"/>
      <c r="L42" s="97"/>
      <c r="M42" s="97"/>
      <c r="N42" s="97"/>
      <c r="O42" s="97"/>
      <c r="P42" s="97"/>
      <c r="Q42" s="97"/>
      <c r="R42" s="97"/>
      <c r="S42" s="107"/>
      <c r="T42" s="97"/>
      <c r="U42" s="97"/>
      <c r="V42" s="97"/>
      <c r="W42" s="97"/>
      <c r="X42" s="97"/>
      <c r="Y42" s="97"/>
      <c r="Z42" s="97"/>
      <c r="AA42" s="98"/>
      <c r="AB42" s="97"/>
      <c r="AC42" s="97"/>
      <c r="AD42" s="97"/>
      <c r="AE42" s="97"/>
      <c r="AF42" s="97"/>
      <c r="AG42" s="97"/>
      <c r="AH42" s="97"/>
      <c r="AI42" s="97"/>
      <c r="AJ42" s="97"/>
      <c r="AK42" s="97"/>
      <c r="AL42" s="97"/>
      <c r="AM42" s="97"/>
      <c r="AN42" s="97"/>
      <c r="AO42" s="97"/>
      <c r="AP42" s="97"/>
      <c r="AQ42" s="98"/>
    </row>
    <row r="43" spans="3:43" s="101" customFormat="1" ht="14.15" customHeight="1">
      <c r="D43" s="97"/>
      <c r="E43" s="97"/>
      <c r="F43" s="97"/>
      <c r="G43" s="97"/>
      <c r="H43" s="97"/>
      <c r="I43" s="97"/>
      <c r="J43" s="97"/>
      <c r="K43" s="97"/>
      <c r="L43" s="97"/>
      <c r="M43" s="97"/>
      <c r="N43" s="97"/>
      <c r="O43" s="97"/>
      <c r="P43" s="97"/>
      <c r="Q43" s="97"/>
      <c r="R43" s="97"/>
      <c r="S43" s="107"/>
      <c r="T43" s="97"/>
      <c r="U43" s="97"/>
      <c r="V43" s="97"/>
      <c r="W43" s="97"/>
      <c r="X43" s="97"/>
      <c r="Y43" s="97"/>
      <c r="Z43" s="97"/>
      <c r="AA43" s="98"/>
      <c r="AB43" s="97"/>
      <c r="AC43" s="97"/>
      <c r="AD43" s="97"/>
      <c r="AE43" s="97"/>
      <c r="AF43" s="97"/>
      <c r="AG43" s="97"/>
      <c r="AH43" s="97"/>
      <c r="AI43" s="97"/>
      <c r="AJ43" s="97"/>
      <c r="AK43" s="97"/>
      <c r="AL43" s="97"/>
      <c r="AM43" s="97"/>
      <c r="AN43" s="97"/>
      <c r="AO43" s="97"/>
      <c r="AP43" s="97"/>
      <c r="AQ43" s="98"/>
    </row>
    <row r="44" spans="3:43" s="101" customFormat="1" ht="14.15" customHeight="1">
      <c r="D44" s="97"/>
      <c r="E44" s="97"/>
      <c r="F44" s="97"/>
      <c r="G44" s="97"/>
      <c r="H44" s="97"/>
      <c r="I44" s="97"/>
      <c r="J44" s="97"/>
      <c r="K44" s="97"/>
      <c r="L44" s="97"/>
      <c r="M44" s="97"/>
      <c r="N44" s="97"/>
      <c r="O44" s="97"/>
      <c r="P44" s="97"/>
      <c r="Q44" s="97"/>
      <c r="R44" s="97"/>
      <c r="S44" s="107"/>
      <c r="T44" s="97"/>
      <c r="U44" s="97"/>
      <c r="V44" s="97"/>
      <c r="W44" s="97"/>
      <c r="X44" s="97"/>
      <c r="Y44" s="97"/>
      <c r="Z44" s="97"/>
      <c r="AA44" s="98"/>
      <c r="AB44" s="97"/>
      <c r="AC44" s="97"/>
      <c r="AD44" s="97"/>
      <c r="AE44" s="97"/>
      <c r="AF44" s="97"/>
      <c r="AG44" s="97"/>
      <c r="AH44" s="97"/>
      <c r="AI44" s="97"/>
      <c r="AJ44" s="97"/>
      <c r="AK44" s="97"/>
      <c r="AL44" s="97"/>
      <c r="AM44" s="97"/>
      <c r="AN44" s="97"/>
      <c r="AO44" s="97"/>
      <c r="AP44" s="97"/>
      <c r="AQ44" s="98"/>
    </row>
    <row r="45" spans="3:43" s="101" customFormat="1" ht="14.15" customHeight="1">
      <c r="C45" s="97"/>
      <c r="D45" s="97"/>
      <c r="E45" s="97"/>
      <c r="F45" s="97"/>
      <c r="G45" s="97"/>
      <c r="H45" s="97"/>
      <c r="I45" s="97"/>
      <c r="J45" s="97"/>
      <c r="K45" s="97"/>
      <c r="L45" s="97"/>
      <c r="M45" s="97"/>
      <c r="N45" s="97"/>
      <c r="O45" s="97"/>
      <c r="P45" s="97"/>
      <c r="Q45" s="97"/>
      <c r="R45" s="97"/>
      <c r="S45" s="107"/>
      <c r="T45" s="97"/>
      <c r="U45" s="97"/>
      <c r="V45" s="97"/>
      <c r="W45" s="97"/>
      <c r="X45" s="97"/>
      <c r="Y45" s="97"/>
      <c r="Z45" s="97"/>
      <c r="AA45" s="98"/>
      <c r="AB45" s="97"/>
      <c r="AC45" s="97"/>
      <c r="AD45" s="97"/>
      <c r="AE45" s="97"/>
      <c r="AF45" s="97"/>
      <c r="AG45" s="97"/>
      <c r="AH45" s="97"/>
      <c r="AI45" s="97"/>
      <c r="AJ45" s="97"/>
      <c r="AK45" s="97"/>
      <c r="AL45" s="97"/>
      <c r="AM45" s="97"/>
      <c r="AN45" s="97"/>
      <c r="AO45" s="97"/>
      <c r="AP45" s="97"/>
      <c r="AQ45" s="99"/>
    </row>
    <row r="46" spans="3:43" s="101" customFormat="1" ht="14.15" customHeight="1">
      <c r="C46" s="97"/>
      <c r="D46" s="97"/>
      <c r="E46" s="97"/>
      <c r="F46" s="97"/>
      <c r="G46" s="97"/>
      <c r="H46" s="97"/>
      <c r="I46" s="97"/>
      <c r="J46" s="97"/>
      <c r="K46" s="97"/>
      <c r="L46" s="97"/>
      <c r="M46" s="97"/>
      <c r="N46" s="97"/>
      <c r="O46" s="97"/>
      <c r="P46" s="97"/>
      <c r="Q46" s="97"/>
      <c r="R46" s="97"/>
      <c r="S46" s="107"/>
      <c r="T46" s="97"/>
      <c r="U46" s="97"/>
      <c r="V46" s="97"/>
      <c r="W46" s="97"/>
      <c r="X46" s="97"/>
      <c r="Y46" s="97"/>
      <c r="Z46" s="97"/>
      <c r="AA46" s="98"/>
      <c r="AB46" s="97"/>
      <c r="AC46" s="97"/>
      <c r="AD46" s="97"/>
      <c r="AE46" s="97"/>
      <c r="AF46" s="97"/>
      <c r="AG46" s="97"/>
      <c r="AH46" s="97"/>
      <c r="AI46" s="97"/>
      <c r="AJ46" s="97"/>
      <c r="AK46" s="97"/>
      <c r="AL46" s="97"/>
      <c r="AM46" s="97"/>
      <c r="AN46" s="97"/>
      <c r="AO46" s="97"/>
      <c r="AP46" s="97"/>
      <c r="AQ46" s="99"/>
    </row>
    <row r="47" spans="3:43" s="101" customFormat="1" ht="14.15" customHeight="1">
      <c r="C47" s="97"/>
      <c r="D47" s="97"/>
      <c r="E47" s="97"/>
      <c r="F47" s="97"/>
      <c r="G47" s="97"/>
      <c r="H47" s="97"/>
      <c r="I47" s="97"/>
      <c r="J47" s="97"/>
      <c r="K47" s="97"/>
      <c r="L47" s="97"/>
      <c r="M47" s="97"/>
      <c r="N47" s="97"/>
      <c r="O47" s="97"/>
      <c r="P47" s="97"/>
      <c r="Q47" s="97"/>
      <c r="R47" s="97"/>
      <c r="S47" s="107"/>
      <c r="T47" s="97"/>
      <c r="U47" s="97"/>
      <c r="V47" s="97"/>
      <c r="W47" s="97"/>
      <c r="X47" s="97"/>
      <c r="Y47" s="97"/>
      <c r="Z47" s="97"/>
      <c r="AA47" s="98"/>
      <c r="AB47" s="97"/>
      <c r="AC47" s="97"/>
      <c r="AD47" s="97"/>
      <c r="AE47" s="97"/>
      <c r="AF47" s="97"/>
      <c r="AG47" s="97"/>
      <c r="AH47" s="97"/>
      <c r="AI47" s="97"/>
      <c r="AJ47" s="97"/>
      <c r="AK47" s="97"/>
      <c r="AL47" s="97"/>
      <c r="AM47" s="97"/>
      <c r="AN47" s="97"/>
      <c r="AO47" s="97"/>
      <c r="AP47" s="97"/>
      <c r="AQ47" s="99"/>
    </row>
    <row r="48" spans="3:43" s="101" customFormat="1" ht="14.15" customHeight="1">
      <c r="C48" s="97"/>
      <c r="D48" s="97"/>
      <c r="E48" s="97"/>
      <c r="F48" s="97"/>
      <c r="G48" s="97"/>
      <c r="H48" s="97"/>
      <c r="I48" s="97"/>
      <c r="J48" s="97"/>
      <c r="K48" s="97"/>
      <c r="L48" s="97"/>
      <c r="M48" s="97"/>
      <c r="N48" s="97"/>
      <c r="O48" s="97"/>
      <c r="P48" s="97"/>
      <c r="Q48" s="97"/>
      <c r="R48" s="97"/>
      <c r="S48" s="107"/>
      <c r="T48" s="97"/>
      <c r="U48" s="97"/>
      <c r="V48" s="97"/>
      <c r="W48" s="97"/>
      <c r="X48" s="97"/>
      <c r="Y48" s="97"/>
      <c r="Z48" s="97"/>
      <c r="AA48" s="98"/>
      <c r="AB48" s="97"/>
      <c r="AC48" s="97"/>
      <c r="AD48" s="97"/>
      <c r="AE48" s="97"/>
      <c r="AF48" s="97"/>
      <c r="AG48" s="97"/>
      <c r="AH48" s="97"/>
      <c r="AI48" s="97"/>
      <c r="AJ48" s="97"/>
      <c r="AK48" s="97"/>
      <c r="AL48" s="97"/>
      <c r="AM48" s="97"/>
      <c r="AN48" s="97"/>
      <c r="AO48" s="97"/>
      <c r="AP48" s="97"/>
      <c r="AQ48" s="99"/>
    </row>
    <row r="49" spans="3:43" s="101" customFormat="1" ht="14.15" customHeight="1">
      <c r="C49" s="97"/>
      <c r="D49" s="97"/>
      <c r="E49" s="97"/>
      <c r="F49" s="97"/>
      <c r="G49" s="97"/>
      <c r="H49" s="97"/>
      <c r="I49" s="97"/>
      <c r="J49" s="97"/>
      <c r="K49" s="97"/>
      <c r="L49" s="97"/>
      <c r="M49" s="97"/>
      <c r="N49" s="97"/>
      <c r="O49" s="97"/>
      <c r="P49" s="97"/>
      <c r="Q49" s="97"/>
      <c r="R49" s="97"/>
      <c r="S49" s="107"/>
      <c r="T49" s="97"/>
      <c r="U49" s="97"/>
      <c r="V49" s="97"/>
      <c r="W49" s="97"/>
      <c r="X49" s="97"/>
      <c r="Y49" s="97"/>
      <c r="Z49" s="97"/>
      <c r="AA49" s="98"/>
      <c r="AB49" s="97"/>
      <c r="AC49" s="97"/>
      <c r="AD49" s="97"/>
      <c r="AE49" s="97"/>
      <c r="AF49" s="97"/>
      <c r="AG49" s="97"/>
      <c r="AH49" s="97"/>
      <c r="AI49" s="97"/>
      <c r="AJ49" s="97"/>
      <c r="AK49" s="97"/>
      <c r="AL49" s="97"/>
      <c r="AM49" s="97"/>
      <c r="AN49" s="97"/>
      <c r="AO49" s="97"/>
      <c r="AP49" s="97"/>
      <c r="AQ49" s="99"/>
    </row>
    <row r="50" spans="3:43" s="101" customFormat="1" ht="14.15" customHeight="1">
      <c r="C50" s="97"/>
      <c r="D50" s="97"/>
      <c r="E50" s="97"/>
      <c r="F50" s="97"/>
      <c r="G50" s="97"/>
      <c r="H50" s="97"/>
      <c r="I50" s="97"/>
      <c r="J50" s="97"/>
      <c r="K50" s="97"/>
      <c r="L50" s="97"/>
      <c r="M50" s="97"/>
      <c r="N50" s="97"/>
      <c r="O50" s="97"/>
      <c r="P50" s="97"/>
      <c r="Q50" s="97"/>
      <c r="R50" s="97"/>
      <c r="S50" s="107"/>
      <c r="T50" s="97"/>
      <c r="U50" s="97"/>
      <c r="V50" s="97"/>
      <c r="W50" s="97"/>
      <c r="X50" s="97"/>
      <c r="Y50" s="97"/>
      <c r="Z50" s="97"/>
      <c r="AA50" s="98"/>
      <c r="AB50" s="97"/>
      <c r="AC50" s="97"/>
      <c r="AD50" s="97"/>
      <c r="AE50" s="97"/>
      <c r="AF50" s="97"/>
      <c r="AG50" s="97"/>
      <c r="AH50" s="97"/>
      <c r="AI50" s="97"/>
      <c r="AJ50" s="97"/>
      <c r="AK50" s="97"/>
      <c r="AL50" s="97"/>
      <c r="AM50" s="97"/>
      <c r="AN50" s="97"/>
      <c r="AO50" s="97"/>
      <c r="AP50" s="97"/>
      <c r="AQ50" s="99"/>
    </row>
    <row r="51" spans="3:43" s="101" customFormat="1" ht="14.15" customHeight="1">
      <c r="C51" s="97"/>
      <c r="D51" s="97"/>
      <c r="E51" s="97"/>
      <c r="F51" s="97"/>
      <c r="G51" s="97"/>
      <c r="H51" s="97"/>
      <c r="I51" s="97"/>
      <c r="J51" s="97"/>
      <c r="K51" s="97"/>
      <c r="L51" s="97"/>
      <c r="M51" s="97"/>
      <c r="N51" s="97"/>
      <c r="O51" s="97"/>
      <c r="P51" s="97"/>
      <c r="Q51" s="97"/>
      <c r="R51" s="97"/>
      <c r="S51" s="107"/>
      <c r="T51" s="97"/>
      <c r="U51" s="97"/>
      <c r="V51" s="97"/>
      <c r="W51" s="97"/>
      <c r="X51" s="97"/>
      <c r="Y51" s="97"/>
      <c r="Z51" s="97"/>
      <c r="AA51" s="98"/>
      <c r="AB51" s="97"/>
      <c r="AC51" s="97"/>
      <c r="AD51" s="97"/>
      <c r="AE51" s="97"/>
      <c r="AF51" s="97"/>
      <c r="AG51" s="97"/>
      <c r="AH51" s="97"/>
      <c r="AI51" s="97"/>
      <c r="AJ51" s="97"/>
      <c r="AK51" s="97"/>
      <c r="AL51" s="97"/>
      <c r="AM51" s="97"/>
      <c r="AN51" s="97"/>
      <c r="AO51" s="97"/>
      <c r="AP51" s="97"/>
      <c r="AQ51" s="99"/>
    </row>
    <row r="52" spans="3:43" s="101" customFormat="1" ht="14.15" customHeight="1">
      <c r="C52" s="97"/>
      <c r="D52" s="97"/>
      <c r="E52" s="97"/>
      <c r="F52" s="97"/>
      <c r="G52" s="97"/>
      <c r="H52" s="97"/>
      <c r="I52" s="97"/>
      <c r="J52" s="97"/>
      <c r="K52" s="97"/>
      <c r="L52" s="97"/>
      <c r="M52" s="97"/>
      <c r="N52" s="97"/>
      <c r="O52" s="97"/>
      <c r="P52" s="97"/>
      <c r="Q52" s="97"/>
      <c r="R52" s="97"/>
      <c r="S52" s="107"/>
      <c r="T52" s="97"/>
      <c r="U52" s="97"/>
      <c r="V52" s="97"/>
      <c r="W52" s="97"/>
      <c r="X52" s="97"/>
      <c r="Y52" s="97"/>
      <c r="Z52" s="97"/>
      <c r="AA52" s="98"/>
      <c r="AB52" s="97"/>
      <c r="AC52" s="97"/>
      <c r="AD52" s="97"/>
      <c r="AE52" s="97"/>
      <c r="AF52" s="97"/>
      <c r="AG52" s="97"/>
      <c r="AH52" s="97"/>
      <c r="AI52" s="97"/>
      <c r="AJ52" s="97"/>
      <c r="AK52" s="97"/>
      <c r="AL52" s="97"/>
      <c r="AM52" s="97"/>
      <c r="AN52" s="97"/>
      <c r="AO52" s="97"/>
      <c r="AP52" s="97"/>
      <c r="AQ52" s="99"/>
    </row>
    <row r="53" spans="3:43" s="101" customFormat="1" ht="14.15" customHeight="1">
      <c r="C53" s="97"/>
      <c r="D53" s="97"/>
      <c r="E53" s="97"/>
      <c r="F53" s="97"/>
      <c r="G53" s="97"/>
      <c r="H53" s="97"/>
      <c r="I53" s="97"/>
      <c r="J53" s="97"/>
      <c r="K53" s="97"/>
      <c r="L53" s="97"/>
      <c r="M53" s="97"/>
      <c r="N53" s="97"/>
      <c r="O53" s="97"/>
      <c r="P53" s="97"/>
      <c r="Q53" s="97"/>
      <c r="R53" s="97"/>
      <c r="S53" s="107"/>
      <c r="T53" s="97"/>
      <c r="U53" s="97"/>
      <c r="V53" s="97"/>
      <c r="W53" s="97"/>
      <c r="X53" s="97"/>
      <c r="Y53" s="97"/>
      <c r="Z53" s="97"/>
      <c r="AA53" s="98"/>
      <c r="AB53" s="97"/>
      <c r="AC53" s="97"/>
      <c r="AD53" s="97"/>
      <c r="AE53" s="97"/>
      <c r="AF53" s="97"/>
      <c r="AG53" s="97"/>
      <c r="AH53" s="97"/>
      <c r="AI53" s="97"/>
      <c r="AJ53" s="97"/>
      <c r="AK53" s="97"/>
      <c r="AL53" s="97"/>
      <c r="AM53" s="97"/>
      <c r="AN53" s="97"/>
      <c r="AO53" s="97"/>
      <c r="AP53" s="97"/>
      <c r="AQ53" s="99"/>
    </row>
    <row r="54" spans="3:43" s="101" customFormat="1" ht="14.15" customHeight="1">
      <c r="C54" s="97"/>
      <c r="D54" s="97"/>
      <c r="E54" s="97"/>
      <c r="F54" s="97"/>
      <c r="G54" s="97"/>
      <c r="H54" s="97"/>
      <c r="I54" s="97"/>
      <c r="J54" s="97"/>
      <c r="K54" s="97"/>
      <c r="L54" s="97"/>
      <c r="M54" s="97"/>
      <c r="N54" s="97"/>
      <c r="O54" s="97"/>
      <c r="P54" s="97"/>
      <c r="Q54" s="97"/>
      <c r="R54" s="97"/>
      <c r="S54" s="107"/>
      <c r="T54" s="97"/>
      <c r="U54" s="97"/>
      <c r="V54" s="97"/>
      <c r="W54" s="97"/>
      <c r="X54" s="97"/>
      <c r="Y54" s="97"/>
      <c r="Z54" s="97"/>
      <c r="AA54" s="98"/>
      <c r="AB54" s="97"/>
      <c r="AC54" s="97"/>
      <c r="AD54" s="97"/>
      <c r="AE54" s="97"/>
      <c r="AF54" s="97"/>
      <c r="AG54" s="97"/>
      <c r="AH54" s="97"/>
      <c r="AI54" s="97"/>
      <c r="AJ54" s="97"/>
      <c r="AK54" s="97"/>
      <c r="AL54" s="97"/>
      <c r="AM54" s="97"/>
      <c r="AN54" s="97"/>
      <c r="AO54" s="97"/>
      <c r="AP54" s="97"/>
      <c r="AQ54" s="99"/>
    </row>
    <row r="55" spans="3:43" s="101" customFormat="1" ht="14.15" customHeight="1">
      <c r="C55" s="97"/>
      <c r="D55" s="97"/>
      <c r="E55" s="97"/>
      <c r="F55" s="97"/>
      <c r="G55" s="97"/>
      <c r="H55" s="97"/>
      <c r="I55" s="97"/>
      <c r="J55" s="97"/>
      <c r="K55" s="97"/>
      <c r="L55" s="97"/>
      <c r="M55" s="97"/>
      <c r="N55" s="97"/>
      <c r="O55" s="97"/>
      <c r="P55" s="97"/>
      <c r="Q55" s="97"/>
      <c r="R55" s="97"/>
      <c r="S55" s="107"/>
      <c r="T55" s="97"/>
      <c r="U55" s="97"/>
      <c r="V55" s="97"/>
      <c r="W55" s="97"/>
      <c r="X55" s="97"/>
      <c r="Y55" s="97"/>
      <c r="Z55" s="97"/>
      <c r="AA55" s="98"/>
      <c r="AB55" s="97"/>
      <c r="AC55" s="97"/>
      <c r="AD55" s="97"/>
      <c r="AE55" s="97"/>
      <c r="AF55" s="97"/>
      <c r="AG55" s="97"/>
      <c r="AH55" s="97"/>
      <c r="AI55" s="97"/>
      <c r="AJ55" s="97"/>
      <c r="AK55" s="97"/>
      <c r="AL55" s="97"/>
      <c r="AM55" s="97"/>
      <c r="AN55" s="97"/>
      <c r="AO55" s="97"/>
      <c r="AP55" s="97"/>
      <c r="AQ55" s="99"/>
    </row>
    <row r="56" spans="3:43" ht="14.15" customHeight="1"/>
    <row r="57" spans="3:43" ht="14.15" customHeight="1"/>
    <row r="58" spans="3:43" ht="14.15" customHeight="1"/>
    <row r="59" spans="3:43" ht="14.15" customHeight="1"/>
    <row r="60" spans="3:43" ht="14.15" customHeight="1"/>
    <row r="61" spans="3:43" ht="14.15" customHeight="1"/>
    <row r="62" spans="3:43" ht="14.15" customHeight="1"/>
    <row r="63" spans="3:43" ht="14.15" customHeight="1"/>
    <row r="64" spans="3:43" ht="14.15" customHeight="1"/>
    <row r="65" ht="14.15" customHeight="1"/>
    <row r="66" ht="14.15" customHeight="1"/>
    <row r="67" ht="14.15" customHeight="1"/>
    <row r="68" ht="14.15" customHeight="1"/>
    <row r="69" ht="14.15" customHeight="1"/>
    <row r="70" ht="14.15" customHeight="1"/>
    <row r="71" ht="14.15" customHeight="1"/>
    <row r="72" ht="14.15" customHeight="1"/>
    <row r="73" ht="14.15" customHeight="1"/>
    <row r="74" ht="14.15" customHeight="1"/>
    <row r="75" ht="14.15" customHeight="1"/>
    <row r="76" ht="14.15" customHeight="1"/>
    <row r="77" ht="14.15" customHeight="1"/>
    <row r="78" ht="14.15" customHeight="1"/>
    <row r="79" ht="14.15" customHeight="1"/>
    <row r="80" ht="14.15" customHeight="1"/>
    <row r="81" ht="14.15" customHeight="1"/>
    <row r="82" ht="14.15" customHeight="1"/>
    <row r="83" ht="14.15" customHeight="1"/>
    <row r="84" ht="14.15" customHeight="1"/>
    <row r="85" ht="14.15" customHeight="1"/>
    <row r="86" ht="14.15" customHeight="1"/>
    <row r="87" ht="14.15" customHeight="1"/>
    <row r="88" ht="14.15" customHeight="1"/>
    <row r="89" ht="14.15" customHeight="1"/>
    <row r="90" ht="14.15" customHeight="1"/>
    <row r="91" ht="14.15" customHeight="1"/>
    <row r="92" ht="14.15" customHeight="1"/>
    <row r="93" ht="14.15" customHeight="1"/>
    <row r="94" ht="14.15" customHeight="1"/>
    <row r="95" ht="14.15" customHeight="1"/>
    <row r="96" ht="14.15" customHeight="1"/>
    <row r="97" ht="14.15" customHeight="1"/>
    <row r="98" ht="14.15" customHeight="1"/>
    <row r="99" ht="14.15" customHeight="1"/>
    <row r="100" ht="14.15" customHeight="1"/>
    <row r="101" ht="14.15" customHeight="1"/>
    <row r="102" ht="14.15" customHeight="1"/>
    <row r="103" ht="14.15" customHeight="1"/>
    <row r="104" ht="14.15" customHeight="1"/>
    <row r="105" ht="14.15" customHeight="1"/>
    <row r="106" ht="14.15" customHeight="1"/>
    <row r="107" ht="14.15" customHeight="1"/>
    <row r="108" ht="14.15" customHeight="1"/>
    <row r="109" ht="14.15" customHeight="1"/>
    <row r="110" ht="14.15" customHeight="1"/>
    <row r="111" ht="14.15" customHeight="1"/>
    <row r="112" ht="14.15" customHeight="1"/>
    <row r="113" ht="14.15" customHeight="1"/>
    <row r="114" ht="14.15" customHeight="1"/>
    <row r="115" ht="14.15" customHeight="1"/>
    <row r="116" ht="14.15" customHeight="1"/>
    <row r="117" ht="14.15" customHeight="1"/>
    <row r="118" ht="14.15" customHeight="1"/>
    <row r="119" ht="14.15" customHeight="1"/>
    <row r="120" ht="14.15" customHeight="1"/>
    <row r="121" ht="14.15" customHeight="1"/>
    <row r="122" ht="14.15" customHeight="1"/>
    <row r="123" ht="14.15" customHeight="1"/>
    <row r="124" ht="14.15" customHeight="1"/>
    <row r="125" ht="14.15" customHeight="1"/>
    <row r="126" ht="14.15" customHeight="1"/>
    <row r="127" ht="14.15" customHeight="1"/>
    <row r="128" ht="14.15" customHeight="1"/>
    <row r="129" ht="14.15" customHeight="1"/>
    <row r="130" ht="14.15" customHeight="1"/>
    <row r="131" ht="14.15" customHeight="1"/>
    <row r="132" ht="14.15" customHeight="1"/>
    <row r="133" ht="14.15" customHeight="1"/>
    <row r="134" ht="14.15" customHeight="1"/>
    <row r="135" ht="14.15" customHeight="1"/>
    <row r="136" ht="14.15" customHeight="1"/>
    <row r="137" ht="14.15" customHeight="1"/>
    <row r="138" ht="14.15" customHeight="1"/>
    <row r="139" ht="14.15" customHeight="1"/>
    <row r="140" ht="14.15" customHeight="1"/>
    <row r="141" ht="14.15" customHeight="1"/>
    <row r="142" ht="14.15" customHeight="1"/>
    <row r="143" ht="14.15" customHeight="1"/>
    <row r="144" ht="14.15" customHeight="1"/>
    <row r="145" ht="14.15" customHeight="1"/>
    <row r="146" ht="14.15" customHeight="1"/>
    <row r="147" ht="14.15" customHeight="1"/>
    <row r="148" ht="14.15" customHeight="1"/>
    <row r="149" ht="14.15" customHeight="1"/>
    <row r="150" ht="14.15" customHeight="1"/>
    <row r="151" ht="14.15" customHeight="1"/>
    <row r="152" ht="14.15" customHeight="1"/>
    <row r="153" ht="14.15" customHeight="1"/>
    <row r="154" ht="14.15" customHeight="1"/>
    <row r="155" ht="14.15" customHeight="1"/>
    <row r="156" ht="14.15" customHeight="1"/>
    <row r="157" ht="14.15" customHeight="1"/>
    <row r="158" ht="14.15" customHeight="1"/>
    <row r="159" ht="14.15" customHeight="1"/>
    <row r="160" ht="14.15" customHeight="1"/>
    <row r="161" ht="14.15" customHeight="1"/>
    <row r="162" ht="14.15" customHeight="1"/>
    <row r="163" ht="14.15" customHeight="1"/>
    <row r="164" ht="14.15" customHeight="1"/>
    <row r="165" ht="14.15" customHeight="1"/>
    <row r="166" ht="14.15" customHeight="1"/>
    <row r="167" ht="14.15" customHeight="1"/>
    <row r="168" ht="14.15" customHeight="1"/>
    <row r="169" ht="14.15" customHeight="1"/>
    <row r="170" ht="14.15" customHeight="1"/>
    <row r="171" ht="14.15" customHeight="1"/>
    <row r="172" ht="14.15" customHeight="1"/>
    <row r="173" ht="14.15" customHeight="1"/>
    <row r="174" ht="14.15" customHeight="1"/>
    <row r="175" ht="14.15" customHeight="1"/>
    <row r="176" ht="14.15" customHeight="1"/>
    <row r="177" ht="14.15" customHeight="1"/>
    <row r="178" ht="14.15" customHeight="1"/>
    <row r="179" ht="14.15" customHeight="1"/>
    <row r="180" ht="14.15" customHeight="1"/>
    <row r="181" ht="14.15" customHeight="1"/>
    <row r="182" ht="14.15" customHeight="1"/>
    <row r="183" ht="14.15" customHeight="1"/>
    <row r="184" ht="14.15" customHeight="1"/>
    <row r="185" ht="14.15" customHeight="1"/>
    <row r="186" ht="14.15" customHeight="1"/>
    <row r="187" ht="14.15" customHeight="1"/>
    <row r="188" ht="14.15" customHeight="1"/>
    <row r="189" ht="14.15" customHeight="1"/>
    <row r="190" ht="14.15" customHeight="1"/>
    <row r="191" ht="14.15" customHeight="1"/>
    <row r="192" ht="14.15" customHeight="1"/>
    <row r="193" ht="14.15" customHeight="1"/>
    <row r="194" ht="14.15" customHeight="1"/>
    <row r="195" ht="14.15" customHeight="1"/>
    <row r="196" ht="14.15" customHeight="1"/>
    <row r="197" ht="14.15" customHeight="1"/>
    <row r="198" ht="14.15" customHeight="1"/>
    <row r="199" ht="14.15" customHeight="1"/>
    <row r="200" ht="14.15" customHeight="1"/>
    <row r="201" ht="14.15" customHeight="1"/>
    <row r="202" ht="14.15" customHeight="1"/>
    <row r="203" ht="14.15" customHeight="1"/>
    <row r="204" ht="14.15" customHeight="1"/>
    <row r="205" ht="14.15" customHeight="1"/>
    <row r="206" ht="14.15" customHeight="1"/>
    <row r="207" ht="14.15" customHeight="1"/>
    <row r="208" ht="14.15" customHeight="1"/>
    <row r="209" ht="14.15" customHeight="1"/>
    <row r="210" ht="14.15" customHeight="1"/>
    <row r="211" ht="14.15" customHeight="1"/>
    <row r="212" ht="14.15" customHeight="1"/>
    <row r="213" ht="14.15" customHeight="1"/>
    <row r="214" ht="14.15" customHeight="1"/>
    <row r="215" ht="14.15" customHeight="1"/>
    <row r="216" ht="14.15" customHeight="1"/>
    <row r="217" ht="14.15" customHeight="1"/>
    <row r="218" ht="14.15" customHeight="1"/>
    <row r="219" ht="14.15" customHeight="1"/>
    <row r="220" ht="14.15" customHeight="1"/>
    <row r="221" ht="14.15" customHeight="1"/>
    <row r="222" ht="14.15" customHeight="1"/>
    <row r="223" ht="14.15" customHeight="1"/>
    <row r="224" ht="14.15" customHeight="1"/>
    <row r="225" ht="14.15" customHeight="1"/>
    <row r="226" ht="14.15" customHeight="1"/>
    <row r="227" ht="14.15" customHeight="1"/>
    <row r="228" ht="14.15" customHeight="1"/>
    <row r="229" ht="14.15" customHeight="1"/>
    <row r="230" ht="14.15" customHeight="1"/>
    <row r="231" ht="14.15" customHeight="1"/>
    <row r="232" ht="14.15" customHeight="1"/>
    <row r="233" ht="14.15" customHeight="1"/>
    <row r="234" ht="14.15" customHeight="1"/>
    <row r="235" ht="14.15" customHeight="1"/>
    <row r="236" ht="14.15" customHeight="1"/>
    <row r="237" ht="14.15" customHeight="1"/>
    <row r="238" ht="14.15" customHeight="1"/>
    <row r="239" ht="14.15" customHeight="1"/>
    <row r="240" ht="14.15" customHeight="1"/>
    <row r="241" ht="14.15" customHeight="1"/>
    <row r="242" ht="14.15" customHeight="1"/>
    <row r="243" ht="14.15" customHeight="1"/>
    <row r="244" ht="14.15" customHeight="1"/>
    <row r="245" ht="14.15" customHeight="1"/>
    <row r="246" ht="14.15" customHeight="1"/>
    <row r="247" ht="14.15" customHeight="1"/>
    <row r="248" ht="14.15" customHeight="1"/>
    <row r="249" ht="14.15" customHeight="1"/>
    <row r="250" ht="14.15" customHeight="1"/>
    <row r="251" ht="14.15" customHeight="1"/>
    <row r="252" ht="14.15" customHeight="1"/>
    <row r="253" ht="14.15" customHeight="1"/>
    <row r="254" ht="14.15" customHeight="1"/>
    <row r="255" ht="14.15" customHeight="1"/>
    <row r="256" ht="14.15" customHeight="1"/>
    <row r="257" ht="14.15" customHeight="1"/>
    <row r="258" ht="14.15" customHeight="1"/>
    <row r="259" ht="14.15" customHeight="1"/>
    <row r="260" ht="14.15" customHeight="1"/>
    <row r="261" ht="14.15" customHeight="1"/>
    <row r="262" ht="14.15" customHeight="1"/>
    <row r="263" ht="14.15" customHeight="1"/>
    <row r="264" ht="14.15" customHeight="1"/>
    <row r="265" ht="14.15" customHeight="1"/>
    <row r="266" ht="14.15" customHeight="1"/>
    <row r="267" ht="14.15" customHeight="1"/>
    <row r="268" ht="14.15" customHeight="1"/>
    <row r="269" ht="14.15" customHeight="1"/>
    <row r="270" ht="14.15" customHeight="1"/>
    <row r="271" ht="14.15" customHeight="1"/>
    <row r="272" ht="14.15" customHeight="1"/>
    <row r="273" ht="14.15" customHeight="1"/>
    <row r="274" ht="14.15" customHeight="1"/>
    <row r="275" ht="14.15" customHeight="1"/>
    <row r="276" ht="14.15" customHeight="1"/>
    <row r="277" ht="14.15" customHeight="1"/>
    <row r="278" ht="14.15" customHeight="1"/>
    <row r="279" ht="14.15" customHeight="1"/>
    <row r="280" ht="14.15" customHeight="1"/>
    <row r="281" ht="14.15" customHeight="1"/>
    <row r="282" ht="14.15" customHeight="1"/>
    <row r="283" ht="14.15" customHeight="1"/>
    <row r="284" ht="14.15" customHeight="1"/>
    <row r="285" ht="14.15" customHeight="1"/>
    <row r="286" ht="14.15" customHeight="1"/>
    <row r="287" ht="14.15" customHeight="1"/>
    <row r="288" ht="14.15" customHeight="1"/>
    <row r="289" ht="14.15" customHeight="1"/>
    <row r="290" ht="14.15" customHeight="1"/>
    <row r="291" ht="14.15" customHeight="1"/>
    <row r="292" ht="14.15" customHeight="1"/>
    <row r="293" ht="14.15" customHeight="1"/>
    <row r="294" ht="14.15" customHeight="1"/>
    <row r="295" ht="14.15" customHeight="1"/>
    <row r="296" ht="14.15" customHeight="1"/>
    <row r="297" ht="14.15" customHeight="1"/>
    <row r="298" ht="14.15" customHeight="1"/>
    <row r="299" ht="14.15" customHeight="1"/>
    <row r="300" ht="14.15" customHeight="1"/>
    <row r="301" ht="14.15" customHeight="1"/>
    <row r="302" ht="14.15" customHeight="1"/>
    <row r="303" ht="14.15" customHeight="1"/>
    <row r="304" ht="14.15" customHeight="1"/>
    <row r="305" ht="14.15" customHeight="1"/>
    <row r="306" ht="14.15" customHeight="1"/>
    <row r="307" ht="14.15" customHeight="1"/>
    <row r="308" ht="14.15" customHeight="1"/>
    <row r="309" ht="14.15" customHeight="1"/>
    <row r="310" ht="14.15" customHeight="1"/>
    <row r="311" ht="14.15" customHeight="1"/>
    <row r="312" ht="14.15" customHeight="1"/>
    <row r="313" ht="14.15" customHeight="1"/>
    <row r="314" ht="14.15" customHeight="1"/>
    <row r="315" ht="14.15" customHeight="1"/>
    <row r="316" ht="14.15" customHeight="1"/>
    <row r="317" ht="14.15" customHeight="1"/>
    <row r="318" ht="14.15" customHeight="1"/>
    <row r="319" ht="14.15" customHeight="1"/>
    <row r="320" ht="14.15" customHeight="1"/>
    <row r="321" ht="14.15" customHeight="1"/>
    <row r="322" ht="14.15" customHeight="1"/>
    <row r="323" ht="14.15" customHeight="1"/>
    <row r="324" ht="14.15" customHeight="1"/>
    <row r="325" ht="14.15" customHeight="1"/>
    <row r="326" ht="14.15" customHeight="1"/>
    <row r="327" ht="14.15" customHeight="1"/>
    <row r="328" ht="14.15" customHeight="1"/>
    <row r="329" ht="14.15" customHeight="1"/>
    <row r="330" ht="14.15" customHeight="1"/>
    <row r="331" ht="14.15" customHeight="1"/>
    <row r="332" ht="14.15" customHeight="1"/>
    <row r="333" ht="14.15" customHeight="1"/>
    <row r="334" ht="14.15" customHeight="1"/>
    <row r="335" ht="14.15" customHeight="1"/>
    <row r="336" ht="14.15" customHeight="1"/>
    <row r="337" ht="14.15" customHeight="1"/>
    <row r="338" ht="14.15" customHeight="1"/>
    <row r="339" ht="14.15" customHeight="1"/>
    <row r="340" ht="14.15" customHeight="1"/>
    <row r="341" ht="14.15" customHeight="1"/>
    <row r="342" ht="14.15" customHeight="1"/>
  </sheetData>
  <sheetProtection algorithmName="SHA-512" hashValue="tgbUww3NUXyOtA/n5gsvO37lOobwR5gFxw++fYFCmPNOOIooBz05G1ViCmaiKrXgY0M4LaPiNzHRhUMifFa4cQ==" saltValue="VivjEwvonIUND0wSzbEgPQ==" spinCount="100000" sheet="1" formatCells="0" formatColumns="0" formatRows="0" selectLockedCells="1"/>
  <mergeCells count="36">
    <mergeCell ref="C40:U40"/>
    <mergeCell ref="I32:U32"/>
    <mergeCell ref="I33:U33"/>
    <mergeCell ref="I34:U34"/>
    <mergeCell ref="I36:U36"/>
    <mergeCell ref="I37:U37"/>
    <mergeCell ref="I38:U38"/>
    <mergeCell ref="D39:U39"/>
    <mergeCell ref="D32:E38"/>
    <mergeCell ref="F35:G35"/>
    <mergeCell ref="F15:S15"/>
    <mergeCell ref="F16:S16"/>
    <mergeCell ref="F18:S18"/>
    <mergeCell ref="F19:S19"/>
    <mergeCell ref="F20:S20"/>
    <mergeCell ref="D24:E24"/>
    <mergeCell ref="F17:M17"/>
    <mergeCell ref="D21:E23"/>
    <mergeCell ref="F24:U24"/>
    <mergeCell ref="N21:T21"/>
    <mergeCell ref="N22:T22"/>
    <mergeCell ref="N23:T23"/>
    <mergeCell ref="F22:M22"/>
    <mergeCell ref="F23:M23"/>
    <mergeCell ref="F21:M21"/>
    <mergeCell ref="D14:U14"/>
    <mergeCell ref="P4:Q4"/>
    <mergeCell ref="O8:U8"/>
    <mergeCell ref="F8:M8"/>
    <mergeCell ref="F9:M9"/>
    <mergeCell ref="O9:U9"/>
    <mergeCell ref="F10:M10"/>
    <mergeCell ref="O10:U10"/>
    <mergeCell ref="O11:U11"/>
    <mergeCell ref="F11:M11"/>
    <mergeCell ref="D13:U13"/>
  </mergeCells>
  <phoneticPr fontId="3"/>
  <dataValidations count="2">
    <dataValidation allowBlank="1" sqref="E26:E31 D25:Q25" xr:uid="{336B4795-1401-4906-89C2-214B010348F3}"/>
    <dataValidation type="list" allowBlank="1" showInputMessage="1" showErrorMessage="1" sqref="D26 D28 D30" xr:uid="{5967DC15-0B92-4D0C-86E3-9C210ECECC87}">
      <formula1>"✓"</formula1>
    </dataValidation>
  </dataValidations>
  <printOptions horizontalCentered="1"/>
  <pageMargins left="0.23622047244094491" right="0.31496062992125984" top="0.74803149606299213" bottom="0.55118110236220474" header="0.31496062992125984" footer="0.31496062992125984"/>
  <pageSetup paperSize="9" scale="80" orientation="portrait" r:id="rId1"/>
  <headerFooter>
    <oddFooter>&amp;R&amp;"ＭＳ Ｐ明朝,標準"&amp;10（日本産業規格A列4番）</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E7CB5-49C2-4213-A967-DD5CAD25F482}">
  <sheetPr>
    <pageSetUpPr fitToPage="1"/>
  </sheetPr>
  <dimension ref="A1:K20"/>
  <sheetViews>
    <sheetView view="pageBreakPreview" zoomScaleNormal="100" zoomScaleSheetLayoutView="100" workbookViewId="0">
      <selection activeCell="AD14" sqref="AD14"/>
    </sheetView>
  </sheetViews>
  <sheetFormatPr defaultColWidth="9" defaultRowHeight="14"/>
  <cols>
    <col min="1" max="1" width="2.6328125" style="17" customWidth="1"/>
    <col min="2" max="2" width="14.08984375" style="17" customWidth="1"/>
    <col min="3" max="3" width="40.08984375" style="17" customWidth="1"/>
    <col min="4" max="6" width="14.6328125" style="19" customWidth="1"/>
    <col min="7" max="8" width="14.6328125" style="17" customWidth="1"/>
    <col min="9" max="9" width="14.08984375" style="16" customWidth="1"/>
    <col min="10" max="10" width="13.6328125" style="16" customWidth="1"/>
    <col min="11" max="11" width="8.453125" style="17" customWidth="1"/>
    <col min="12" max="125" width="2.6328125" style="17" customWidth="1"/>
    <col min="126" max="16384" width="9" style="17"/>
  </cols>
  <sheetData>
    <row r="1" spans="1:11" ht="10.5" customHeight="1"/>
    <row r="2" spans="1:11" ht="19.5" customHeight="1">
      <c r="A2" s="15"/>
      <c r="B2" s="14" t="s">
        <v>144</v>
      </c>
      <c r="C2" s="15"/>
      <c r="D2" s="20"/>
      <c r="E2" s="20"/>
      <c r="F2" s="20"/>
      <c r="G2" s="15"/>
      <c r="J2" s="16" t="s">
        <v>209</v>
      </c>
    </row>
    <row r="3" spans="1:11" ht="42" customHeight="1" thickBot="1">
      <c r="A3" s="15"/>
      <c r="B3" s="307" t="s">
        <v>149</v>
      </c>
      <c r="C3" s="307"/>
      <c r="D3" s="307"/>
      <c r="E3" s="307"/>
      <c r="F3" s="307"/>
      <c r="G3" s="307"/>
      <c r="H3" s="307"/>
      <c r="I3" s="21"/>
    </row>
    <row r="4" spans="1:11" ht="33" customHeight="1" thickBot="1">
      <c r="A4" s="15"/>
      <c r="B4" s="58" t="s">
        <v>143</v>
      </c>
      <c r="C4" s="57" t="s">
        <v>142</v>
      </c>
      <c r="D4" s="56" t="s">
        <v>61</v>
      </c>
      <c r="E4" s="53" t="s">
        <v>141</v>
      </c>
      <c r="F4" s="54" t="s">
        <v>140</v>
      </c>
      <c r="G4" s="59" t="s">
        <v>139</v>
      </c>
      <c r="H4" s="55" t="s">
        <v>138</v>
      </c>
      <c r="I4" s="52" t="s">
        <v>137</v>
      </c>
      <c r="J4" s="21"/>
      <c r="K4" s="51" t="s">
        <v>136</v>
      </c>
    </row>
    <row r="5" spans="1:11" ht="34.5" customHeight="1" thickTop="1">
      <c r="A5" s="15"/>
      <c r="B5" s="49" t="s">
        <v>148</v>
      </c>
      <c r="C5" s="48" t="s">
        <v>135</v>
      </c>
      <c r="D5" s="78">
        <f>'18号別紙1-1（製造設備（都内））'!E45</f>
        <v>0</v>
      </c>
      <c r="E5" s="71">
        <f>'18号別紙1-1（製造設備（都内））'!G45</f>
        <v>300000000</v>
      </c>
      <c r="F5" s="70">
        <f>'18号別紙1-1（製造設備（都内））'!G46</f>
        <v>0</v>
      </c>
      <c r="G5" s="69">
        <f>'18号別紙1-1（製造設備（都内））'!G47</f>
        <v>0</v>
      </c>
      <c r="H5" s="68">
        <f>'18号別紙1-1（製造設備（都内））'!G48</f>
        <v>0</v>
      </c>
      <c r="I5" s="67" t="str">
        <f>'18号別紙1-1（製造設備（都内））'!G49</f>
        <v/>
      </c>
      <c r="J5" s="42" t="str">
        <f t="shared" ref="J5:J19" si="0">IF(I5&gt;E5,"✖","〇")</f>
        <v>✖</v>
      </c>
      <c r="K5" s="41">
        <f t="shared" ref="K5:K19" si="1">F5+G5</f>
        <v>0</v>
      </c>
    </row>
    <row r="6" spans="1:11" ht="34.5" customHeight="1">
      <c r="A6" s="15"/>
      <c r="B6" s="49" t="s">
        <v>147</v>
      </c>
      <c r="C6" s="48" t="s">
        <v>134</v>
      </c>
      <c r="D6" s="78">
        <f>'18号別紙1-2（製造設備（都外））'!E45</f>
        <v>0</v>
      </c>
      <c r="E6" s="77">
        <f>'18号別紙1-2（製造設備（都外））'!G45</f>
        <v>300000000</v>
      </c>
      <c r="F6" s="76">
        <f>'18号別紙1-2（製造設備（都外））'!G47</f>
        <v>0</v>
      </c>
      <c r="G6" s="75">
        <f>'18号別紙1-2（製造設備（都外））'!G48</f>
        <v>0</v>
      </c>
      <c r="H6" s="74">
        <f>'18号別紙1-2（製造設備（都外））'!G49</f>
        <v>0</v>
      </c>
      <c r="I6" s="73" t="str">
        <f>'18号別紙1-2（製造設備（都外））'!G50</f>
        <v/>
      </c>
      <c r="J6" s="42" t="str">
        <f t="shared" si="0"/>
        <v>✖</v>
      </c>
      <c r="K6" s="41">
        <f t="shared" si="1"/>
        <v>0</v>
      </c>
    </row>
    <row r="7" spans="1:11" s="47" customFormat="1" ht="34.5" customHeight="1">
      <c r="A7" s="50"/>
      <c r="B7" s="46" t="s">
        <v>183</v>
      </c>
      <c r="C7" s="45" t="s">
        <v>182</v>
      </c>
      <c r="D7" s="78">
        <f>'18号別紙2-1（貯蔵設備（都内））'!E45</f>
        <v>0</v>
      </c>
      <c r="E7" s="77">
        <f>'18号別紙2-1（貯蔵設備（都内））'!G45</f>
        <v>0</v>
      </c>
      <c r="F7" s="76">
        <f>'18号別紙2-1（貯蔵設備（都内））'!G47</f>
        <v>0</v>
      </c>
      <c r="G7" s="75">
        <f>'18号別紙2-1（貯蔵設備（都内））'!G48</f>
        <v>0</v>
      </c>
      <c r="H7" s="74">
        <f>'18号別紙2-1（貯蔵設備（都内））'!G49</f>
        <v>0</v>
      </c>
      <c r="I7" s="73">
        <f>'18号別紙2-1（貯蔵設備（都内））'!G50</f>
        <v>0</v>
      </c>
      <c r="J7" s="42" t="str">
        <f t="shared" si="0"/>
        <v>〇</v>
      </c>
      <c r="K7" s="41">
        <f t="shared" si="1"/>
        <v>0</v>
      </c>
    </row>
    <row r="8" spans="1:11" s="47" customFormat="1" ht="34.5" customHeight="1">
      <c r="A8" s="50"/>
      <c r="B8" s="46" t="s">
        <v>181</v>
      </c>
      <c r="C8" s="45" t="s">
        <v>180</v>
      </c>
      <c r="D8" s="78">
        <f>'18号別紙2-2（貯蔵設備（都外））'!E45</f>
        <v>0</v>
      </c>
      <c r="E8" s="77">
        <f>'18号別紙2-2（貯蔵設備（都外））'!G45</f>
        <v>0</v>
      </c>
      <c r="F8" s="76">
        <f>'18号別紙2-2（貯蔵設備（都外））'!G47</f>
        <v>0</v>
      </c>
      <c r="G8" s="75">
        <f>'18号別紙2-2（貯蔵設備（都外））'!G48</f>
        <v>0</v>
      </c>
      <c r="H8" s="74">
        <f>'18号別紙2-2（貯蔵設備（都外））'!G49</f>
        <v>0</v>
      </c>
      <c r="I8" s="73">
        <f>'18号別紙2-2（貯蔵設備（都外））'!G50</f>
        <v>0</v>
      </c>
      <c r="J8" s="42" t="str">
        <f t="shared" si="0"/>
        <v>〇</v>
      </c>
      <c r="K8" s="41">
        <f t="shared" si="1"/>
        <v>0</v>
      </c>
    </row>
    <row r="9" spans="1:11" ht="34.5" customHeight="1">
      <c r="B9" s="46" t="s">
        <v>179</v>
      </c>
      <c r="C9" s="45" t="s">
        <v>178</v>
      </c>
      <c r="D9" s="78">
        <f>'18号別紙3-1（運搬設備（都内））'!E45</f>
        <v>0</v>
      </c>
      <c r="E9" s="77">
        <f>'18号別紙3-1（運搬設備（都内））'!G45</f>
        <v>0</v>
      </c>
      <c r="F9" s="76">
        <f>'18号別紙3-1（運搬設備（都内））'!G47</f>
        <v>0</v>
      </c>
      <c r="G9" s="75">
        <f>'18号別紙3-1（運搬設備（都内））'!G48</f>
        <v>0</v>
      </c>
      <c r="H9" s="74">
        <f>'18号別紙3-1（運搬設備（都内））'!G49</f>
        <v>0</v>
      </c>
      <c r="I9" s="73">
        <f>'18号別紙3-1（運搬設備（都内））'!G50</f>
        <v>0</v>
      </c>
      <c r="J9" s="42" t="str">
        <f t="shared" si="0"/>
        <v>〇</v>
      </c>
      <c r="K9" s="41">
        <f t="shared" si="1"/>
        <v>0</v>
      </c>
    </row>
    <row r="10" spans="1:11" ht="34.5" customHeight="1">
      <c r="B10" s="46" t="s">
        <v>177</v>
      </c>
      <c r="C10" s="45" t="s">
        <v>176</v>
      </c>
      <c r="D10" s="78">
        <f>'18号別紙3-2（運搬設備（都外））'!E45</f>
        <v>0</v>
      </c>
      <c r="E10" s="77">
        <f>'18号別紙3-2（運搬設備（都外））'!G45</f>
        <v>0</v>
      </c>
      <c r="F10" s="76">
        <f>'18号別紙3-2（運搬設備（都外））'!G47</f>
        <v>0</v>
      </c>
      <c r="G10" s="75">
        <f>'18号別紙3-2（運搬設備（都外））'!G48</f>
        <v>0</v>
      </c>
      <c r="H10" s="74">
        <f>'18号別紙3-2（運搬設備（都外））'!G49</f>
        <v>0</v>
      </c>
      <c r="I10" s="73">
        <f>'18号別紙3-2（運搬設備（都外））'!G50</f>
        <v>0</v>
      </c>
      <c r="J10" s="42" t="str">
        <f t="shared" si="0"/>
        <v>〇</v>
      </c>
      <c r="K10" s="41">
        <f t="shared" si="1"/>
        <v>0</v>
      </c>
    </row>
    <row r="11" spans="1:11" ht="34.5" customHeight="1">
      <c r="B11" s="46" t="s">
        <v>133</v>
      </c>
      <c r="C11" s="45" t="s">
        <v>132</v>
      </c>
      <c r="D11" s="78">
        <f>'18号別紙４（純水素型燃料電池）'!D45</f>
        <v>0</v>
      </c>
      <c r="E11" s="77">
        <f>'18号別紙４（純水素型燃料電池）'!G45</f>
        <v>0</v>
      </c>
      <c r="F11" s="76">
        <f>'18号別紙４（純水素型燃料電池）'!G46</f>
        <v>0</v>
      </c>
      <c r="G11" s="75">
        <f>'18号別紙４（純水素型燃料電池）'!G47</f>
        <v>0</v>
      </c>
      <c r="H11" s="74">
        <f>'18号別紙４（純水素型燃料電池）'!G48</f>
        <v>0</v>
      </c>
      <c r="I11" s="73">
        <f>'18号別紙４（純水素型燃料電池）'!G49</f>
        <v>0</v>
      </c>
      <c r="J11" s="42" t="str">
        <f t="shared" si="0"/>
        <v>〇</v>
      </c>
      <c r="K11" s="41">
        <f t="shared" si="1"/>
        <v>0</v>
      </c>
    </row>
    <row r="12" spans="1:11" ht="34.5" customHeight="1">
      <c r="B12" s="46" t="s">
        <v>131</v>
      </c>
      <c r="C12" s="45" t="s">
        <v>130</v>
      </c>
      <c r="D12" s="78">
        <f>'18号別紙５-１（水素燃料ボイラー（専焼））'!D45</f>
        <v>0</v>
      </c>
      <c r="E12" s="77">
        <f>'18号別紙５-１（水素燃料ボイラー（専焼））'!G45</f>
        <v>0</v>
      </c>
      <c r="F12" s="76">
        <f>'18号別紙５-１（水素燃料ボイラー（専焼））'!G46</f>
        <v>0</v>
      </c>
      <c r="G12" s="75">
        <f>'18号別紙５-１（水素燃料ボイラー（専焼））'!G47</f>
        <v>0</v>
      </c>
      <c r="H12" s="74">
        <f>'18号別紙５-１（水素燃料ボイラー（専焼））'!G48</f>
        <v>0</v>
      </c>
      <c r="I12" s="73">
        <f>'18号別紙５-１（水素燃料ボイラー（専焼））'!G49</f>
        <v>0</v>
      </c>
      <c r="J12" s="42" t="str">
        <f t="shared" si="0"/>
        <v>〇</v>
      </c>
      <c r="K12" s="41">
        <f t="shared" si="1"/>
        <v>0</v>
      </c>
    </row>
    <row r="13" spans="1:11" ht="34.5" customHeight="1">
      <c r="B13" s="46" t="s">
        <v>129</v>
      </c>
      <c r="C13" s="45" t="s">
        <v>128</v>
      </c>
      <c r="D13" s="72">
        <f>'18号別紙5-2（水素燃料ボイラー（混焼））'!D45</f>
        <v>0</v>
      </c>
      <c r="E13" s="71">
        <f>'18号別紙5-2（水素燃料ボイラー（混焼））'!G45</f>
        <v>0</v>
      </c>
      <c r="F13" s="70">
        <f>'18号別紙5-2（水素燃料ボイラー（混焼））'!G46</f>
        <v>0</v>
      </c>
      <c r="G13" s="69">
        <f>'18号別紙5-2（水素燃料ボイラー（混焼））'!G47</f>
        <v>0</v>
      </c>
      <c r="H13" s="68">
        <f>'18号別紙5-2（水素燃料ボイラー（混焼））'!G48</f>
        <v>0</v>
      </c>
      <c r="I13" s="67">
        <f>'18号別紙5-2（水素燃料ボイラー（混焼））'!G49</f>
        <v>0</v>
      </c>
      <c r="J13" s="42" t="str">
        <f t="shared" si="0"/>
        <v>〇</v>
      </c>
      <c r="K13" s="41">
        <f t="shared" si="1"/>
        <v>0</v>
      </c>
    </row>
    <row r="14" spans="1:11" ht="34.5" customHeight="1">
      <c r="B14" s="46" t="s">
        <v>127</v>
      </c>
      <c r="C14" s="45" t="s">
        <v>146</v>
      </c>
      <c r="D14" s="72">
        <f>'18号別紙6-1（温水発生機（専焼））'!D45</f>
        <v>0</v>
      </c>
      <c r="E14" s="71">
        <f>'18号別紙6-1（温水発生機（専焼））'!G45</f>
        <v>0</v>
      </c>
      <c r="F14" s="70">
        <f>'18号別紙6-1（温水発生機（専焼））'!G46</f>
        <v>0</v>
      </c>
      <c r="G14" s="69">
        <f>'18号別紙6-1（温水発生機（専焼））'!G47</f>
        <v>0</v>
      </c>
      <c r="H14" s="68">
        <f>'18号別紙6-1（温水発生機（専焼））'!G48</f>
        <v>0</v>
      </c>
      <c r="I14" s="67">
        <f>'18号別紙6-1（温水発生機（専焼））'!G49</f>
        <v>0</v>
      </c>
      <c r="J14" s="42" t="str">
        <f t="shared" si="0"/>
        <v>〇</v>
      </c>
      <c r="K14" s="41">
        <f t="shared" si="1"/>
        <v>0</v>
      </c>
    </row>
    <row r="15" spans="1:11" ht="34.5" customHeight="1">
      <c r="B15" s="46" t="s">
        <v>126</v>
      </c>
      <c r="C15" s="45" t="s">
        <v>145</v>
      </c>
      <c r="D15" s="72">
        <f>'18号別紙6-2（温水発生機（混焼））'!D45</f>
        <v>0</v>
      </c>
      <c r="E15" s="71">
        <f>'18号別紙6-2（温水発生機（混焼））'!G45</f>
        <v>0</v>
      </c>
      <c r="F15" s="70">
        <f>'18号別紙6-2（温水発生機（混焼））'!G46</f>
        <v>0</v>
      </c>
      <c r="G15" s="69">
        <f>'18号別紙6-2（温水発生機（混焼））'!G47</f>
        <v>0</v>
      </c>
      <c r="H15" s="68">
        <f>'18号別紙6-2（温水発生機（混焼））'!G48</f>
        <v>0</v>
      </c>
      <c r="I15" s="67">
        <f>'18号別紙6-2（温水発生機（混焼））'!G49</f>
        <v>0</v>
      </c>
      <c r="J15" s="42" t="str">
        <f t="shared" si="0"/>
        <v>〇</v>
      </c>
      <c r="K15" s="41">
        <f t="shared" si="1"/>
        <v>0</v>
      </c>
    </row>
    <row r="16" spans="1:11" ht="34.5" customHeight="1">
      <c r="B16" s="46" t="s">
        <v>125</v>
      </c>
      <c r="C16" s="45" t="s">
        <v>124</v>
      </c>
      <c r="D16" s="78">
        <f>'18号別紙7-1 （水素バーナー（専焼））'!D45</f>
        <v>0</v>
      </c>
      <c r="E16" s="77">
        <f>'18号別紙7-1 （水素バーナー（専焼））'!G45</f>
        <v>0</v>
      </c>
      <c r="F16" s="76">
        <f>'18号別紙7-1 （水素バーナー（専焼））'!G46</f>
        <v>0</v>
      </c>
      <c r="G16" s="75">
        <f>'18号別紙7-1 （水素バーナー（専焼））'!G47</f>
        <v>0</v>
      </c>
      <c r="H16" s="74">
        <f>'18号別紙7-1 （水素バーナー（専焼））'!G48</f>
        <v>0</v>
      </c>
      <c r="I16" s="73">
        <f>'18号別紙7-1 （水素バーナー（専焼））'!G49</f>
        <v>0</v>
      </c>
      <c r="J16" s="42" t="str">
        <f t="shared" si="0"/>
        <v>〇</v>
      </c>
      <c r="K16" s="41">
        <f t="shared" si="1"/>
        <v>0</v>
      </c>
    </row>
    <row r="17" spans="2:11" ht="34.5" customHeight="1">
      <c r="B17" s="46" t="s">
        <v>123</v>
      </c>
      <c r="C17" s="45" t="s">
        <v>122</v>
      </c>
      <c r="D17" s="72">
        <f>'18号別紙7-2（水素バーナー（混焼））'!D45</f>
        <v>0</v>
      </c>
      <c r="E17" s="71">
        <f>'18号別紙7-2（水素バーナー（混焼））'!G45</f>
        <v>0</v>
      </c>
      <c r="F17" s="70">
        <f>'18号別紙7-2（水素バーナー（混焼））'!G46</f>
        <v>0</v>
      </c>
      <c r="G17" s="69">
        <f>'18号別紙7-2（水素バーナー（混焼））'!G47</f>
        <v>0</v>
      </c>
      <c r="H17" s="68">
        <f>'18号別紙7-2（水素バーナー（混焼））'!G48</f>
        <v>0</v>
      </c>
      <c r="I17" s="67">
        <f>'18号別紙7-2（水素バーナー（混焼））'!G49</f>
        <v>0</v>
      </c>
      <c r="J17" s="42" t="str">
        <f t="shared" si="0"/>
        <v>〇</v>
      </c>
      <c r="K17" s="41">
        <f t="shared" si="1"/>
        <v>0</v>
      </c>
    </row>
    <row r="18" spans="2:11" ht="34.5" customHeight="1">
      <c r="B18" s="46" t="s">
        <v>121</v>
      </c>
      <c r="C18" s="45" t="s">
        <v>120</v>
      </c>
      <c r="D18" s="72">
        <f>'18号別紙8-1（水素エンジン発電機（専焼））'!D45</f>
        <v>0</v>
      </c>
      <c r="E18" s="71">
        <f>'18号別紙8-1（水素エンジン発電機（専焼））'!G45</f>
        <v>0</v>
      </c>
      <c r="F18" s="70">
        <f>'18号別紙8-1（水素エンジン発電機（専焼））'!G46</f>
        <v>0</v>
      </c>
      <c r="G18" s="69">
        <f>'18号別紙8-1（水素エンジン発電機（専焼））'!G47</f>
        <v>0</v>
      </c>
      <c r="H18" s="68">
        <f>'18号別紙8-1（水素エンジン発電機（専焼））'!G48</f>
        <v>0</v>
      </c>
      <c r="I18" s="67">
        <f>'18号別紙8-1（水素エンジン発電機（専焼））'!G49</f>
        <v>0</v>
      </c>
      <c r="J18" s="42" t="str">
        <f t="shared" si="0"/>
        <v>〇</v>
      </c>
      <c r="K18" s="41">
        <f t="shared" si="1"/>
        <v>0</v>
      </c>
    </row>
    <row r="19" spans="2:11" ht="34.5" customHeight="1" thickBot="1">
      <c r="B19" s="46" t="s">
        <v>119</v>
      </c>
      <c r="C19" s="45" t="s">
        <v>118</v>
      </c>
      <c r="D19" s="72">
        <f>'18号別紙8-2（水素エンジン発電機（混焼））'!D45</f>
        <v>0</v>
      </c>
      <c r="E19" s="71">
        <f>'18号別紙8-2（水素エンジン発電機（混焼））'!G45</f>
        <v>0</v>
      </c>
      <c r="F19" s="70">
        <f>'18号別紙8-2（水素エンジン発電機（混焼））'!G46</f>
        <v>0</v>
      </c>
      <c r="G19" s="69">
        <f>'18号別紙8-2（水素エンジン発電機（混焼））'!G47</f>
        <v>0</v>
      </c>
      <c r="H19" s="68">
        <f>'18号別紙8-2（水素エンジン発電機（混焼））'!G48</f>
        <v>0</v>
      </c>
      <c r="I19" s="67">
        <f>'18号別紙8-2（水素エンジン発電機（混焼））'!G49</f>
        <v>0</v>
      </c>
      <c r="J19" s="42" t="str">
        <f t="shared" si="0"/>
        <v>〇</v>
      </c>
      <c r="K19" s="41">
        <f t="shared" si="1"/>
        <v>0</v>
      </c>
    </row>
    <row r="20" spans="2:11" ht="42" customHeight="1" thickTop="1" thickBot="1">
      <c r="B20" s="44"/>
      <c r="C20" s="43" t="s">
        <v>117</v>
      </c>
      <c r="D20" s="66"/>
      <c r="E20" s="65">
        <f>SUM(E5:E19)</f>
        <v>600000000</v>
      </c>
      <c r="F20" s="64">
        <f>SUM(F5:F19)</f>
        <v>0</v>
      </c>
      <c r="G20" s="63">
        <f>SUM(G5:G19)</f>
        <v>0</v>
      </c>
      <c r="H20" s="62">
        <f>SUM(H5:H19)</f>
        <v>0</v>
      </c>
      <c r="I20" s="61">
        <f>SUM(I5:I19)</f>
        <v>0</v>
      </c>
      <c r="J20" s="42"/>
      <c r="K20" s="41"/>
    </row>
  </sheetData>
  <sheetProtection algorithmName="SHA-512" hashValue="2e8CVWesmWJSDzzgUa4fs9aKQzcd8xFBo/7LDThuGttFGfu6ha7ob+fxteyxll6U0E5VxaJhtjFEv068LbN4jA==" saltValue="6YZeTod+aEqDor0obJo51Q==" spinCount="100000" sheet="1" formatCells="0" formatColumns="0" formatRows="0" selectLockedCells="1"/>
  <mergeCells count="1">
    <mergeCell ref="B3:H3"/>
  </mergeCells>
  <phoneticPr fontId="3"/>
  <printOptions horizontalCentered="1"/>
  <pageMargins left="0.23622047244094491" right="0.31496062992125984" top="0.74803149606299213" bottom="0.55118110236220474" header="0.31496062992125984" footer="0.31496062992125984"/>
  <pageSetup paperSize="9" scale="70" orientation="portrait" r:id="rId1"/>
  <headerFooter>
    <oddFooter>&amp;R&amp;"ＭＳ Ｐ明朝,標準"&amp;10（日本産業規格A列4番）</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D58F5-F52F-499C-9391-AD5B2FC241E4}">
  <sheetPr>
    <pageSetUpPr fitToPage="1"/>
  </sheetPr>
  <dimension ref="A1:CR264"/>
  <sheetViews>
    <sheetView view="pageBreakPreview" zoomScaleNormal="96" zoomScaleSheetLayoutView="100" workbookViewId="0">
      <selection activeCell="C4" sqref="C4:G4"/>
    </sheetView>
  </sheetViews>
  <sheetFormatPr defaultColWidth="9" defaultRowHeight="14"/>
  <cols>
    <col min="1" max="1" width="2.6328125" style="17" customWidth="1"/>
    <col min="2" max="2" width="10.6328125" style="17" customWidth="1"/>
    <col min="3" max="3" width="39.36328125" style="17" customWidth="1"/>
    <col min="4" max="6" width="11" style="19" customWidth="1"/>
    <col min="7" max="7" width="9.7265625" style="17" customWidth="1"/>
    <col min="8" max="8" width="1.6328125" style="17" customWidth="1"/>
    <col min="9" max="9" width="54.6328125" style="16" customWidth="1"/>
    <col min="10" max="10" width="33.36328125" style="16" customWidth="1"/>
    <col min="11" max="11" width="15.6328125" style="17" customWidth="1"/>
    <col min="12" max="12" width="12.6328125" style="17" customWidth="1"/>
    <col min="13" max="13" width="2.6328125" style="17" customWidth="1"/>
    <col min="14" max="14" width="29.90625" style="17" customWidth="1"/>
    <col min="15" max="125" width="2.6328125" style="17" customWidth="1"/>
    <col min="126" max="16384" width="9" style="17"/>
  </cols>
  <sheetData>
    <row r="1" spans="1:96" s="16" customFormat="1" ht="10.5" customHeight="1">
      <c r="A1" s="17"/>
      <c r="B1" s="17"/>
      <c r="C1" s="17"/>
      <c r="D1" s="19"/>
      <c r="E1" s="19"/>
      <c r="F1" s="19"/>
      <c r="G1" s="17"/>
      <c r="H1" s="17"/>
    </row>
    <row r="2" spans="1:96" s="16" customFormat="1" ht="19.5" customHeight="1">
      <c r="A2" s="15"/>
      <c r="B2" s="14" t="s">
        <v>50</v>
      </c>
      <c r="C2" s="15"/>
      <c r="D2" s="20"/>
      <c r="E2" s="20"/>
      <c r="F2" s="20"/>
      <c r="G2" s="15"/>
      <c r="H2" s="15"/>
    </row>
    <row r="3" spans="1:96" s="16" customFormat="1" ht="42.75" customHeight="1" thickBot="1">
      <c r="A3" s="15"/>
      <c r="B3" s="308" t="s">
        <v>66</v>
      </c>
      <c r="C3" s="309"/>
      <c r="D3" s="309"/>
      <c r="E3" s="309"/>
      <c r="F3" s="309"/>
      <c r="G3" s="309"/>
      <c r="H3" s="207"/>
      <c r="I3" s="21" t="s">
        <v>215</v>
      </c>
    </row>
    <row r="4" spans="1:96" ht="20.149999999999999" customHeight="1">
      <c r="A4" s="15"/>
      <c r="B4" s="208" t="s">
        <v>32</v>
      </c>
      <c r="C4" s="319"/>
      <c r="D4" s="319"/>
      <c r="E4" s="319"/>
      <c r="F4" s="319"/>
      <c r="G4" s="320"/>
      <c r="H4" s="207"/>
      <c r="I4" s="209"/>
      <c r="J4" s="209"/>
    </row>
    <row r="5" spans="1:96" ht="25" customHeight="1" thickBot="1">
      <c r="A5" s="15"/>
      <c r="B5" s="210" t="s">
        <v>210</v>
      </c>
      <c r="C5" s="321"/>
      <c r="D5" s="321"/>
      <c r="E5" s="321"/>
      <c r="F5" s="321"/>
      <c r="G5" s="322"/>
      <c r="H5" s="207"/>
      <c r="I5" s="209"/>
      <c r="J5" s="209"/>
    </row>
    <row r="6" spans="1:96" ht="12" customHeight="1" thickBot="1">
      <c r="A6" s="15"/>
      <c r="B6" s="206"/>
      <c r="C6" s="207"/>
      <c r="D6" s="207"/>
      <c r="E6" s="207"/>
      <c r="F6" s="207"/>
      <c r="G6" s="207"/>
      <c r="H6" s="207"/>
      <c r="I6" s="209"/>
      <c r="J6" s="209"/>
    </row>
    <row r="7" spans="1:96" s="16" customFormat="1" ht="19.5" customHeight="1" thickBot="1">
      <c r="A7" s="15"/>
      <c r="B7" s="310" t="s">
        <v>185</v>
      </c>
      <c r="C7" s="311"/>
      <c r="D7" s="312" t="s">
        <v>184</v>
      </c>
      <c r="E7" s="313"/>
      <c r="F7" s="314"/>
      <c r="G7" s="207"/>
      <c r="H7" s="207"/>
      <c r="I7" s="21"/>
    </row>
    <row r="8" spans="1:96" s="16" customFormat="1" ht="19.5" customHeight="1" thickTop="1">
      <c r="A8" s="15">
        <v>1</v>
      </c>
      <c r="B8" s="315"/>
      <c r="C8" s="316"/>
      <c r="D8" s="317"/>
      <c r="E8" s="318"/>
      <c r="F8" s="211" t="s">
        <v>245</v>
      </c>
      <c r="G8" s="207"/>
      <c r="H8" s="207"/>
      <c r="I8" s="21"/>
    </row>
    <row r="9" spans="1:96" s="16" customFormat="1" ht="19.5" customHeight="1">
      <c r="A9" s="15">
        <v>2</v>
      </c>
      <c r="B9" s="323"/>
      <c r="C9" s="324"/>
      <c r="D9" s="325"/>
      <c r="E9" s="326"/>
      <c r="F9" s="212" t="s">
        <v>245</v>
      </c>
      <c r="G9" s="207"/>
      <c r="H9" s="207"/>
      <c r="I9" s="21"/>
    </row>
    <row r="10" spans="1:96" s="16" customFormat="1" ht="19.5" customHeight="1">
      <c r="A10" s="15">
        <v>3</v>
      </c>
      <c r="B10" s="323"/>
      <c r="C10" s="324"/>
      <c r="D10" s="325"/>
      <c r="E10" s="326"/>
      <c r="F10" s="212" t="s">
        <v>245</v>
      </c>
      <c r="G10" s="207"/>
      <c r="H10" s="207"/>
      <c r="I10" s="21"/>
    </row>
    <row r="11" spans="1:96" s="16" customFormat="1" ht="19.5" customHeight="1">
      <c r="A11" s="15">
        <v>4</v>
      </c>
      <c r="B11" s="323"/>
      <c r="C11" s="324"/>
      <c r="D11" s="325"/>
      <c r="E11" s="326"/>
      <c r="F11" s="212" t="s">
        <v>245</v>
      </c>
      <c r="G11" s="207"/>
      <c r="H11" s="207"/>
      <c r="I11" s="21"/>
    </row>
    <row r="12" spans="1:96" s="16" customFormat="1" ht="19.5" customHeight="1" thickBot="1">
      <c r="A12" s="15">
        <v>5</v>
      </c>
      <c r="B12" s="335"/>
      <c r="C12" s="336"/>
      <c r="D12" s="321"/>
      <c r="E12" s="337"/>
      <c r="F12" s="213" t="s">
        <v>245</v>
      </c>
      <c r="G12" s="207"/>
      <c r="H12" s="207"/>
      <c r="I12" s="21"/>
    </row>
    <row r="13" spans="1:96" s="16" customFormat="1" ht="13.5" customHeight="1" thickBot="1">
      <c r="A13" s="15"/>
      <c r="B13" s="206"/>
      <c r="C13" s="207"/>
      <c r="D13" s="207"/>
      <c r="E13" s="207"/>
      <c r="F13" s="207"/>
      <c r="G13" s="207"/>
      <c r="H13" s="207"/>
      <c r="I13" s="21"/>
    </row>
    <row r="14" spans="1:96" s="16" customFormat="1" ht="19.5" customHeight="1" thickBot="1">
      <c r="A14" s="15"/>
      <c r="B14" s="214" t="s">
        <v>18</v>
      </c>
      <c r="C14" s="215" t="s">
        <v>19</v>
      </c>
      <c r="D14" s="215" t="s">
        <v>20</v>
      </c>
      <c r="E14" s="215" t="s">
        <v>21</v>
      </c>
      <c r="F14" s="216" t="s">
        <v>1</v>
      </c>
      <c r="G14" s="217" t="s">
        <v>22</v>
      </c>
      <c r="H14" s="218"/>
      <c r="AD14" s="16" t="s">
        <v>233</v>
      </c>
    </row>
    <row r="15" spans="1:96" ht="15.75" customHeight="1" thickTop="1">
      <c r="A15" s="219">
        <v>1</v>
      </c>
      <c r="B15" s="4"/>
      <c r="C15" s="5"/>
      <c r="D15" s="6"/>
      <c r="E15" s="7"/>
      <c r="F15" s="8"/>
      <c r="G15" s="22" t="str">
        <f t="shared" ref="G15:G44" si="0">IF(D15="","",D15*E15)</f>
        <v/>
      </c>
      <c r="H15" s="220"/>
    </row>
    <row r="16" spans="1:96" ht="15.75" customHeight="1">
      <c r="A16" s="219">
        <v>2</v>
      </c>
      <c r="B16" s="4"/>
      <c r="C16" s="9"/>
      <c r="D16" s="10"/>
      <c r="E16" s="11"/>
      <c r="F16" s="8"/>
      <c r="G16" s="22" t="str">
        <f t="shared" si="0"/>
        <v/>
      </c>
      <c r="H16" s="220"/>
      <c r="J16" s="221"/>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row>
    <row r="17" spans="1:96" ht="15.75" customHeight="1">
      <c r="A17" s="219">
        <v>3</v>
      </c>
      <c r="B17" s="4"/>
      <c r="C17" s="9"/>
      <c r="D17" s="10"/>
      <c r="E17" s="11"/>
      <c r="F17" s="8"/>
      <c r="G17" s="22" t="str">
        <f t="shared" si="0"/>
        <v/>
      </c>
      <c r="H17" s="220"/>
      <c r="J17" s="221"/>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row>
    <row r="18" spans="1:96" ht="15.75" customHeight="1">
      <c r="A18" s="219">
        <v>4</v>
      </c>
      <c r="B18" s="4"/>
      <c r="C18" s="9"/>
      <c r="D18" s="10"/>
      <c r="E18" s="11"/>
      <c r="F18" s="8"/>
      <c r="G18" s="22" t="str">
        <f t="shared" si="0"/>
        <v/>
      </c>
      <c r="H18" s="220"/>
      <c r="J18" s="221"/>
      <c r="K18" s="222"/>
      <c r="L18" s="222"/>
      <c r="M18" s="222"/>
      <c r="N18" s="222"/>
      <c r="O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row>
    <row r="19" spans="1:96" ht="15.75" customHeight="1">
      <c r="A19" s="219">
        <v>5</v>
      </c>
      <c r="B19" s="4"/>
      <c r="C19" s="9"/>
      <c r="D19" s="10"/>
      <c r="E19" s="11"/>
      <c r="F19" s="8"/>
      <c r="G19" s="22" t="str">
        <f t="shared" si="0"/>
        <v/>
      </c>
      <c r="H19" s="220"/>
      <c r="J19" s="221"/>
      <c r="K19" s="327"/>
      <c r="L19" s="327"/>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row>
    <row r="20" spans="1:96" ht="15.75" customHeight="1">
      <c r="A20" s="219">
        <v>6</v>
      </c>
      <c r="B20" s="4"/>
      <c r="C20" s="9"/>
      <c r="D20" s="10"/>
      <c r="E20" s="11"/>
      <c r="F20" s="8"/>
      <c r="G20" s="22" t="str">
        <f t="shared" si="0"/>
        <v/>
      </c>
      <c r="H20" s="220"/>
      <c r="J20" s="223" t="s">
        <v>48</v>
      </c>
      <c r="K20" s="221"/>
      <c r="L20" s="221"/>
      <c r="M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row>
    <row r="21" spans="1:96" ht="15.75" customHeight="1">
      <c r="A21" s="219">
        <v>7</v>
      </c>
      <c r="B21" s="4"/>
      <c r="C21" s="9"/>
      <c r="D21" s="10"/>
      <c r="E21" s="11"/>
      <c r="F21" s="8"/>
      <c r="G21" s="22" t="str">
        <f t="shared" si="0"/>
        <v/>
      </c>
      <c r="H21" s="220"/>
      <c r="J21" s="224" t="str">
        <f>D45</f>
        <v>都内</v>
      </c>
      <c r="L21" s="18"/>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row>
    <row r="22" spans="1:96" ht="15.75" customHeight="1">
      <c r="A22" s="219">
        <v>8</v>
      </c>
      <c r="B22" s="4"/>
      <c r="C22" s="9"/>
      <c r="D22" s="10"/>
      <c r="E22" s="11"/>
      <c r="F22" s="8"/>
      <c r="G22" s="22" t="str">
        <f t="shared" si="0"/>
        <v/>
      </c>
      <c r="H22" s="220"/>
      <c r="I22" s="225" t="s">
        <v>28</v>
      </c>
      <c r="J22" s="36" t="str">
        <f>IF(J21="都内","対象","")</f>
        <v>対象</v>
      </c>
      <c r="K22" s="40">
        <f>IF(J22="対象",K29,0)</f>
        <v>300000000</v>
      </c>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row>
    <row r="23" spans="1:96" ht="15.75" customHeight="1">
      <c r="A23" s="219">
        <v>9</v>
      </c>
      <c r="B23" s="4"/>
      <c r="C23" s="9"/>
      <c r="D23" s="10"/>
      <c r="E23" s="11"/>
      <c r="F23" s="8"/>
      <c r="G23" s="22" t="str">
        <f t="shared" si="0"/>
        <v/>
      </c>
      <c r="H23" s="220"/>
      <c r="K23" s="222"/>
      <c r="L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row>
    <row r="24" spans="1:96" ht="15.75" customHeight="1">
      <c r="A24" s="219">
        <v>10</v>
      </c>
      <c r="B24" s="4"/>
      <c r="C24" s="9"/>
      <c r="D24" s="10"/>
      <c r="E24" s="11"/>
      <c r="F24" s="8"/>
      <c r="G24" s="22" t="str">
        <f t="shared" si="0"/>
        <v/>
      </c>
      <c r="H24" s="220"/>
      <c r="M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row>
    <row r="25" spans="1:96" ht="15.75" customHeight="1">
      <c r="A25" s="219">
        <v>11</v>
      </c>
      <c r="B25" s="4"/>
      <c r="C25" s="9"/>
      <c r="D25" s="10"/>
      <c r="E25" s="11"/>
      <c r="F25" s="8"/>
      <c r="G25" s="22" t="str">
        <f t="shared" si="0"/>
        <v/>
      </c>
      <c r="H25" s="220"/>
      <c r="J25" s="222"/>
      <c r="K25" s="222"/>
      <c r="M25" s="222"/>
      <c r="N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row>
    <row r="26" spans="1:96" ht="15.75" customHeight="1">
      <c r="A26" s="219">
        <v>12</v>
      </c>
      <c r="B26" s="4"/>
      <c r="C26" s="9"/>
      <c r="D26" s="10"/>
      <c r="E26" s="11"/>
      <c r="F26" s="8"/>
      <c r="G26" s="22" t="str">
        <f t="shared" si="0"/>
        <v/>
      </c>
      <c r="H26" s="220"/>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row>
    <row r="27" spans="1:96" ht="15.75" customHeight="1">
      <c r="A27" s="219">
        <v>13</v>
      </c>
      <c r="B27" s="4"/>
      <c r="C27" s="9"/>
      <c r="D27" s="10"/>
      <c r="E27" s="11"/>
      <c r="F27" s="8"/>
      <c r="G27" s="22" t="str">
        <f t="shared" si="0"/>
        <v/>
      </c>
      <c r="H27" s="220"/>
      <c r="J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row>
    <row r="28" spans="1:96" ht="15.75" customHeight="1">
      <c r="A28" s="219">
        <v>14</v>
      </c>
      <c r="B28" s="4"/>
      <c r="C28" s="9"/>
      <c r="D28" s="10"/>
      <c r="E28" s="11"/>
      <c r="F28" s="8"/>
      <c r="G28" s="22" t="str">
        <f t="shared" si="0"/>
        <v/>
      </c>
      <c r="H28" s="220"/>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row>
    <row r="29" spans="1:96" ht="15.75" customHeight="1">
      <c r="A29" s="219">
        <v>15</v>
      </c>
      <c r="B29" s="4"/>
      <c r="C29" s="9"/>
      <c r="D29" s="10"/>
      <c r="E29" s="11"/>
      <c r="F29" s="8"/>
      <c r="G29" s="22" t="str">
        <f t="shared" si="0"/>
        <v/>
      </c>
      <c r="H29" s="220"/>
      <c r="J29" s="226" t="s">
        <v>33</v>
      </c>
      <c r="K29" s="23">
        <v>300000000</v>
      </c>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row>
    <row r="30" spans="1:96" ht="15.75" customHeight="1">
      <c r="A30" s="219">
        <v>16</v>
      </c>
      <c r="B30" s="4"/>
      <c r="C30" s="9"/>
      <c r="D30" s="10"/>
      <c r="E30" s="11"/>
      <c r="F30" s="8"/>
      <c r="G30" s="22" t="str">
        <f t="shared" si="0"/>
        <v/>
      </c>
      <c r="H30" s="220"/>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row>
    <row r="31" spans="1:96" ht="15.75" customHeight="1">
      <c r="A31" s="219">
        <v>17</v>
      </c>
      <c r="B31" s="4"/>
      <c r="C31" s="9"/>
      <c r="D31" s="10"/>
      <c r="E31" s="11"/>
      <c r="F31" s="8"/>
      <c r="G31" s="22" t="str">
        <f t="shared" si="0"/>
        <v/>
      </c>
      <c r="H31" s="220"/>
      <c r="J31" s="15" t="s">
        <v>29</v>
      </c>
      <c r="K31" s="14"/>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row>
    <row r="32" spans="1:96" ht="15.75" customHeight="1">
      <c r="A32" s="219">
        <v>18</v>
      </c>
      <c r="B32" s="4"/>
      <c r="C32" s="9"/>
      <c r="D32" s="10"/>
      <c r="E32" s="11"/>
      <c r="F32" s="8"/>
      <c r="G32" s="22" t="str">
        <f t="shared" si="0"/>
        <v/>
      </c>
      <c r="H32" s="220"/>
      <c r="J32" s="227" t="s">
        <v>30</v>
      </c>
      <c r="K32" s="228">
        <f>IF(ROUNDDOWN(($G$46-$G$48)*2/3,-3)&gt;$G$45,$G$45,ROUNDDOWN(($G$46-$G$48)*2/3,-3))</f>
        <v>0</v>
      </c>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row>
    <row r="33" spans="1:96" ht="15.75" customHeight="1">
      <c r="A33" s="219">
        <v>19</v>
      </c>
      <c r="B33" s="4"/>
      <c r="C33" s="9"/>
      <c r="D33" s="10"/>
      <c r="E33" s="11"/>
      <c r="F33" s="8"/>
      <c r="G33" s="22" t="str">
        <f t="shared" si="0"/>
        <v/>
      </c>
      <c r="H33" s="220"/>
      <c r="J33" s="227" t="s">
        <v>31</v>
      </c>
      <c r="K33" s="228">
        <f>IF(ROUNDDOWN($G$46*2/3,-3)&gt;$G$45,$G$45,ROUNDDOWN($G$46*2/3,-3))</f>
        <v>0</v>
      </c>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row>
    <row r="34" spans="1:96" ht="15.75" customHeight="1">
      <c r="A34" s="219">
        <v>20</v>
      </c>
      <c r="B34" s="4"/>
      <c r="C34" s="9"/>
      <c r="D34" s="10"/>
      <c r="E34" s="11"/>
      <c r="F34" s="8"/>
      <c r="G34" s="22" t="str">
        <f t="shared" si="0"/>
        <v/>
      </c>
      <c r="H34" s="220"/>
      <c r="J34" s="18"/>
      <c r="K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row>
    <row r="35" spans="1:96" ht="15.75" customHeight="1">
      <c r="A35" s="219">
        <v>21</v>
      </c>
      <c r="B35" s="4"/>
      <c r="C35" s="9"/>
      <c r="D35" s="10"/>
      <c r="E35" s="11"/>
      <c r="F35" s="8"/>
      <c r="G35" s="22" t="str">
        <f t="shared" si="0"/>
        <v/>
      </c>
      <c r="H35" s="220"/>
      <c r="J35" s="18"/>
      <c r="K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c r="BZ35" s="222"/>
      <c r="CA35" s="222"/>
      <c r="CB35" s="222"/>
      <c r="CC35" s="222"/>
      <c r="CD35" s="222"/>
      <c r="CE35" s="222"/>
      <c r="CF35" s="222"/>
      <c r="CG35" s="222"/>
      <c r="CH35" s="222"/>
      <c r="CI35" s="222"/>
      <c r="CJ35" s="222"/>
      <c r="CK35" s="222"/>
      <c r="CL35" s="222"/>
      <c r="CM35" s="222"/>
      <c r="CN35" s="222"/>
      <c r="CO35" s="222"/>
      <c r="CP35" s="222"/>
      <c r="CQ35" s="222"/>
      <c r="CR35" s="222"/>
    </row>
    <row r="36" spans="1:96" ht="15.75" customHeight="1">
      <c r="A36" s="219">
        <v>22</v>
      </c>
      <c r="B36" s="4"/>
      <c r="C36" s="9"/>
      <c r="D36" s="10"/>
      <c r="E36" s="11"/>
      <c r="F36" s="8"/>
      <c r="G36" s="22" t="str">
        <f t="shared" si="0"/>
        <v/>
      </c>
      <c r="H36" s="220"/>
      <c r="J36" s="222"/>
      <c r="K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2"/>
      <c r="BS36" s="222"/>
      <c r="BT36" s="222"/>
      <c r="BU36" s="222"/>
      <c r="BV36" s="222"/>
      <c r="BW36" s="222"/>
      <c r="BX36" s="222"/>
      <c r="BY36" s="222"/>
      <c r="BZ36" s="222"/>
      <c r="CA36" s="222"/>
      <c r="CB36" s="222"/>
      <c r="CC36" s="222"/>
      <c r="CD36" s="222"/>
      <c r="CE36" s="222"/>
      <c r="CF36" s="222"/>
      <c r="CG36" s="222"/>
      <c r="CH36" s="222"/>
      <c r="CI36" s="222"/>
      <c r="CJ36" s="222"/>
      <c r="CK36" s="222"/>
      <c r="CL36" s="222"/>
      <c r="CM36" s="222"/>
      <c r="CN36" s="222"/>
      <c r="CO36" s="222"/>
      <c r="CP36" s="222"/>
      <c r="CQ36" s="222"/>
      <c r="CR36" s="222"/>
    </row>
    <row r="37" spans="1:96" ht="15.75" customHeight="1">
      <c r="A37" s="219">
        <v>23</v>
      </c>
      <c r="B37" s="4"/>
      <c r="C37" s="9"/>
      <c r="D37" s="10"/>
      <c r="E37" s="11"/>
      <c r="F37" s="8"/>
      <c r="G37" s="22" t="str">
        <f t="shared" si="0"/>
        <v/>
      </c>
      <c r="H37" s="220"/>
      <c r="J37" s="221"/>
      <c r="K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row>
    <row r="38" spans="1:96" ht="15.75" customHeight="1">
      <c r="A38" s="219">
        <v>24</v>
      </c>
      <c r="B38" s="4"/>
      <c r="C38" s="9"/>
      <c r="D38" s="10"/>
      <c r="E38" s="11"/>
      <c r="F38" s="8"/>
      <c r="G38" s="22" t="str">
        <f t="shared" si="0"/>
        <v/>
      </c>
      <c r="H38" s="220"/>
      <c r="J38" s="221"/>
      <c r="K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2"/>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row>
    <row r="39" spans="1:96" ht="15.75" customHeight="1">
      <c r="A39" s="219">
        <v>25</v>
      </c>
      <c r="B39" s="4"/>
      <c r="C39" s="9"/>
      <c r="D39" s="10"/>
      <c r="E39" s="11"/>
      <c r="F39" s="8"/>
      <c r="G39" s="22" t="str">
        <f t="shared" si="0"/>
        <v/>
      </c>
      <c r="H39" s="220"/>
      <c r="J39" s="221"/>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2"/>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2"/>
    </row>
    <row r="40" spans="1:96" ht="15.75" customHeight="1">
      <c r="A40" s="219">
        <v>26</v>
      </c>
      <c r="B40" s="4"/>
      <c r="C40" s="9"/>
      <c r="D40" s="10"/>
      <c r="E40" s="11"/>
      <c r="F40" s="8"/>
      <c r="G40" s="22" t="str">
        <f t="shared" si="0"/>
        <v/>
      </c>
      <c r="H40" s="220"/>
      <c r="J40" s="221"/>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2"/>
      <c r="BU40" s="222"/>
      <c r="BV40" s="222"/>
      <c r="BW40" s="222"/>
      <c r="BX40" s="222"/>
      <c r="BY40" s="222"/>
      <c r="BZ40" s="222"/>
      <c r="CA40" s="222"/>
      <c r="CB40" s="222"/>
      <c r="CC40" s="222"/>
      <c r="CD40" s="222"/>
      <c r="CE40" s="222"/>
      <c r="CF40" s="222"/>
      <c r="CG40" s="222"/>
      <c r="CH40" s="222"/>
      <c r="CI40" s="222"/>
      <c r="CJ40" s="222"/>
      <c r="CK40" s="222"/>
      <c r="CL40" s="222"/>
      <c r="CM40" s="222"/>
      <c r="CN40" s="222"/>
      <c r="CO40" s="222"/>
      <c r="CP40" s="222"/>
      <c r="CQ40" s="222"/>
      <c r="CR40" s="222"/>
    </row>
    <row r="41" spans="1:96" ht="15.75" customHeight="1">
      <c r="A41" s="219">
        <v>27</v>
      </c>
      <c r="B41" s="4"/>
      <c r="C41" s="9"/>
      <c r="D41" s="10"/>
      <c r="E41" s="11"/>
      <c r="F41" s="8"/>
      <c r="G41" s="22" t="str">
        <f t="shared" si="0"/>
        <v/>
      </c>
      <c r="H41" s="220"/>
      <c r="J41" s="221"/>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2"/>
      <c r="BR41" s="222"/>
      <c r="BS41" s="222"/>
      <c r="BT41" s="222"/>
      <c r="BU41" s="222"/>
      <c r="BV41" s="222"/>
      <c r="BW41" s="222"/>
      <c r="BX41" s="222"/>
      <c r="BY41" s="222"/>
      <c r="BZ41" s="222"/>
      <c r="CA41" s="222"/>
      <c r="CB41" s="222"/>
      <c r="CC41" s="222"/>
      <c r="CD41" s="222"/>
      <c r="CE41" s="222"/>
      <c r="CF41" s="222"/>
      <c r="CG41" s="222"/>
      <c r="CH41" s="222"/>
      <c r="CI41" s="222"/>
      <c r="CJ41" s="222"/>
      <c r="CK41" s="222"/>
      <c r="CL41" s="222"/>
      <c r="CM41" s="222"/>
      <c r="CN41" s="222"/>
      <c r="CO41" s="222"/>
      <c r="CP41" s="222"/>
      <c r="CQ41" s="222"/>
      <c r="CR41" s="222"/>
    </row>
    <row r="42" spans="1:96" ht="15.75" customHeight="1">
      <c r="A42" s="219">
        <v>28</v>
      </c>
      <c r="B42" s="4"/>
      <c r="C42" s="9"/>
      <c r="D42" s="10"/>
      <c r="E42" s="11"/>
      <c r="F42" s="8"/>
      <c r="G42" s="22" t="str">
        <f t="shared" si="0"/>
        <v/>
      </c>
      <c r="H42" s="220"/>
      <c r="I42" s="221"/>
      <c r="J42" s="221"/>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22"/>
    </row>
    <row r="43" spans="1:96" ht="15.75" customHeight="1">
      <c r="A43" s="219">
        <v>29</v>
      </c>
      <c r="B43" s="4"/>
      <c r="C43" s="9"/>
      <c r="D43" s="10"/>
      <c r="E43" s="11"/>
      <c r="F43" s="8"/>
      <c r="G43" s="22" t="str">
        <f t="shared" si="0"/>
        <v/>
      </c>
      <c r="H43" s="220"/>
      <c r="J43" s="221"/>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c r="CA43" s="222"/>
      <c r="CB43" s="222"/>
      <c r="CC43" s="222"/>
      <c r="CD43" s="222"/>
      <c r="CE43" s="222"/>
      <c r="CF43" s="222"/>
      <c r="CG43" s="222"/>
      <c r="CH43" s="222"/>
      <c r="CI43" s="222"/>
      <c r="CJ43" s="222"/>
      <c r="CK43" s="222"/>
      <c r="CL43" s="222"/>
      <c r="CM43" s="222"/>
      <c r="CN43" s="222"/>
      <c r="CO43" s="222"/>
      <c r="CP43" s="222"/>
      <c r="CQ43" s="222"/>
      <c r="CR43" s="222"/>
    </row>
    <row r="44" spans="1:96" ht="15.75" customHeight="1" thickBot="1">
      <c r="A44" s="219">
        <v>30</v>
      </c>
      <c r="B44" s="39"/>
      <c r="C44" s="38"/>
      <c r="D44" s="24"/>
      <c r="E44" s="25"/>
      <c r="F44" s="37"/>
      <c r="G44" s="229" t="str">
        <f t="shared" si="0"/>
        <v/>
      </c>
      <c r="H44" s="220"/>
      <c r="J44" s="221"/>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c r="BZ44" s="222"/>
      <c r="CA44" s="222"/>
      <c r="CB44" s="222"/>
      <c r="CC44" s="222"/>
      <c r="CD44" s="222"/>
      <c r="CE44" s="222"/>
      <c r="CF44" s="222"/>
      <c r="CG44" s="222"/>
      <c r="CH44" s="222"/>
      <c r="CI44" s="222"/>
      <c r="CJ44" s="222"/>
      <c r="CK44" s="222"/>
      <c r="CL44" s="222"/>
      <c r="CM44" s="222"/>
      <c r="CN44" s="222"/>
      <c r="CO44" s="222"/>
      <c r="CP44" s="222"/>
      <c r="CQ44" s="222"/>
      <c r="CR44" s="222"/>
    </row>
    <row r="45" spans="1:96" ht="15.75" customHeight="1">
      <c r="A45" s="15"/>
      <c r="B45" s="328" t="s">
        <v>65</v>
      </c>
      <c r="C45" s="329"/>
      <c r="D45" s="230" t="s">
        <v>34</v>
      </c>
      <c r="E45" s="233"/>
      <c r="F45" s="231" t="s">
        <v>60</v>
      </c>
      <c r="G45" s="31">
        <f>K22</f>
        <v>300000000</v>
      </c>
      <c r="H45" s="91"/>
      <c r="J45" s="221"/>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row>
    <row r="46" spans="1:96" ht="15.75" customHeight="1">
      <c r="A46" s="15"/>
      <c r="B46" s="339" t="s">
        <v>64</v>
      </c>
      <c r="C46" s="340"/>
      <c r="D46" s="341">
        <f>SUMIF($B$15:$B$44,"&lt;&gt;"&amp;"▼助成対象外",$G$15:$G$44)</f>
        <v>0</v>
      </c>
      <c r="E46" s="342"/>
      <c r="F46" s="343"/>
      <c r="G46" s="29">
        <f>IF(OR(G45=0,ISERROR(D46)),0,IF(D46&lt;0,0,D46))</f>
        <v>0</v>
      </c>
      <c r="H46" s="91"/>
      <c r="J46" s="221"/>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row>
    <row r="47" spans="1:96" ht="15.75" customHeight="1">
      <c r="A47" s="15"/>
      <c r="B47" s="339" t="s">
        <v>63</v>
      </c>
      <c r="C47" s="340"/>
      <c r="D47" s="341">
        <f>SUMIF($B$15:$B$44,"▼助成対象外",$G$15:$G$44)</f>
        <v>0</v>
      </c>
      <c r="E47" s="342"/>
      <c r="F47" s="343"/>
      <c r="G47" s="29">
        <f>IF(OR(G45=0,ISERROR(D47)),0,IF(D47&lt;0,0,D47))</f>
        <v>0</v>
      </c>
      <c r="H47" s="91"/>
      <c r="J47" s="221"/>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c r="CP47" s="222"/>
      <c r="CQ47" s="222"/>
      <c r="CR47" s="222"/>
    </row>
    <row r="48" spans="1:96" ht="15.75" customHeight="1" thickBot="1">
      <c r="A48" s="15"/>
      <c r="B48" s="344" t="s">
        <v>23</v>
      </c>
      <c r="C48" s="345"/>
      <c r="D48" s="34" t="s">
        <v>24</v>
      </c>
      <c r="E48" s="346"/>
      <c r="F48" s="347"/>
      <c r="G48" s="13"/>
      <c r="H48" s="221" t="s">
        <v>62</v>
      </c>
      <c r="J48" s="221"/>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c r="BV48" s="222"/>
      <c r="BW48" s="222"/>
      <c r="BX48" s="222"/>
      <c r="BY48" s="222"/>
      <c r="BZ48" s="222"/>
      <c r="CA48" s="222"/>
      <c r="CB48" s="222"/>
      <c r="CC48" s="222"/>
      <c r="CD48" s="222"/>
      <c r="CE48" s="222"/>
      <c r="CF48" s="222"/>
      <c r="CG48" s="222"/>
      <c r="CH48" s="222"/>
      <c r="CI48" s="222"/>
      <c r="CJ48" s="222"/>
      <c r="CK48" s="222"/>
      <c r="CL48" s="222"/>
      <c r="CM48" s="222"/>
      <c r="CN48" s="222"/>
      <c r="CO48" s="222"/>
      <c r="CP48" s="222"/>
      <c r="CQ48" s="222"/>
      <c r="CR48" s="222"/>
    </row>
    <row r="49" spans="1:96" ht="31.5" customHeight="1" thickTop="1" thickBot="1">
      <c r="A49" s="15"/>
      <c r="B49" s="330" t="s">
        <v>217</v>
      </c>
      <c r="C49" s="331"/>
      <c r="D49" s="332" t="str">
        <f>IF(E48=J32,K32,IF(E48=J33,K33,""))</f>
        <v/>
      </c>
      <c r="E49" s="333"/>
      <c r="F49" s="334"/>
      <c r="G49" s="30" t="str">
        <f>IF(OR(G45=0,ISERROR(D49)),0,IF(D49&lt;0,0,D49))</f>
        <v/>
      </c>
      <c r="H49" s="91"/>
      <c r="J49" s="221"/>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row>
    <row r="50" spans="1:96" ht="12" customHeight="1">
      <c r="A50" s="15"/>
      <c r="B50" s="338" t="s">
        <v>25</v>
      </c>
      <c r="C50" s="338"/>
      <c r="D50" s="338"/>
      <c r="E50" s="338"/>
      <c r="F50" s="338"/>
      <c r="G50" s="338"/>
      <c r="H50" s="232"/>
      <c r="J50" s="221"/>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c r="CP50" s="222"/>
      <c r="CQ50" s="222"/>
      <c r="CR50" s="222"/>
    </row>
    <row r="51" spans="1:96">
      <c r="J51" s="221"/>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row>
    <row r="52" spans="1:96">
      <c r="J52" s="221"/>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row>
    <row r="53" spans="1:96">
      <c r="J53" s="221"/>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c r="CP53" s="222"/>
      <c r="CQ53" s="222"/>
      <c r="CR53" s="222"/>
    </row>
    <row r="54" spans="1:96">
      <c r="J54" s="221"/>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c r="CP54" s="222"/>
      <c r="CQ54" s="222"/>
      <c r="CR54" s="222"/>
    </row>
    <row r="55" spans="1:96">
      <c r="J55" s="221"/>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2"/>
      <c r="BR55" s="222"/>
      <c r="BS55" s="222"/>
      <c r="BT55" s="222"/>
      <c r="BU55" s="222"/>
      <c r="BV55" s="222"/>
      <c r="BW55" s="222"/>
      <c r="BX55" s="222"/>
      <c r="BY55" s="222"/>
      <c r="BZ55" s="222"/>
      <c r="CA55" s="222"/>
      <c r="CB55" s="222"/>
      <c r="CC55" s="222"/>
      <c r="CD55" s="222"/>
      <c r="CE55" s="222"/>
      <c r="CF55" s="222"/>
      <c r="CG55" s="222"/>
      <c r="CH55" s="222"/>
      <c r="CI55" s="222"/>
      <c r="CJ55" s="222"/>
      <c r="CK55" s="222"/>
      <c r="CL55" s="222"/>
      <c r="CM55" s="222"/>
      <c r="CN55" s="222"/>
      <c r="CO55" s="222"/>
      <c r="CP55" s="222"/>
      <c r="CQ55" s="222"/>
      <c r="CR55" s="222"/>
    </row>
    <row r="56" spans="1:96">
      <c r="J56" s="221"/>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2"/>
      <c r="BR56" s="222"/>
      <c r="BS56" s="222"/>
      <c r="BT56" s="222"/>
      <c r="BU56" s="222"/>
      <c r="BV56" s="222"/>
      <c r="BW56" s="222"/>
      <c r="BX56" s="222"/>
      <c r="BY56" s="222"/>
      <c r="BZ56" s="222"/>
      <c r="CA56" s="222"/>
      <c r="CB56" s="222"/>
      <c r="CC56" s="222"/>
      <c r="CD56" s="222"/>
      <c r="CE56" s="222"/>
      <c r="CF56" s="222"/>
      <c r="CG56" s="222"/>
      <c r="CH56" s="222"/>
      <c r="CI56" s="222"/>
      <c r="CJ56" s="222"/>
      <c r="CK56" s="222"/>
      <c r="CL56" s="222"/>
      <c r="CM56" s="222"/>
      <c r="CN56" s="222"/>
      <c r="CO56" s="222"/>
      <c r="CP56" s="222"/>
      <c r="CQ56" s="222"/>
      <c r="CR56" s="222"/>
    </row>
    <row r="57" spans="1:96">
      <c r="J57" s="221"/>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2"/>
      <c r="BR57" s="222"/>
      <c r="BS57" s="222"/>
      <c r="BT57" s="222"/>
      <c r="BU57" s="222"/>
      <c r="BV57" s="222"/>
      <c r="BW57" s="222"/>
      <c r="BX57" s="222"/>
      <c r="BY57" s="222"/>
      <c r="BZ57" s="222"/>
      <c r="CA57" s="222"/>
      <c r="CB57" s="222"/>
      <c r="CC57" s="222"/>
      <c r="CD57" s="222"/>
      <c r="CE57" s="222"/>
      <c r="CF57" s="222"/>
      <c r="CG57" s="222"/>
      <c r="CH57" s="222"/>
      <c r="CI57" s="222"/>
      <c r="CJ57" s="222"/>
      <c r="CK57" s="222"/>
      <c r="CL57" s="222"/>
      <c r="CM57" s="222"/>
      <c r="CN57" s="222"/>
      <c r="CO57" s="222"/>
      <c r="CP57" s="222"/>
      <c r="CQ57" s="222"/>
      <c r="CR57" s="222"/>
    </row>
    <row r="58" spans="1:96">
      <c r="J58" s="221"/>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2"/>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row>
    <row r="59" spans="1:96">
      <c r="J59" s="221"/>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2"/>
      <c r="BR59" s="222"/>
      <c r="BS59" s="222"/>
      <c r="BT59" s="222"/>
      <c r="BU59" s="222"/>
      <c r="BV59" s="222"/>
      <c r="BW59" s="222"/>
      <c r="BX59" s="222"/>
      <c r="BY59" s="222"/>
      <c r="BZ59" s="222"/>
      <c r="CA59" s="222"/>
      <c r="CB59" s="222"/>
      <c r="CC59" s="222"/>
      <c r="CD59" s="222"/>
      <c r="CE59" s="222"/>
      <c r="CF59" s="222"/>
      <c r="CG59" s="222"/>
      <c r="CH59" s="222"/>
      <c r="CI59" s="222"/>
      <c r="CJ59" s="222"/>
      <c r="CK59" s="222"/>
      <c r="CL59" s="222"/>
      <c r="CM59" s="222"/>
      <c r="CN59" s="222"/>
      <c r="CO59" s="222"/>
      <c r="CP59" s="222"/>
      <c r="CQ59" s="222"/>
      <c r="CR59" s="222"/>
    </row>
    <row r="60" spans="1:96">
      <c r="J60" s="221"/>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2"/>
      <c r="BR60" s="222"/>
      <c r="BS60" s="222"/>
      <c r="BT60" s="222"/>
      <c r="BU60" s="222"/>
      <c r="BV60" s="222"/>
      <c r="BW60" s="222"/>
      <c r="BX60" s="222"/>
      <c r="BY60" s="222"/>
      <c r="BZ60" s="222"/>
      <c r="CA60" s="222"/>
      <c r="CB60" s="222"/>
      <c r="CC60" s="222"/>
      <c r="CD60" s="222"/>
      <c r="CE60" s="222"/>
      <c r="CF60" s="222"/>
      <c r="CG60" s="222"/>
      <c r="CH60" s="222"/>
      <c r="CI60" s="222"/>
      <c r="CJ60" s="222"/>
      <c r="CK60" s="222"/>
      <c r="CL60" s="222"/>
      <c r="CM60" s="222"/>
      <c r="CN60" s="222"/>
      <c r="CO60" s="222"/>
      <c r="CP60" s="222"/>
      <c r="CQ60" s="222"/>
      <c r="CR60" s="222"/>
    </row>
    <row r="61" spans="1:96">
      <c r="J61" s="221"/>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c r="BX61" s="222"/>
      <c r="BY61" s="222"/>
      <c r="BZ61" s="222"/>
      <c r="CA61" s="222"/>
      <c r="CB61" s="222"/>
      <c r="CC61" s="222"/>
      <c r="CD61" s="222"/>
      <c r="CE61" s="222"/>
      <c r="CF61" s="222"/>
      <c r="CG61" s="222"/>
      <c r="CH61" s="222"/>
      <c r="CI61" s="222"/>
      <c r="CJ61" s="222"/>
      <c r="CK61" s="222"/>
      <c r="CL61" s="222"/>
      <c r="CM61" s="222"/>
      <c r="CN61" s="222"/>
      <c r="CO61" s="222"/>
      <c r="CP61" s="222"/>
      <c r="CQ61" s="222"/>
      <c r="CR61" s="222"/>
    </row>
    <row r="62" spans="1:96">
      <c r="J62" s="221"/>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2"/>
      <c r="BQ62" s="222"/>
      <c r="BR62" s="222"/>
      <c r="BS62" s="222"/>
      <c r="BT62" s="222"/>
      <c r="BU62" s="222"/>
      <c r="BV62" s="222"/>
      <c r="BW62" s="222"/>
      <c r="BX62" s="222"/>
      <c r="BY62" s="222"/>
      <c r="BZ62" s="222"/>
      <c r="CA62" s="222"/>
      <c r="CB62" s="222"/>
      <c r="CC62" s="222"/>
      <c r="CD62" s="222"/>
      <c r="CE62" s="222"/>
      <c r="CF62" s="222"/>
      <c r="CG62" s="222"/>
      <c r="CH62" s="222"/>
      <c r="CI62" s="222"/>
      <c r="CJ62" s="222"/>
      <c r="CK62" s="222"/>
      <c r="CL62" s="222"/>
      <c r="CM62" s="222"/>
      <c r="CN62" s="222"/>
      <c r="CO62" s="222"/>
      <c r="CP62" s="222"/>
      <c r="CQ62" s="222"/>
      <c r="CR62" s="222"/>
    </row>
    <row r="63" spans="1:96">
      <c r="J63" s="221"/>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2"/>
      <c r="BZ63" s="222"/>
      <c r="CA63" s="222"/>
      <c r="CB63" s="222"/>
      <c r="CC63" s="222"/>
      <c r="CD63" s="222"/>
      <c r="CE63" s="222"/>
      <c r="CF63" s="222"/>
      <c r="CG63" s="222"/>
      <c r="CH63" s="222"/>
      <c r="CI63" s="222"/>
      <c r="CJ63" s="222"/>
      <c r="CK63" s="222"/>
      <c r="CL63" s="222"/>
      <c r="CM63" s="222"/>
      <c r="CN63" s="222"/>
      <c r="CO63" s="222"/>
      <c r="CP63" s="222"/>
      <c r="CQ63" s="222"/>
      <c r="CR63" s="222"/>
    </row>
    <row r="64" spans="1:96">
      <c r="J64" s="221"/>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2"/>
      <c r="CM64" s="222"/>
      <c r="CN64" s="222"/>
      <c r="CO64" s="222"/>
      <c r="CP64" s="222"/>
      <c r="CQ64" s="222"/>
      <c r="CR64" s="222"/>
    </row>
    <row r="65" spans="10:96">
      <c r="J65" s="221"/>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row>
    <row r="66" spans="10:96">
      <c r="J66" s="221"/>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row>
    <row r="67" spans="10:96">
      <c r="J67" s="221"/>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c r="BZ67" s="222"/>
      <c r="CA67" s="222"/>
      <c r="CB67" s="222"/>
      <c r="CC67" s="222"/>
      <c r="CD67" s="222"/>
      <c r="CE67" s="222"/>
      <c r="CF67" s="222"/>
      <c r="CG67" s="222"/>
      <c r="CH67" s="222"/>
      <c r="CI67" s="222"/>
      <c r="CJ67" s="222"/>
      <c r="CK67" s="222"/>
      <c r="CL67" s="222"/>
      <c r="CM67" s="222"/>
      <c r="CN67" s="222"/>
      <c r="CO67" s="222"/>
      <c r="CP67" s="222"/>
      <c r="CQ67" s="222"/>
      <c r="CR67" s="222"/>
    </row>
    <row r="68" spans="10:96">
      <c r="J68" s="221"/>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row>
    <row r="69" spans="10:96">
      <c r="J69" s="221"/>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c r="BZ69" s="222"/>
      <c r="CA69" s="222"/>
      <c r="CB69" s="222"/>
      <c r="CC69" s="222"/>
      <c r="CD69" s="222"/>
      <c r="CE69" s="222"/>
      <c r="CF69" s="222"/>
      <c r="CG69" s="222"/>
      <c r="CH69" s="222"/>
      <c r="CI69" s="222"/>
      <c r="CJ69" s="222"/>
      <c r="CK69" s="222"/>
      <c r="CL69" s="222"/>
      <c r="CM69" s="222"/>
      <c r="CN69" s="222"/>
      <c r="CO69" s="222"/>
      <c r="CP69" s="222"/>
      <c r="CQ69" s="222"/>
      <c r="CR69" s="222"/>
    </row>
    <row r="70" spans="10:96">
      <c r="J70" s="221"/>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2"/>
      <c r="BR70" s="222"/>
      <c r="BS70" s="222"/>
      <c r="BT70" s="222"/>
      <c r="BU70" s="222"/>
      <c r="BV70" s="222"/>
      <c r="BW70" s="222"/>
      <c r="BX70" s="222"/>
      <c r="BY70" s="222"/>
      <c r="BZ70" s="222"/>
      <c r="CA70" s="222"/>
      <c r="CB70" s="222"/>
      <c r="CC70" s="222"/>
      <c r="CD70" s="222"/>
      <c r="CE70" s="222"/>
      <c r="CF70" s="222"/>
      <c r="CG70" s="222"/>
      <c r="CH70" s="222"/>
      <c r="CI70" s="222"/>
      <c r="CJ70" s="222"/>
      <c r="CK70" s="222"/>
      <c r="CL70" s="222"/>
      <c r="CM70" s="222"/>
      <c r="CN70" s="222"/>
      <c r="CO70" s="222"/>
      <c r="CP70" s="222"/>
      <c r="CQ70" s="222"/>
      <c r="CR70" s="222"/>
    </row>
    <row r="71" spans="10:96">
      <c r="J71" s="221"/>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2"/>
      <c r="BQ71" s="222"/>
      <c r="BR71" s="222"/>
      <c r="BS71" s="222"/>
      <c r="BT71" s="222"/>
      <c r="BU71" s="222"/>
      <c r="BV71" s="222"/>
      <c r="BW71" s="222"/>
      <c r="BX71" s="222"/>
      <c r="BY71" s="222"/>
      <c r="BZ71" s="222"/>
      <c r="CA71" s="222"/>
      <c r="CB71" s="222"/>
      <c r="CC71" s="222"/>
      <c r="CD71" s="222"/>
      <c r="CE71" s="222"/>
      <c r="CF71" s="222"/>
      <c r="CG71" s="222"/>
      <c r="CH71" s="222"/>
      <c r="CI71" s="222"/>
      <c r="CJ71" s="222"/>
      <c r="CK71" s="222"/>
      <c r="CL71" s="222"/>
      <c r="CM71" s="222"/>
      <c r="CN71" s="222"/>
      <c r="CO71" s="222"/>
      <c r="CP71" s="222"/>
      <c r="CQ71" s="222"/>
      <c r="CR71" s="222"/>
    </row>
    <row r="72" spans="10:96">
      <c r="J72" s="221"/>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2"/>
      <c r="BR72" s="222"/>
      <c r="BS72" s="222"/>
      <c r="BT72" s="222"/>
      <c r="BU72" s="222"/>
      <c r="BV72" s="222"/>
      <c r="BW72" s="222"/>
      <c r="BX72" s="222"/>
      <c r="BY72" s="222"/>
      <c r="BZ72" s="222"/>
      <c r="CA72" s="222"/>
      <c r="CB72" s="222"/>
      <c r="CC72" s="222"/>
      <c r="CD72" s="222"/>
      <c r="CE72" s="222"/>
      <c r="CF72" s="222"/>
      <c r="CG72" s="222"/>
      <c r="CH72" s="222"/>
      <c r="CI72" s="222"/>
      <c r="CJ72" s="222"/>
      <c r="CK72" s="222"/>
      <c r="CL72" s="222"/>
      <c r="CM72" s="222"/>
      <c r="CN72" s="222"/>
      <c r="CO72" s="222"/>
      <c r="CP72" s="222"/>
      <c r="CQ72" s="222"/>
      <c r="CR72" s="222"/>
    </row>
    <row r="73" spans="10:96">
      <c r="J73" s="221"/>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P73" s="222"/>
      <c r="BQ73" s="222"/>
      <c r="BR73" s="222"/>
      <c r="BS73" s="222"/>
      <c r="BT73" s="222"/>
      <c r="BU73" s="222"/>
      <c r="BV73" s="222"/>
      <c r="BW73" s="222"/>
      <c r="BX73" s="222"/>
      <c r="BY73" s="222"/>
      <c r="BZ73" s="222"/>
      <c r="CA73" s="222"/>
      <c r="CB73" s="222"/>
      <c r="CC73" s="222"/>
      <c r="CD73" s="222"/>
      <c r="CE73" s="222"/>
      <c r="CF73" s="222"/>
      <c r="CG73" s="222"/>
      <c r="CH73" s="222"/>
      <c r="CI73" s="222"/>
      <c r="CJ73" s="222"/>
      <c r="CK73" s="222"/>
      <c r="CL73" s="222"/>
      <c r="CM73" s="222"/>
      <c r="CN73" s="222"/>
      <c r="CO73" s="222"/>
      <c r="CP73" s="222"/>
      <c r="CQ73" s="222"/>
      <c r="CR73" s="222"/>
    </row>
    <row r="74" spans="10:96">
      <c r="J74" s="221"/>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2"/>
      <c r="BP74" s="222"/>
      <c r="BQ74" s="222"/>
      <c r="BR74" s="222"/>
      <c r="BS74" s="222"/>
      <c r="BT74" s="222"/>
      <c r="BU74" s="222"/>
      <c r="BV74" s="222"/>
      <c r="BW74" s="222"/>
      <c r="BX74" s="222"/>
      <c r="BY74" s="222"/>
      <c r="BZ74" s="222"/>
      <c r="CA74" s="222"/>
      <c r="CB74" s="222"/>
      <c r="CC74" s="222"/>
      <c r="CD74" s="222"/>
      <c r="CE74" s="222"/>
      <c r="CF74" s="222"/>
      <c r="CG74" s="222"/>
      <c r="CH74" s="222"/>
      <c r="CI74" s="222"/>
      <c r="CJ74" s="222"/>
      <c r="CK74" s="222"/>
      <c r="CL74" s="222"/>
      <c r="CM74" s="222"/>
      <c r="CN74" s="222"/>
      <c r="CO74" s="222"/>
      <c r="CP74" s="222"/>
      <c r="CQ74" s="222"/>
      <c r="CR74" s="222"/>
    </row>
    <row r="75" spans="10:96">
      <c r="J75" s="221"/>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2"/>
      <c r="BQ75" s="222"/>
      <c r="BR75" s="222"/>
      <c r="BS75" s="222"/>
      <c r="BT75" s="222"/>
      <c r="BU75" s="222"/>
      <c r="BV75" s="222"/>
      <c r="BW75" s="222"/>
      <c r="BX75" s="222"/>
      <c r="BY75" s="222"/>
      <c r="BZ75" s="222"/>
      <c r="CA75" s="222"/>
      <c r="CB75" s="222"/>
      <c r="CC75" s="222"/>
      <c r="CD75" s="222"/>
      <c r="CE75" s="222"/>
      <c r="CF75" s="222"/>
      <c r="CG75" s="222"/>
      <c r="CH75" s="222"/>
      <c r="CI75" s="222"/>
      <c r="CJ75" s="222"/>
      <c r="CK75" s="222"/>
      <c r="CL75" s="222"/>
      <c r="CM75" s="222"/>
      <c r="CN75" s="222"/>
      <c r="CO75" s="222"/>
      <c r="CP75" s="222"/>
      <c r="CQ75" s="222"/>
      <c r="CR75" s="222"/>
    </row>
    <row r="76" spans="10:96">
      <c r="J76" s="221"/>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222"/>
      <c r="BW76" s="222"/>
      <c r="BX76" s="222"/>
      <c r="BY76" s="222"/>
      <c r="BZ76" s="222"/>
      <c r="CA76" s="222"/>
      <c r="CB76" s="222"/>
      <c r="CC76" s="222"/>
      <c r="CD76" s="222"/>
      <c r="CE76" s="222"/>
      <c r="CF76" s="222"/>
      <c r="CG76" s="222"/>
      <c r="CH76" s="222"/>
      <c r="CI76" s="222"/>
      <c r="CJ76" s="222"/>
      <c r="CK76" s="222"/>
      <c r="CL76" s="222"/>
      <c r="CM76" s="222"/>
      <c r="CN76" s="222"/>
      <c r="CO76" s="222"/>
      <c r="CP76" s="222"/>
      <c r="CQ76" s="222"/>
      <c r="CR76" s="222"/>
    </row>
    <row r="77" spans="10:96">
      <c r="J77" s="221"/>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row>
    <row r="78" spans="10:96">
      <c r="J78" s="221"/>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row>
    <row r="79" spans="10:96">
      <c r="J79" s="221"/>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2"/>
      <c r="BU79" s="222"/>
      <c r="BV79" s="222"/>
      <c r="BW79" s="222"/>
      <c r="BX79" s="222"/>
      <c r="BY79" s="222"/>
      <c r="BZ79" s="222"/>
      <c r="CA79" s="222"/>
      <c r="CB79" s="222"/>
      <c r="CC79" s="222"/>
      <c r="CD79" s="222"/>
      <c r="CE79" s="222"/>
      <c r="CF79" s="222"/>
      <c r="CG79" s="222"/>
      <c r="CH79" s="222"/>
      <c r="CI79" s="222"/>
      <c r="CJ79" s="222"/>
      <c r="CK79" s="222"/>
      <c r="CL79" s="222"/>
      <c r="CM79" s="222"/>
      <c r="CN79" s="222"/>
      <c r="CO79" s="222"/>
      <c r="CP79" s="222"/>
      <c r="CQ79" s="222"/>
      <c r="CR79" s="222"/>
    </row>
    <row r="80" spans="10:96">
      <c r="J80" s="221"/>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222"/>
      <c r="BL80" s="222"/>
      <c r="BM80" s="222"/>
      <c r="BN80" s="222"/>
      <c r="BO80" s="222"/>
      <c r="BP80" s="222"/>
      <c r="BQ80" s="222"/>
      <c r="BR80" s="222"/>
      <c r="BS80" s="222"/>
      <c r="BT80" s="222"/>
      <c r="BU80" s="222"/>
      <c r="BV80" s="222"/>
      <c r="BW80" s="222"/>
      <c r="BX80" s="222"/>
      <c r="BY80" s="222"/>
      <c r="BZ80" s="222"/>
      <c r="CA80" s="222"/>
      <c r="CB80" s="222"/>
      <c r="CC80" s="222"/>
      <c r="CD80" s="222"/>
      <c r="CE80" s="222"/>
      <c r="CF80" s="222"/>
      <c r="CG80" s="222"/>
      <c r="CH80" s="222"/>
      <c r="CI80" s="222"/>
      <c r="CJ80" s="222"/>
      <c r="CK80" s="222"/>
      <c r="CL80" s="222"/>
      <c r="CM80" s="222"/>
      <c r="CN80" s="222"/>
      <c r="CO80" s="222"/>
      <c r="CP80" s="222"/>
      <c r="CQ80" s="222"/>
      <c r="CR80" s="222"/>
    </row>
    <row r="81" spans="10:96">
      <c r="J81" s="221"/>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22"/>
      <c r="BJ81" s="222"/>
      <c r="BK81" s="222"/>
      <c r="BL81" s="222"/>
      <c r="BM81" s="222"/>
      <c r="BN81" s="222"/>
      <c r="BO81" s="222"/>
      <c r="BP81" s="222"/>
      <c r="BQ81" s="222"/>
      <c r="BR81" s="222"/>
      <c r="BS81" s="222"/>
      <c r="BT81" s="222"/>
      <c r="BU81" s="222"/>
      <c r="BV81" s="222"/>
      <c r="BW81" s="222"/>
      <c r="BX81" s="222"/>
      <c r="BY81" s="222"/>
      <c r="BZ81" s="222"/>
      <c r="CA81" s="222"/>
      <c r="CB81" s="222"/>
      <c r="CC81" s="222"/>
      <c r="CD81" s="222"/>
      <c r="CE81" s="222"/>
      <c r="CF81" s="222"/>
      <c r="CG81" s="222"/>
      <c r="CH81" s="222"/>
      <c r="CI81" s="222"/>
      <c r="CJ81" s="222"/>
      <c r="CK81" s="222"/>
      <c r="CL81" s="222"/>
      <c r="CM81" s="222"/>
      <c r="CN81" s="222"/>
      <c r="CO81" s="222"/>
      <c r="CP81" s="222"/>
      <c r="CQ81" s="222"/>
      <c r="CR81" s="222"/>
    </row>
    <row r="82" spans="10:96">
      <c r="J82" s="221"/>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c r="BJ82" s="222"/>
      <c r="BK82" s="222"/>
      <c r="BL82" s="222"/>
      <c r="BM82" s="222"/>
      <c r="BN82" s="222"/>
      <c r="BO82" s="222"/>
      <c r="BP82" s="222"/>
      <c r="BQ82" s="222"/>
      <c r="BR82" s="222"/>
      <c r="BS82" s="222"/>
      <c r="BT82" s="222"/>
      <c r="BU82" s="222"/>
      <c r="BV82" s="222"/>
      <c r="BW82" s="222"/>
      <c r="BX82" s="222"/>
      <c r="BY82" s="222"/>
      <c r="BZ82" s="222"/>
      <c r="CA82" s="222"/>
      <c r="CB82" s="222"/>
      <c r="CC82" s="222"/>
      <c r="CD82" s="222"/>
      <c r="CE82" s="222"/>
      <c r="CF82" s="222"/>
      <c r="CG82" s="222"/>
      <c r="CH82" s="222"/>
      <c r="CI82" s="222"/>
      <c r="CJ82" s="222"/>
      <c r="CK82" s="222"/>
      <c r="CL82" s="222"/>
      <c r="CM82" s="222"/>
      <c r="CN82" s="222"/>
      <c r="CO82" s="222"/>
      <c r="CP82" s="222"/>
      <c r="CQ82" s="222"/>
      <c r="CR82" s="222"/>
    </row>
    <row r="83" spans="10:96">
      <c r="J83" s="221"/>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c r="BJ83" s="222"/>
      <c r="BK83" s="222"/>
      <c r="BL83" s="222"/>
      <c r="BM83" s="222"/>
      <c r="BN83" s="222"/>
      <c r="BO83" s="222"/>
      <c r="BP83" s="222"/>
      <c r="BQ83" s="222"/>
      <c r="BR83" s="222"/>
      <c r="BS83" s="222"/>
      <c r="BT83" s="222"/>
      <c r="BU83" s="222"/>
      <c r="BV83" s="222"/>
      <c r="BW83" s="222"/>
      <c r="BX83" s="222"/>
      <c r="BY83" s="222"/>
      <c r="BZ83" s="222"/>
      <c r="CA83" s="222"/>
      <c r="CB83" s="222"/>
      <c r="CC83" s="222"/>
      <c r="CD83" s="222"/>
      <c r="CE83" s="222"/>
      <c r="CF83" s="222"/>
      <c r="CG83" s="222"/>
      <c r="CH83" s="222"/>
      <c r="CI83" s="222"/>
      <c r="CJ83" s="222"/>
      <c r="CK83" s="222"/>
      <c r="CL83" s="222"/>
      <c r="CM83" s="222"/>
      <c r="CN83" s="222"/>
      <c r="CO83" s="222"/>
      <c r="CP83" s="222"/>
      <c r="CQ83" s="222"/>
      <c r="CR83" s="222"/>
    </row>
    <row r="84" spans="10:96">
      <c r="J84" s="221"/>
      <c r="K84" s="222"/>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2"/>
      <c r="BR84" s="222"/>
      <c r="BS84" s="222"/>
      <c r="BT84" s="222"/>
      <c r="BU84" s="222"/>
      <c r="BV84" s="222"/>
      <c r="BW84" s="222"/>
      <c r="BX84" s="222"/>
      <c r="BY84" s="222"/>
      <c r="BZ84" s="222"/>
      <c r="CA84" s="222"/>
      <c r="CB84" s="222"/>
      <c r="CC84" s="222"/>
      <c r="CD84" s="222"/>
      <c r="CE84" s="222"/>
      <c r="CF84" s="222"/>
      <c r="CG84" s="222"/>
      <c r="CH84" s="222"/>
      <c r="CI84" s="222"/>
      <c r="CJ84" s="222"/>
      <c r="CK84" s="222"/>
      <c r="CL84" s="222"/>
      <c r="CM84" s="222"/>
      <c r="CN84" s="222"/>
      <c r="CO84" s="222"/>
      <c r="CP84" s="222"/>
      <c r="CQ84" s="222"/>
      <c r="CR84" s="222"/>
    </row>
    <row r="85" spans="10:96">
      <c r="J85" s="221"/>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c r="BJ85" s="222"/>
      <c r="BK85" s="222"/>
      <c r="BL85" s="222"/>
      <c r="BM85" s="222"/>
      <c r="BN85" s="222"/>
      <c r="BO85" s="222"/>
      <c r="BP85" s="222"/>
      <c r="BQ85" s="222"/>
      <c r="BR85" s="222"/>
      <c r="BS85" s="222"/>
      <c r="BT85" s="222"/>
      <c r="BU85" s="222"/>
      <c r="BV85" s="222"/>
      <c r="BW85" s="222"/>
      <c r="BX85" s="222"/>
      <c r="BY85" s="222"/>
      <c r="BZ85" s="222"/>
      <c r="CA85" s="222"/>
      <c r="CB85" s="222"/>
      <c r="CC85" s="222"/>
      <c r="CD85" s="222"/>
      <c r="CE85" s="222"/>
      <c r="CF85" s="222"/>
      <c r="CG85" s="222"/>
      <c r="CH85" s="222"/>
      <c r="CI85" s="222"/>
      <c r="CJ85" s="222"/>
      <c r="CK85" s="222"/>
      <c r="CL85" s="222"/>
      <c r="CM85" s="222"/>
      <c r="CN85" s="222"/>
      <c r="CO85" s="222"/>
      <c r="CP85" s="222"/>
      <c r="CQ85" s="222"/>
      <c r="CR85" s="222"/>
    </row>
    <row r="86" spans="10:96">
      <c r="J86" s="221"/>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c r="BJ86" s="222"/>
      <c r="BK86" s="222"/>
      <c r="BL86" s="222"/>
      <c r="BM86" s="222"/>
      <c r="BN86" s="222"/>
      <c r="BO86" s="222"/>
      <c r="BP86" s="222"/>
      <c r="BQ86" s="222"/>
      <c r="BR86" s="222"/>
      <c r="BS86" s="222"/>
      <c r="BT86" s="222"/>
      <c r="BU86" s="222"/>
      <c r="BV86" s="222"/>
      <c r="BW86" s="222"/>
      <c r="BX86" s="222"/>
      <c r="BY86" s="222"/>
      <c r="BZ86" s="222"/>
      <c r="CA86" s="222"/>
      <c r="CB86" s="222"/>
      <c r="CC86" s="222"/>
      <c r="CD86" s="222"/>
      <c r="CE86" s="222"/>
      <c r="CF86" s="222"/>
      <c r="CG86" s="222"/>
      <c r="CH86" s="222"/>
      <c r="CI86" s="222"/>
      <c r="CJ86" s="222"/>
      <c r="CK86" s="222"/>
      <c r="CL86" s="222"/>
      <c r="CM86" s="222"/>
      <c r="CN86" s="222"/>
      <c r="CO86" s="222"/>
      <c r="CP86" s="222"/>
      <c r="CQ86" s="222"/>
      <c r="CR86" s="222"/>
    </row>
    <row r="87" spans="10:96">
      <c r="J87" s="221"/>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c r="BJ87" s="222"/>
      <c r="BK87" s="222"/>
      <c r="BL87" s="222"/>
      <c r="BM87" s="222"/>
      <c r="BN87" s="222"/>
      <c r="BO87" s="222"/>
      <c r="BP87" s="222"/>
      <c r="BQ87" s="222"/>
      <c r="BR87" s="222"/>
      <c r="BS87" s="222"/>
      <c r="BT87" s="222"/>
      <c r="BU87" s="222"/>
      <c r="BV87" s="222"/>
      <c r="BW87" s="222"/>
      <c r="BX87" s="222"/>
      <c r="BY87" s="222"/>
      <c r="BZ87" s="222"/>
      <c r="CA87" s="222"/>
      <c r="CB87" s="222"/>
      <c r="CC87" s="222"/>
      <c r="CD87" s="222"/>
      <c r="CE87" s="222"/>
      <c r="CF87" s="222"/>
      <c r="CG87" s="222"/>
      <c r="CH87" s="222"/>
      <c r="CI87" s="222"/>
      <c r="CJ87" s="222"/>
      <c r="CK87" s="222"/>
      <c r="CL87" s="222"/>
      <c r="CM87" s="222"/>
      <c r="CN87" s="222"/>
      <c r="CO87" s="222"/>
      <c r="CP87" s="222"/>
      <c r="CQ87" s="222"/>
      <c r="CR87" s="222"/>
    </row>
    <row r="88" spans="10:96">
      <c r="J88" s="221"/>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c r="BJ88" s="222"/>
      <c r="BK88" s="222"/>
      <c r="BL88" s="222"/>
      <c r="BM88" s="222"/>
      <c r="BN88" s="222"/>
      <c r="BO88" s="222"/>
      <c r="BP88" s="222"/>
      <c r="BQ88" s="222"/>
      <c r="BR88" s="222"/>
      <c r="BS88" s="222"/>
      <c r="BT88" s="222"/>
      <c r="BU88" s="222"/>
      <c r="BV88" s="222"/>
      <c r="BW88" s="222"/>
      <c r="BX88" s="222"/>
      <c r="BY88" s="222"/>
      <c r="BZ88" s="222"/>
      <c r="CA88" s="222"/>
      <c r="CB88" s="222"/>
      <c r="CC88" s="222"/>
      <c r="CD88" s="222"/>
      <c r="CE88" s="222"/>
      <c r="CF88" s="222"/>
      <c r="CG88" s="222"/>
      <c r="CH88" s="222"/>
      <c r="CI88" s="222"/>
      <c r="CJ88" s="222"/>
      <c r="CK88" s="222"/>
      <c r="CL88" s="222"/>
      <c r="CM88" s="222"/>
      <c r="CN88" s="222"/>
      <c r="CO88" s="222"/>
      <c r="CP88" s="222"/>
      <c r="CQ88" s="222"/>
      <c r="CR88" s="222"/>
    </row>
    <row r="89" spans="10:96">
      <c r="J89" s="221"/>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222"/>
      <c r="CB89" s="222"/>
      <c r="CC89" s="222"/>
      <c r="CD89" s="222"/>
      <c r="CE89" s="222"/>
      <c r="CF89" s="222"/>
      <c r="CG89" s="222"/>
      <c r="CH89" s="222"/>
      <c r="CI89" s="222"/>
      <c r="CJ89" s="222"/>
      <c r="CK89" s="222"/>
      <c r="CL89" s="222"/>
      <c r="CM89" s="222"/>
      <c r="CN89" s="222"/>
      <c r="CO89" s="222"/>
      <c r="CP89" s="222"/>
      <c r="CQ89" s="222"/>
      <c r="CR89" s="222"/>
    </row>
    <row r="90" spans="10:96">
      <c r="J90" s="221"/>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222"/>
      <c r="CD90" s="222"/>
      <c r="CE90" s="222"/>
      <c r="CF90" s="222"/>
      <c r="CG90" s="222"/>
      <c r="CH90" s="222"/>
      <c r="CI90" s="222"/>
      <c r="CJ90" s="222"/>
      <c r="CK90" s="222"/>
      <c r="CL90" s="222"/>
      <c r="CM90" s="222"/>
      <c r="CN90" s="222"/>
      <c r="CO90" s="222"/>
      <c r="CP90" s="222"/>
      <c r="CQ90" s="222"/>
      <c r="CR90" s="222"/>
    </row>
    <row r="91" spans="10:96">
      <c r="J91" s="221"/>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22"/>
      <c r="BZ91" s="222"/>
      <c r="CA91" s="222"/>
      <c r="CB91" s="222"/>
      <c r="CC91" s="222"/>
      <c r="CD91" s="222"/>
      <c r="CE91" s="222"/>
      <c r="CF91" s="222"/>
      <c r="CG91" s="222"/>
      <c r="CH91" s="222"/>
      <c r="CI91" s="222"/>
      <c r="CJ91" s="222"/>
      <c r="CK91" s="222"/>
      <c r="CL91" s="222"/>
      <c r="CM91" s="222"/>
      <c r="CN91" s="222"/>
      <c r="CO91" s="222"/>
      <c r="CP91" s="222"/>
      <c r="CQ91" s="222"/>
      <c r="CR91" s="222"/>
    </row>
    <row r="92" spans="10:96">
      <c r="J92" s="221"/>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22"/>
      <c r="CA92" s="222"/>
      <c r="CB92" s="222"/>
      <c r="CC92" s="222"/>
      <c r="CD92" s="222"/>
      <c r="CE92" s="222"/>
      <c r="CF92" s="222"/>
      <c r="CG92" s="222"/>
      <c r="CH92" s="222"/>
      <c r="CI92" s="222"/>
      <c r="CJ92" s="222"/>
      <c r="CK92" s="222"/>
      <c r="CL92" s="222"/>
      <c r="CM92" s="222"/>
      <c r="CN92" s="222"/>
      <c r="CO92" s="222"/>
      <c r="CP92" s="222"/>
      <c r="CQ92" s="222"/>
      <c r="CR92" s="222"/>
    </row>
    <row r="93" spans="10:96">
      <c r="J93" s="221"/>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22"/>
      <c r="CA93" s="222"/>
      <c r="CB93" s="222"/>
      <c r="CC93" s="222"/>
      <c r="CD93" s="222"/>
      <c r="CE93" s="222"/>
      <c r="CF93" s="222"/>
      <c r="CG93" s="222"/>
      <c r="CH93" s="222"/>
      <c r="CI93" s="222"/>
      <c r="CJ93" s="222"/>
      <c r="CK93" s="222"/>
      <c r="CL93" s="222"/>
      <c r="CM93" s="222"/>
      <c r="CN93" s="222"/>
      <c r="CO93" s="222"/>
      <c r="CP93" s="222"/>
      <c r="CQ93" s="222"/>
      <c r="CR93" s="222"/>
    </row>
    <row r="94" spans="10:96">
      <c r="J94" s="221"/>
      <c r="K94" s="222"/>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2"/>
      <c r="BS94" s="222"/>
      <c r="BT94" s="222"/>
      <c r="BU94" s="222"/>
      <c r="BV94" s="222"/>
      <c r="BW94" s="222"/>
      <c r="BX94" s="222"/>
      <c r="BY94" s="222"/>
      <c r="BZ94" s="222"/>
      <c r="CA94" s="222"/>
      <c r="CB94" s="222"/>
      <c r="CC94" s="222"/>
      <c r="CD94" s="222"/>
      <c r="CE94" s="222"/>
      <c r="CF94" s="222"/>
      <c r="CG94" s="222"/>
      <c r="CH94" s="222"/>
      <c r="CI94" s="222"/>
      <c r="CJ94" s="222"/>
      <c r="CK94" s="222"/>
      <c r="CL94" s="222"/>
      <c r="CM94" s="222"/>
      <c r="CN94" s="222"/>
      <c r="CO94" s="222"/>
      <c r="CP94" s="222"/>
      <c r="CQ94" s="222"/>
      <c r="CR94" s="222"/>
    </row>
    <row r="95" spans="10:96">
      <c r="J95" s="221"/>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c r="BJ95" s="222"/>
      <c r="BK95" s="222"/>
      <c r="BL95" s="222"/>
      <c r="BM95" s="222"/>
      <c r="BN95" s="222"/>
      <c r="BO95" s="222"/>
      <c r="BP95" s="222"/>
      <c r="BQ95" s="222"/>
      <c r="BR95" s="222"/>
      <c r="BS95" s="222"/>
      <c r="BT95" s="222"/>
      <c r="BU95" s="222"/>
      <c r="BV95" s="222"/>
      <c r="BW95" s="222"/>
      <c r="BX95" s="222"/>
      <c r="BY95" s="222"/>
      <c r="BZ95" s="222"/>
      <c r="CA95" s="222"/>
      <c r="CB95" s="222"/>
      <c r="CC95" s="222"/>
      <c r="CD95" s="222"/>
      <c r="CE95" s="222"/>
      <c r="CF95" s="222"/>
      <c r="CG95" s="222"/>
      <c r="CH95" s="222"/>
      <c r="CI95" s="222"/>
      <c r="CJ95" s="222"/>
      <c r="CK95" s="222"/>
      <c r="CL95" s="222"/>
      <c r="CM95" s="222"/>
      <c r="CN95" s="222"/>
      <c r="CO95" s="222"/>
      <c r="CP95" s="222"/>
      <c r="CQ95" s="222"/>
      <c r="CR95" s="222"/>
    </row>
    <row r="96" spans="10:96">
      <c r="J96" s="221"/>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c r="BD96" s="222"/>
      <c r="BE96" s="222"/>
      <c r="BF96" s="222"/>
      <c r="BG96" s="222"/>
      <c r="BH96" s="222"/>
      <c r="BI96" s="222"/>
      <c r="BJ96" s="222"/>
      <c r="BK96" s="222"/>
      <c r="BL96" s="222"/>
      <c r="BM96" s="222"/>
      <c r="BN96" s="222"/>
      <c r="BO96" s="222"/>
      <c r="BP96" s="222"/>
      <c r="BQ96" s="222"/>
      <c r="BR96" s="222"/>
      <c r="BS96" s="222"/>
      <c r="BT96" s="222"/>
      <c r="BU96" s="222"/>
      <c r="BV96" s="222"/>
      <c r="BW96" s="222"/>
      <c r="BX96" s="222"/>
      <c r="BY96" s="222"/>
      <c r="BZ96" s="222"/>
      <c r="CA96" s="222"/>
      <c r="CB96" s="222"/>
      <c r="CC96" s="222"/>
      <c r="CD96" s="222"/>
      <c r="CE96" s="222"/>
      <c r="CF96" s="222"/>
      <c r="CG96" s="222"/>
      <c r="CH96" s="222"/>
      <c r="CI96" s="222"/>
      <c r="CJ96" s="222"/>
      <c r="CK96" s="222"/>
      <c r="CL96" s="222"/>
      <c r="CM96" s="222"/>
      <c r="CN96" s="222"/>
      <c r="CO96" s="222"/>
      <c r="CP96" s="222"/>
      <c r="CQ96" s="222"/>
      <c r="CR96" s="222"/>
    </row>
    <row r="97" spans="10:96">
      <c r="J97" s="221"/>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c r="BD97" s="222"/>
      <c r="BE97" s="222"/>
      <c r="BF97" s="222"/>
      <c r="BG97" s="222"/>
      <c r="BH97" s="222"/>
      <c r="BI97" s="222"/>
      <c r="BJ97" s="222"/>
      <c r="BK97" s="222"/>
      <c r="BL97" s="222"/>
      <c r="BM97" s="222"/>
      <c r="BN97" s="222"/>
      <c r="BO97" s="222"/>
      <c r="BP97" s="222"/>
      <c r="BQ97" s="222"/>
      <c r="BR97" s="222"/>
      <c r="BS97" s="222"/>
      <c r="BT97" s="222"/>
      <c r="BU97" s="222"/>
      <c r="BV97" s="222"/>
      <c r="BW97" s="222"/>
      <c r="BX97" s="222"/>
      <c r="BY97" s="222"/>
      <c r="BZ97" s="222"/>
      <c r="CA97" s="222"/>
      <c r="CB97" s="222"/>
      <c r="CC97" s="222"/>
      <c r="CD97" s="222"/>
      <c r="CE97" s="222"/>
      <c r="CF97" s="222"/>
      <c r="CG97" s="222"/>
      <c r="CH97" s="222"/>
      <c r="CI97" s="222"/>
      <c r="CJ97" s="222"/>
      <c r="CK97" s="222"/>
      <c r="CL97" s="222"/>
      <c r="CM97" s="222"/>
      <c r="CN97" s="222"/>
      <c r="CO97" s="222"/>
      <c r="CP97" s="222"/>
      <c r="CQ97" s="222"/>
      <c r="CR97" s="222"/>
    </row>
    <row r="98" spans="10:96">
      <c r="J98" s="221"/>
      <c r="K98" s="222"/>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c r="BC98" s="222"/>
      <c r="BD98" s="222"/>
      <c r="BE98" s="222"/>
      <c r="BF98" s="222"/>
      <c r="BG98" s="222"/>
      <c r="BH98" s="222"/>
      <c r="BI98" s="222"/>
      <c r="BJ98" s="222"/>
      <c r="BK98" s="222"/>
      <c r="BL98" s="222"/>
      <c r="BM98" s="222"/>
      <c r="BN98" s="222"/>
      <c r="BO98" s="222"/>
      <c r="BP98" s="222"/>
      <c r="BQ98" s="222"/>
      <c r="BR98" s="222"/>
      <c r="BS98" s="222"/>
      <c r="BT98" s="222"/>
      <c r="BU98" s="222"/>
      <c r="BV98" s="222"/>
      <c r="BW98" s="222"/>
      <c r="BX98" s="222"/>
      <c r="BY98" s="222"/>
      <c r="BZ98" s="222"/>
      <c r="CA98" s="222"/>
      <c r="CB98" s="222"/>
      <c r="CC98" s="222"/>
      <c r="CD98" s="222"/>
      <c r="CE98" s="222"/>
      <c r="CF98" s="222"/>
      <c r="CG98" s="222"/>
      <c r="CH98" s="222"/>
      <c r="CI98" s="222"/>
      <c r="CJ98" s="222"/>
      <c r="CK98" s="222"/>
      <c r="CL98" s="222"/>
      <c r="CM98" s="222"/>
      <c r="CN98" s="222"/>
      <c r="CO98" s="222"/>
      <c r="CP98" s="222"/>
      <c r="CQ98" s="222"/>
      <c r="CR98" s="222"/>
    </row>
    <row r="99" spans="10:96">
      <c r="J99" s="221"/>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222"/>
      <c r="BE99" s="222"/>
      <c r="BF99" s="222"/>
      <c r="BG99" s="222"/>
      <c r="BH99" s="222"/>
      <c r="BI99" s="222"/>
      <c r="BJ99" s="222"/>
      <c r="BK99" s="222"/>
      <c r="BL99" s="222"/>
      <c r="BM99" s="222"/>
      <c r="BN99" s="222"/>
      <c r="BO99" s="222"/>
      <c r="BP99" s="222"/>
      <c r="BQ99" s="222"/>
      <c r="BR99" s="222"/>
      <c r="BS99" s="222"/>
      <c r="BT99" s="222"/>
      <c r="BU99" s="222"/>
      <c r="BV99" s="222"/>
      <c r="BW99" s="222"/>
      <c r="BX99" s="222"/>
      <c r="BY99" s="222"/>
      <c r="BZ99" s="222"/>
      <c r="CA99" s="222"/>
      <c r="CB99" s="222"/>
      <c r="CC99" s="222"/>
      <c r="CD99" s="222"/>
      <c r="CE99" s="222"/>
      <c r="CF99" s="222"/>
      <c r="CG99" s="222"/>
      <c r="CH99" s="222"/>
      <c r="CI99" s="222"/>
      <c r="CJ99" s="222"/>
      <c r="CK99" s="222"/>
      <c r="CL99" s="222"/>
      <c r="CM99" s="222"/>
      <c r="CN99" s="222"/>
      <c r="CO99" s="222"/>
      <c r="CP99" s="222"/>
      <c r="CQ99" s="222"/>
      <c r="CR99" s="222"/>
    </row>
    <row r="100" spans="10:96">
      <c r="J100" s="221"/>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2"/>
      <c r="BR100" s="222"/>
      <c r="BS100" s="222"/>
      <c r="BT100" s="222"/>
      <c r="BU100" s="222"/>
      <c r="BV100" s="222"/>
      <c r="BW100" s="222"/>
      <c r="BX100" s="222"/>
      <c r="BY100" s="222"/>
      <c r="BZ100" s="222"/>
      <c r="CA100" s="222"/>
      <c r="CB100" s="222"/>
      <c r="CC100" s="222"/>
      <c r="CD100" s="222"/>
      <c r="CE100" s="222"/>
      <c r="CF100" s="222"/>
      <c r="CG100" s="222"/>
      <c r="CH100" s="222"/>
      <c r="CI100" s="222"/>
      <c r="CJ100" s="222"/>
      <c r="CK100" s="222"/>
      <c r="CL100" s="222"/>
      <c r="CM100" s="222"/>
      <c r="CN100" s="222"/>
      <c r="CO100" s="222"/>
      <c r="CP100" s="222"/>
      <c r="CQ100" s="222"/>
      <c r="CR100" s="222"/>
    </row>
    <row r="101" spans="10:96">
      <c r="J101" s="221"/>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c r="BC101" s="222"/>
      <c r="BD101" s="222"/>
      <c r="BE101" s="222"/>
      <c r="BF101" s="222"/>
      <c r="BG101" s="222"/>
      <c r="BH101" s="222"/>
      <c r="BI101" s="222"/>
      <c r="BJ101" s="222"/>
      <c r="BK101" s="222"/>
      <c r="BL101" s="222"/>
      <c r="BM101" s="222"/>
      <c r="BN101" s="222"/>
      <c r="BO101" s="222"/>
      <c r="BP101" s="222"/>
      <c r="BQ101" s="222"/>
      <c r="BR101" s="222"/>
      <c r="BS101" s="222"/>
      <c r="BT101" s="222"/>
      <c r="BU101" s="222"/>
      <c r="BV101" s="222"/>
      <c r="BW101" s="222"/>
      <c r="BX101" s="222"/>
      <c r="BY101" s="222"/>
      <c r="BZ101" s="222"/>
      <c r="CA101" s="222"/>
      <c r="CB101" s="222"/>
      <c r="CC101" s="222"/>
      <c r="CD101" s="222"/>
      <c r="CE101" s="222"/>
      <c r="CF101" s="222"/>
      <c r="CG101" s="222"/>
      <c r="CH101" s="222"/>
      <c r="CI101" s="222"/>
      <c r="CJ101" s="222"/>
      <c r="CK101" s="222"/>
      <c r="CL101" s="222"/>
      <c r="CM101" s="222"/>
      <c r="CN101" s="222"/>
      <c r="CO101" s="222"/>
      <c r="CP101" s="222"/>
      <c r="CQ101" s="222"/>
      <c r="CR101" s="222"/>
    </row>
    <row r="102" spans="10:96">
      <c r="J102" s="221"/>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2"/>
      <c r="BJ102" s="222"/>
      <c r="BK102" s="222"/>
      <c r="BL102" s="222"/>
      <c r="BM102" s="222"/>
      <c r="BN102" s="222"/>
      <c r="BO102" s="222"/>
      <c r="BP102" s="222"/>
      <c r="BQ102" s="222"/>
      <c r="BR102" s="222"/>
      <c r="BS102" s="222"/>
      <c r="BT102" s="222"/>
      <c r="BU102" s="222"/>
      <c r="BV102" s="222"/>
      <c r="BW102" s="222"/>
      <c r="BX102" s="222"/>
      <c r="BY102" s="222"/>
      <c r="BZ102" s="222"/>
      <c r="CA102" s="222"/>
      <c r="CB102" s="222"/>
      <c r="CC102" s="222"/>
      <c r="CD102" s="222"/>
      <c r="CE102" s="222"/>
      <c r="CF102" s="222"/>
      <c r="CG102" s="222"/>
      <c r="CH102" s="222"/>
      <c r="CI102" s="222"/>
      <c r="CJ102" s="222"/>
      <c r="CK102" s="222"/>
      <c r="CL102" s="222"/>
      <c r="CM102" s="222"/>
      <c r="CN102" s="222"/>
      <c r="CO102" s="222"/>
      <c r="CP102" s="222"/>
      <c r="CQ102" s="222"/>
      <c r="CR102" s="222"/>
    </row>
    <row r="103" spans="10:96">
      <c r="J103" s="221"/>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c r="BJ103" s="222"/>
      <c r="BK103" s="222"/>
      <c r="BL103" s="222"/>
      <c r="BM103" s="222"/>
      <c r="BN103" s="222"/>
      <c r="BO103" s="222"/>
      <c r="BP103" s="222"/>
      <c r="BQ103" s="222"/>
      <c r="BR103" s="222"/>
      <c r="BS103" s="222"/>
      <c r="BT103" s="222"/>
      <c r="BU103" s="222"/>
      <c r="BV103" s="222"/>
      <c r="BW103" s="222"/>
      <c r="BX103" s="222"/>
      <c r="BY103" s="222"/>
      <c r="BZ103" s="222"/>
      <c r="CA103" s="222"/>
      <c r="CB103" s="222"/>
      <c r="CC103" s="222"/>
      <c r="CD103" s="222"/>
      <c r="CE103" s="222"/>
      <c r="CF103" s="222"/>
      <c r="CG103" s="222"/>
      <c r="CH103" s="222"/>
      <c r="CI103" s="222"/>
      <c r="CJ103" s="222"/>
      <c r="CK103" s="222"/>
      <c r="CL103" s="222"/>
      <c r="CM103" s="222"/>
      <c r="CN103" s="222"/>
      <c r="CO103" s="222"/>
      <c r="CP103" s="222"/>
      <c r="CQ103" s="222"/>
      <c r="CR103" s="222"/>
    </row>
    <row r="104" spans="10:96">
      <c r="J104" s="221"/>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222"/>
      <c r="BE104" s="222"/>
      <c r="BF104" s="222"/>
      <c r="BG104" s="222"/>
      <c r="BH104" s="222"/>
      <c r="BI104" s="222"/>
      <c r="BJ104" s="222"/>
      <c r="BK104" s="222"/>
      <c r="BL104" s="222"/>
      <c r="BM104" s="222"/>
      <c r="BN104" s="222"/>
      <c r="BO104" s="222"/>
      <c r="BP104" s="222"/>
      <c r="BQ104" s="222"/>
      <c r="BR104" s="222"/>
      <c r="BS104" s="222"/>
      <c r="BT104" s="222"/>
      <c r="BU104" s="222"/>
      <c r="BV104" s="222"/>
      <c r="BW104" s="222"/>
      <c r="BX104" s="222"/>
      <c r="BY104" s="222"/>
      <c r="BZ104" s="222"/>
      <c r="CA104" s="222"/>
      <c r="CB104" s="222"/>
      <c r="CC104" s="222"/>
      <c r="CD104" s="222"/>
      <c r="CE104" s="222"/>
      <c r="CF104" s="222"/>
      <c r="CG104" s="222"/>
      <c r="CH104" s="222"/>
      <c r="CI104" s="222"/>
      <c r="CJ104" s="222"/>
      <c r="CK104" s="222"/>
      <c r="CL104" s="222"/>
      <c r="CM104" s="222"/>
      <c r="CN104" s="222"/>
      <c r="CO104" s="222"/>
      <c r="CP104" s="222"/>
      <c r="CQ104" s="222"/>
      <c r="CR104" s="222"/>
    </row>
    <row r="105" spans="10:96">
      <c r="J105" s="221"/>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row>
    <row r="106" spans="10:96">
      <c r="J106" s="221"/>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row>
    <row r="107" spans="10:96">
      <c r="J107" s="221"/>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222"/>
      <c r="BG107" s="222"/>
      <c r="BH107" s="222"/>
      <c r="BI107" s="222"/>
      <c r="BJ107" s="222"/>
      <c r="BK107" s="222"/>
      <c r="BL107" s="222"/>
      <c r="BM107" s="222"/>
      <c r="BN107" s="222"/>
      <c r="BO107" s="222"/>
      <c r="BP107" s="222"/>
      <c r="BQ107" s="222"/>
      <c r="BR107" s="222"/>
      <c r="BS107" s="222"/>
      <c r="BT107" s="222"/>
      <c r="BU107" s="222"/>
      <c r="BV107" s="222"/>
      <c r="BW107" s="222"/>
      <c r="BX107" s="222"/>
      <c r="BY107" s="222"/>
      <c r="BZ107" s="222"/>
      <c r="CA107" s="222"/>
      <c r="CB107" s="222"/>
      <c r="CC107" s="222"/>
      <c r="CD107" s="222"/>
      <c r="CE107" s="222"/>
      <c r="CF107" s="222"/>
      <c r="CG107" s="222"/>
      <c r="CH107" s="222"/>
      <c r="CI107" s="222"/>
      <c r="CJ107" s="222"/>
      <c r="CK107" s="222"/>
      <c r="CL107" s="222"/>
      <c r="CM107" s="222"/>
      <c r="CN107" s="222"/>
      <c r="CO107" s="222"/>
      <c r="CP107" s="222"/>
      <c r="CQ107" s="222"/>
      <c r="CR107" s="222"/>
    </row>
    <row r="108" spans="10:96">
      <c r="J108" s="221"/>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2"/>
      <c r="CD108" s="222"/>
      <c r="CE108" s="222"/>
      <c r="CF108" s="222"/>
      <c r="CG108" s="222"/>
      <c r="CH108" s="222"/>
      <c r="CI108" s="222"/>
      <c r="CJ108" s="222"/>
      <c r="CK108" s="222"/>
      <c r="CL108" s="222"/>
      <c r="CM108" s="222"/>
      <c r="CN108" s="222"/>
      <c r="CO108" s="222"/>
      <c r="CP108" s="222"/>
      <c r="CQ108" s="222"/>
      <c r="CR108" s="222"/>
    </row>
    <row r="109" spans="10:96">
      <c r="J109" s="221"/>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c r="BX109" s="222"/>
      <c r="BY109" s="222"/>
      <c r="BZ109" s="222"/>
      <c r="CA109" s="222"/>
      <c r="CB109" s="222"/>
      <c r="CC109" s="222"/>
      <c r="CD109" s="222"/>
      <c r="CE109" s="222"/>
      <c r="CF109" s="222"/>
      <c r="CG109" s="222"/>
      <c r="CH109" s="222"/>
      <c r="CI109" s="222"/>
      <c r="CJ109" s="222"/>
      <c r="CK109" s="222"/>
      <c r="CL109" s="222"/>
      <c r="CM109" s="222"/>
      <c r="CN109" s="222"/>
      <c r="CO109" s="222"/>
      <c r="CP109" s="222"/>
      <c r="CQ109" s="222"/>
      <c r="CR109" s="222"/>
    </row>
    <row r="110" spans="10:96">
      <c r="J110" s="221"/>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222"/>
      <c r="BE110" s="222"/>
      <c r="BF110" s="222"/>
      <c r="BG110" s="222"/>
      <c r="BH110" s="222"/>
      <c r="BI110" s="222"/>
      <c r="BJ110" s="222"/>
      <c r="BK110" s="222"/>
      <c r="BL110" s="222"/>
      <c r="BM110" s="222"/>
      <c r="BN110" s="222"/>
      <c r="BO110" s="222"/>
      <c r="BP110" s="222"/>
      <c r="BQ110" s="222"/>
      <c r="BR110" s="222"/>
      <c r="BS110" s="222"/>
      <c r="BT110" s="222"/>
      <c r="BU110" s="222"/>
      <c r="BV110" s="222"/>
      <c r="BW110" s="222"/>
      <c r="BX110" s="222"/>
      <c r="BY110" s="222"/>
      <c r="BZ110" s="222"/>
      <c r="CA110" s="222"/>
      <c r="CB110" s="222"/>
      <c r="CC110" s="222"/>
      <c r="CD110" s="222"/>
      <c r="CE110" s="222"/>
      <c r="CF110" s="222"/>
      <c r="CG110" s="222"/>
      <c r="CH110" s="222"/>
      <c r="CI110" s="222"/>
      <c r="CJ110" s="222"/>
      <c r="CK110" s="222"/>
      <c r="CL110" s="222"/>
      <c r="CM110" s="222"/>
      <c r="CN110" s="222"/>
      <c r="CO110" s="222"/>
      <c r="CP110" s="222"/>
      <c r="CQ110" s="222"/>
      <c r="CR110" s="222"/>
    </row>
    <row r="111" spans="10:96">
      <c r="J111" s="221"/>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222"/>
      <c r="BU111" s="222"/>
      <c r="BV111" s="222"/>
      <c r="BW111" s="222"/>
      <c r="BX111" s="222"/>
      <c r="BY111" s="222"/>
      <c r="BZ111" s="222"/>
      <c r="CA111" s="222"/>
      <c r="CB111" s="222"/>
      <c r="CC111" s="222"/>
      <c r="CD111" s="222"/>
      <c r="CE111" s="222"/>
      <c r="CF111" s="222"/>
      <c r="CG111" s="222"/>
      <c r="CH111" s="222"/>
      <c r="CI111" s="222"/>
      <c r="CJ111" s="222"/>
      <c r="CK111" s="222"/>
      <c r="CL111" s="222"/>
      <c r="CM111" s="222"/>
      <c r="CN111" s="222"/>
      <c r="CO111" s="222"/>
      <c r="CP111" s="222"/>
      <c r="CQ111" s="222"/>
      <c r="CR111" s="222"/>
    </row>
    <row r="112" spans="10:96">
      <c r="J112" s="221"/>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c r="BH112" s="222"/>
      <c r="BI112" s="222"/>
      <c r="BJ112" s="222"/>
      <c r="BK112" s="222"/>
      <c r="BL112" s="222"/>
      <c r="BM112" s="222"/>
      <c r="BN112" s="222"/>
      <c r="BO112" s="222"/>
      <c r="BP112" s="222"/>
      <c r="BQ112" s="222"/>
      <c r="BR112" s="222"/>
      <c r="BS112" s="222"/>
      <c r="BT112" s="222"/>
      <c r="BU112" s="222"/>
      <c r="BV112" s="222"/>
      <c r="BW112" s="222"/>
      <c r="BX112" s="222"/>
      <c r="BY112" s="222"/>
      <c r="BZ112" s="222"/>
      <c r="CA112" s="222"/>
      <c r="CB112" s="222"/>
      <c r="CC112" s="222"/>
      <c r="CD112" s="222"/>
      <c r="CE112" s="222"/>
      <c r="CF112" s="222"/>
      <c r="CG112" s="222"/>
      <c r="CH112" s="222"/>
      <c r="CI112" s="222"/>
      <c r="CJ112" s="222"/>
      <c r="CK112" s="222"/>
      <c r="CL112" s="222"/>
      <c r="CM112" s="222"/>
      <c r="CN112" s="222"/>
      <c r="CO112" s="222"/>
      <c r="CP112" s="222"/>
      <c r="CQ112" s="222"/>
      <c r="CR112" s="222"/>
    </row>
    <row r="113" spans="10:96">
      <c r="J113" s="221"/>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222"/>
      <c r="BE113" s="222"/>
      <c r="BF113" s="222"/>
      <c r="BG113" s="222"/>
      <c r="BH113" s="222"/>
      <c r="BI113" s="222"/>
      <c r="BJ113" s="222"/>
      <c r="BK113" s="222"/>
      <c r="BL113" s="222"/>
      <c r="BM113" s="222"/>
      <c r="BN113" s="222"/>
      <c r="BO113" s="222"/>
      <c r="BP113" s="222"/>
      <c r="BQ113" s="222"/>
      <c r="BR113" s="222"/>
      <c r="BS113" s="222"/>
      <c r="BT113" s="222"/>
      <c r="BU113" s="222"/>
      <c r="BV113" s="222"/>
      <c r="BW113" s="222"/>
      <c r="BX113" s="222"/>
      <c r="BY113" s="222"/>
      <c r="BZ113" s="222"/>
      <c r="CA113" s="222"/>
      <c r="CB113" s="222"/>
      <c r="CC113" s="222"/>
      <c r="CD113" s="222"/>
      <c r="CE113" s="222"/>
      <c r="CF113" s="222"/>
      <c r="CG113" s="222"/>
      <c r="CH113" s="222"/>
      <c r="CI113" s="222"/>
      <c r="CJ113" s="222"/>
      <c r="CK113" s="222"/>
      <c r="CL113" s="222"/>
      <c r="CM113" s="222"/>
      <c r="CN113" s="222"/>
      <c r="CO113" s="222"/>
      <c r="CP113" s="222"/>
      <c r="CQ113" s="222"/>
      <c r="CR113" s="222"/>
    </row>
    <row r="114" spans="10:96">
      <c r="J114" s="221"/>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222"/>
      <c r="BE114" s="222"/>
      <c r="BF114" s="222"/>
      <c r="BG114" s="222"/>
      <c r="BH114" s="222"/>
      <c r="BI114" s="222"/>
      <c r="BJ114" s="222"/>
      <c r="BK114" s="222"/>
      <c r="BL114" s="222"/>
      <c r="BM114" s="222"/>
      <c r="BN114" s="222"/>
      <c r="BO114" s="222"/>
      <c r="BP114" s="222"/>
      <c r="BQ114" s="222"/>
      <c r="BR114" s="222"/>
      <c r="BS114" s="222"/>
      <c r="BT114" s="222"/>
      <c r="BU114" s="222"/>
      <c r="BV114" s="222"/>
      <c r="BW114" s="222"/>
      <c r="BX114" s="222"/>
      <c r="BY114" s="222"/>
      <c r="BZ114" s="222"/>
      <c r="CA114" s="222"/>
      <c r="CB114" s="222"/>
      <c r="CC114" s="222"/>
      <c r="CD114" s="222"/>
      <c r="CE114" s="222"/>
      <c r="CF114" s="222"/>
      <c r="CG114" s="222"/>
      <c r="CH114" s="222"/>
      <c r="CI114" s="222"/>
      <c r="CJ114" s="222"/>
      <c r="CK114" s="222"/>
      <c r="CL114" s="222"/>
      <c r="CM114" s="222"/>
      <c r="CN114" s="222"/>
      <c r="CO114" s="222"/>
      <c r="CP114" s="222"/>
      <c r="CQ114" s="222"/>
      <c r="CR114" s="222"/>
    </row>
    <row r="115" spans="10:96">
      <c r="J115" s="221"/>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c r="BC115" s="222"/>
      <c r="BD115" s="222"/>
      <c r="BE115" s="222"/>
      <c r="BF115" s="222"/>
      <c r="BG115" s="222"/>
      <c r="BH115" s="222"/>
      <c r="BI115" s="222"/>
      <c r="BJ115" s="222"/>
      <c r="BK115" s="222"/>
      <c r="BL115" s="222"/>
      <c r="BM115" s="222"/>
      <c r="BN115" s="222"/>
      <c r="BO115" s="222"/>
      <c r="BP115" s="222"/>
      <c r="BQ115" s="222"/>
      <c r="BR115" s="222"/>
      <c r="BS115" s="222"/>
      <c r="BT115" s="222"/>
      <c r="BU115" s="222"/>
      <c r="BV115" s="222"/>
      <c r="BW115" s="222"/>
      <c r="BX115" s="222"/>
      <c r="BY115" s="222"/>
      <c r="BZ115" s="222"/>
      <c r="CA115" s="222"/>
      <c r="CB115" s="222"/>
      <c r="CC115" s="222"/>
      <c r="CD115" s="222"/>
      <c r="CE115" s="222"/>
      <c r="CF115" s="222"/>
      <c r="CG115" s="222"/>
      <c r="CH115" s="222"/>
      <c r="CI115" s="222"/>
      <c r="CJ115" s="222"/>
      <c r="CK115" s="222"/>
      <c r="CL115" s="222"/>
      <c r="CM115" s="222"/>
      <c r="CN115" s="222"/>
      <c r="CO115" s="222"/>
      <c r="CP115" s="222"/>
      <c r="CQ115" s="222"/>
      <c r="CR115" s="222"/>
    </row>
    <row r="116" spans="10:96">
      <c r="J116" s="221"/>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c r="BC116" s="222"/>
      <c r="BD116" s="222"/>
      <c r="BE116" s="222"/>
      <c r="BF116" s="222"/>
      <c r="BG116" s="222"/>
      <c r="BH116" s="222"/>
      <c r="BI116" s="222"/>
      <c r="BJ116" s="222"/>
      <c r="BK116" s="222"/>
      <c r="BL116" s="222"/>
      <c r="BM116" s="222"/>
      <c r="BN116" s="222"/>
      <c r="BO116" s="222"/>
      <c r="BP116" s="222"/>
      <c r="BQ116" s="222"/>
      <c r="BR116" s="222"/>
      <c r="BS116" s="222"/>
      <c r="BT116" s="222"/>
      <c r="BU116" s="222"/>
      <c r="BV116" s="222"/>
      <c r="BW116" s="222"/>
      <c r="BX116" s="222"/>
      <c r="BY116" s="222"/>
      <c r="BZ116" s="222"/>
      <c r="CA116" s="222"/>
      <c r="CB116" s="222"/>
      <c r="CC116" s="222"/>
      <c r="CD116" s="222"/>
      <c r="CE116" s="222"/>
      <c r="CF116" s="222"/>
      <c r="CG116" s="222"/>
      <c r="CH116" s="222"/>
      <c r="CI116" s="222"/>
      <c r="CJ116" s="222"/>
      <c r="CK116" s="222"/>
      <c r="CL116" s="222"/>
      <c r="CM116" s="222"/>
      <c r="CN116" s="222"/>
      <c r="CO116" s="222"/>
      <c r="CP116" s="222"/>
      <c r="CQ116" s="222"/>
      <c r="CR116" s="222"/>
    </row>
    <row r="117" spans="10:96">
      <c r="J117" s="221"/>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c r="BC117" s="222"/>
      <c r="BD117" s="222"/>
      <c r="BE117" s="222"/>
      <c r="BF117" s="222"/>
      <c r="BG117" s="222"/>
      <c r="BH117" s="222"/>
      <c r="BI117" s="222"/>
      <c r="BJ117" s="222"/>
      <c r="BK117" s="222"/>
      <c r="BL117" s="222"/>
      <c r="BM117" s="222"/>
      <c r="BN117" s="222"/>
      <c r="BO117" s="222"/>
      <c r="BP117" s="222"/>
      <c r="BQ117" s="222"/>
      <c r="BR117" s="222"/>
      <c r="BS117" s="222"/>
      <c r="BT117" s="222"/>
      <c r="BU117" s="222"/>
      <c r="BV117" s="222"/>
      <c r="BW117" s="222"/>
      <c r="BX117" s="222"/>
      <c r="BY117" s="222"/>
      <c r="BZ117" s="222"/>
      <c r="CA117" s="222"/>
      <c r="CB117" s="222"/>
      <c r="CC117" s="222"/>
      <c r="CD117" s="222"/>
      <c r="CE117" s="222"/>
      <c r="CF117" s="222"/>
      <c r="CG117" s="222"/>
      <c r="CH117" s="222"/>
      <c r="CI117" s="222"/>
      <c r="CJ117" s="222"/>
      <c r="CK117" s="222"/>
      <c r="CL117" s="222"/>
      <c r="CM117" s="222"/>
      <c r="CN117" s="222"/>
      <c r="CO117" s="222"/>
      <c r="CP117" s="222"/>
      <c r="CQ117" s="222"/>
      <c r="CR117" s="222"/>
    </row>
    <row r="118" spans="10:96">
      <c r="J118" s="221"/>
      <c r="K118" s="222"/>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c r="BC118" s="222"/>
      <c r="BD118" s="222"/>
      <c r="BE118" s="222"/>
      <c r="BF118" s="222"/>
      <c r="BG118" s="222"/>
      <c r="BH118" s="222"/>
      <c r="BI118" s="222"/>
      <c r="BJ118" s="222"/>
      <c r="BK118" s="222"/>
      <c r="BL118" s="222"/>
      <c r="BM118" s="222"/>
      <c r="BN118" s="222"/>
      <c r="BO118" s="222"/>
      <c r="BP118" s="222"/>
      <c r="BQ118" s="222"/>
      <c r="BR118" s="222"/>
      <c r="BS118" s="222"/>
      <c r="BT118" s="222"/>
      <c r="BU118" s="222"/>
      <c r="BV118" s="222"/>
      <c r="BW118" s="222"/>
      <c r="BX118" s="222"/>
      <c r="BY118" s="222"/>
      <c r="BZ118" s="222"/>
      <c r="CA118" s="222"/>
      <c r="CB118" s="222"/>
      <c r="CC118" s="222"/>
      <c r="CD118" s="222"/>
      <c r="CE118" s="222"/>
      <c r="CF118" s="222"/>
      <c r="CG118" s="222"/>
      <c r="CH118" s="222"/>
      <c r="CI118" s="222"/>
      <c r="CJ118" s="222"/>
      <c r="CK118" s="222"/>
      <c r="CL118" s="222"/>
      <c r="CM118" s="222"/>
      <c r="CN118" s="222"/>
      <c r="CO118" s="222"/>
      <c r="CP118" s="222"/>
      <c r="CQ118" s="222"/>
      <c r="CR118" s="222"/>
    </row>
    <row r="119" spans="10:96">
      <c r="J119" s="221"/>
      <c r="K119" s="222"/>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T119" s="222"/>
      <c r="BU119" s="222"/>
      <c r="BV119" s="222"/>
      <c r="BW119" s="222"/>
      <c r="BX119" s="222"/>
      <c r="BY119" s="222"/>
      <c r="BZ119" s="222"/>
      <c r="CA119" s="222"/>
      <c r="CB119" s="222"/>
      <c r="CC119" s="222"/>
      <c r="CD119" s="222"/>
      <c r="CE119" s="222"/>
      <c r="CF119" s="222"/>
      <c r="CG119" s="222"/>
      <c r="CH119" s="222"/>
      <c r="CI119" s="222"/>
      <c r="CJ119" s="222"/>
      <c r="CK119" s="222"/>
      <c r="CL119" s="222"/>
      <c r="CM119" s="222"/>
      <c r="CN119" s="222"/>
      <c r="CO119" s="222"/>
      <c r="CP119" s="222"/>
      <c r="CQ119" s="222"/>
      <c r="CR119" s="222"/>
    </row>
    <row r="120" spans="10:96">
      <c r="J120" s="221"/>
      <c r="K120" s="222"/>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222"/>
      <c r="BF120" s="222"/>
      <c r="BG120" s="222"/>
      <c r="BH120" s="222"/>
      <c r="BI120" s="222"/>
      <c r="BJ120" s="222"/>
      <c r="BK120" s="222"/>
      <c r="BL120" s="222"/>
      <c r="BM120" s="222"/>
      <c r="BN120" s="222"/>
      <c r="BO120" s="222"/>
      <c r="BP120" s="222"/>
      <c r="BQ120" s="222"/>
      <c r="BR120" s="222"/>
      <c r="BS120" s="222"/>
      <c r="BT120" s="222"/>
      <c r="BU120" s="222"/>
      <c r="BV120" s="222"/>
      <c r="BW120" s="222"/>
      <c r="BX120" s="222"/>
      <c r="BY120" s="222"/>
      <c r="BZ120" s="222"/>
      <c r="CA120" s="222"/>
      <c r="CB120" s="222"/>
      <c r="CC120" s="222"/>
      <c r="CD120" s="222"/>
      <c r="CE120" s="222"/>
      <c r="CF120" s="222"/>
      <c r="CG120" s="222"/>
      <c r="CH120" s="222"/>
      <c r="CI120" s="222"/>
      <c r="CJ120" s="222"/>
      <c r="CK120" s="222"/>
      <c r="CL120" s="222"/>
      <c r="CM120" s="222"/>
      <c r="CN120" s="222"/>
      <c r="CO120" s="222"/>
      <c r="CP120" s="222"/>
      <c r="CQ120" s="222"/>
      <c r="CR120" s="222"/>
    </row>
    <row r="121" spans="10:96">
      <c r="J121" s="221"/>
      <c r="K121" s="222"/>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c r="BC121" s="222"/>
      <c r="BD121" s="222"/>
      <c r="BE121" s="222"/>
      <c r="BF121" s="222"/>
      <c r="BG121" s="222"/>
      <c r="BH121" s="222"/>
      <c r="BI121" s="222"/>
      <c r="BJ121" s="222"/>
      <c r="BK121" s="222"/>
      <c r="BL121" s="222"/>
      <c r="BM121" s="222"/>
      <c r="BN121" s="222"/>
      <c r="BO121" s="222"/>
      <c r="BP121" s="222"/>
      <c r="BQ121" s="222"/>
      <c r="BR121" s="222"/>
      <c r="BS121" s="222"/>
      <c r="BT121" s="222"/>
      <c r="BU121" s="222"/>
      <c r="BV121" s="222"/>
      <c r="BW121" s="222"/>
      <c r="BX121" s="222"/>
      <c r="BY121" s="222"/>
      <c r="BZ121" s="222"/>
      <c r="CA121" s="222"/>
      <c r="CB121" s="222"/>
      <c r="CC121" s="222"/>
      <c r="CD121" s="222"/>
      <c r="CE121" s="222"/>
      <c r="CF121" s="222"/>
      <c r="CG121" s="222"/>
      <c r="CH121" s="222"/>
      <c r="CI121" s="222"/>
      <c r="CJ121" s="222"/>
      <c r="CK121" s="222"/>
      <c r="CL121" s="222"/>
      <c r="CM121" s="222"/>
      <c r="CN121" s="222"/>
      <c r="CO121" s="222"/>
      <c r="CP121" s="222"/>
      <c r="CQ121" s="222"/>
      <c r="CR121" s="222"/>
    </row>
    <row r="122" spans="10:96">
      <c r="J122" s="221"/>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222"/>
      <c r="BE122" s="222"/>
      <c r="BF122" s="222"/>
      <c r="BG122" s="222"/>
      <c r="BH122" s="222"/>
      <c r="BI122" s="222"/>
      <c r="BJ122" s="222"/>
      <c r="BK122" s="222"/>
      <c r="BL122" s="222"/>
      <c r="BM122" s="222"/>
      <c r="BN122" s="222"/>
      <c r="BO122" s="222"/>
      <c r="BP122" s="222"/>
      <c r="BQ122" s="222"/>
      <c r="BR122" s="222"/>
      <c r="BS122" s="222"/>
      <c r="BT122" s="222"/>
      <c r="BU122" s="222"/>
      <c r="BV122" s="222"/>
      <c r="BW122" s="222"/>
      <c r="BX122" s="222"/>
      <c r="BY122" s="222"/>
      <c r="BZ122" s="222"/>
      <c r="CA122" s="222"/>
      <c r="CB122" s="222"/>
      <c r="CC122" s="222"/>
      <c r="CD122" s="222"/>
      <c r="CE122" s="222"/>
      <c r="CF122" s="222"/>
      <c r="CG122" s="222"/>
      <c r="CH122" s="222"/>
      <c r="CI122" s="222"/>
      <c r="CJ122" s="222"/>
      <c r="CK122" s="222"/>
      <c r="CL122" s="222"/>
      <c r="CM122" s="222"/>
      <c r="CN122" s="222"/>
      <c r="CO122" s="222"/>
      <c r="CP122" s="222"/>
      <c r="CQ122" s="222"/>
      <c r="CR122" s="222"/>
    </row>
    <row r="123" spans="10:96">
      <c r="J123" s="221"/>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c r="BC123" s="222"/>
      <c r="BD123" s="222"/>
      <c r="BE123" s="222"/>
      <c r="BF123" s="222"/>
      <c r="BG123" s="222"/>
      <c r="BH123" s="222"/>
      <c r="BI123" s="222"/>
      <c r="BJ123" s="222"/>
      <c r="BK123" s="222"/>
      <c r="BL123" s="222"/>
      <c r="BM123" s="222"/>
      <c r="BN123" s="222"/>
      <c r="BO123" s="222"/>
      <c r="BP123" s="222"/>
      <c r="BQ123" s="222"/>
      <c r="BR123" s="222"/>
      <c r="BS123" s="222"/>
      <c r="BT123" s="222"/>
      <c r="BU123" s="222"/>
      <c r="BV123" s="222"/>
      <c r="BW123" s="222"/>
      <c r="BX123" s="222"/>
      <c r="BY123" s="222"/>
      <c r="BZ123" s="222"/>
      <c r="CA123" s="222"/>
      <c r="CB123" s="222"/>
      <c r="CC123" s="222"/>
      <c r="CD123" s="222"/>
      <c r="CE123" s="222"/>
      <c r="CF123" s="222"/>
      <c r="CG123" s="222"/>
      <c r="CH123" s="222"/>
      <c r="CI123" s="222"/>
      <c r="CJ123" s="222"/>
      <c r="CK123" s="222"/>
      <c r="CL123" s="222"/>
      <c r="CM123" s="222"/>
      <c r="CN123" s="222"/>
      <c r="CO123" s="222"/>
      <c r="CP123" s="222"/>
      <c r="CQ123" s="222"/>
      <c r="CR123" s="222"/>
    </row>
    <row r="124" spans="10:96">
      <c r="J124" s="221"/>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2"/>
      <c r="BR124" s="222"/>
      <c r="BS124" s="222"/>
      <c r="BT124" s="222"/>
      <c r="BU124" s="222"/>
      <c r="BV124" s="222"/>
      <c r="BW124" s="222"/>
      <c r="BX124" s="222"/>
      <c r="BY124" s="222"/>
      <c r="BZ124" s="222"/>
      <c r="CA124" s="222"/>
      <c r="CB124" s="222"/>
      <c r="CC124" s="222"/>
      <c r="CD124" s="222"/>
      <c r="CE124" s="222"/>
      <c r="CF124" s="222"/>
      <c r="CG124" s="222"/>
      <c r="CH124" s="222"/>
      <c r="CI124" s="222"/>
      <c r="CJ124" s="222"/>
      <c r="CK124" s="222"/>
      <c r="CL124" s="222"/>
      <c r="CM124" s="222"/>
      <c r="CN124" s="222"/>
      <c r="CO124" s="222"/>
      <c r="CP124" s="222"/>
      <c r="CQ124" s="222"/>
      <c r="CR124" s="222"/>
    </row>
    <row r="125" spans="10:96">
      <c r="J125" s="221"/>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c r="BC125" s="222"/>
      <c r="BD125" s="222"/>
      <c r="BE125" s="222"/>
      <c r="BF125" s="222"/>
      <c r="BG125" s="222"/>
      <c r="BH125" s="222"/>
      <c r="BI125" s="222"/>
      <c r="BJ125" s="222"/>
      <c r="BK125" s="222"/>
      <c r="BL125" s="222"/>
      <c r="BM125" s="222"/>
      <c r="BN125" s="222"/>
      <c r="BO125" s="222"/>
      <c r="BP125" s="222"/>
      <c r="BQ125" s="222"/>
      <c r="BR125" s="222"/>
      <c r="BS125" s="222"/>
      <c r="BT125" s="222"/>
      <c r="BU125" s="222"/>
      <c r="BV125" s="222"/>
      <c r="BW125" s="222"/>
      <c r="BX125" s="222"/>
      <c r="BY125" s="222"/>
      <c r="BZ125" s="222"/>
      <c r="CA125" s="222"/>
      <c r="CB125" s="222"/>
      <c r="CC125" s="222"/>
      <c r="CD125" s="222"/>
      <c r="CE125" s="222"/>
      <c r="CF125" s="222"/>
      <c r="CG125" s="222"/>
      <c r="CH125" s="222"/>
      <c r="CI125" s="222"/>
      <c r="CJ125" s="222"/>
      <c r="CK125" s="222"/>
      <c r="CL125" s="222"/>
      <c r="CM125" s="222"/>
      <c r="CN125" s="222"/>
      <c r="CO125" s="222"/>
      <c r="CP125" s="222"/>
      <c r="CQ125" s="222"/>
      <c r="CR125" s="222"/>
    </row>
    <row r="126" spans="10:96">
      <c r="J126" s="221"/>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22"/>
      <c r="CE126" s="222"/>
      <c r="CF126" s="222"/>
      <c r="CG126" s="222"/>
      <c r="CH126" s="222"/>
      <c r="CI126" s="222"/>
      <c r="CJ126" s="222"/>
      <c r="CK126" s="222"/>
      <c r="CL126" s="222"/>
      <c r="CM126" s="222"/>
      <c r="CN126" s="222"/>
      <c r="CO126" s="222"/>
      <c r="CP126" s="222"/>
      <c r="CQ126" s="222"/>
      <c r="CR126" s="222"/>
    </row>
    <row r="127" spans="10:96">
      <c r="J127" s="221"/>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c r="BC127" s="222"/>
      <c r="BD127" s="222"/>
      <c r="BE127" s="222"/>
      <c r="BF127" s="222"/>
      <c r="BG127" s="222"/>
      <c r="BH127" s="222"/>
      <c r="BI127" s="222"/>
      <c r="BJ127" s="222"/>
      <c r="BK127" s="222"/>
      <c r="BL127" s="222"/>
      <c r="BM127" s="222"/>
      <c r="BN127" s="222"/>
      <c r="BO127" s="222"/>
      <c r="BP127" s="222"/>
      <c r="BQ127" s="222"/>
      <c r="BR127" s="222"/>
      <c r="BS127" s="222"/>
      <c r="BT127" s="222"/>
      <c r="BU127" s="222"/>
      <c r="BV127" s="222"/>
      <c r="BW127" s="222"/>
      <c r="BX127" s="222"/>
      <c r="BY127" s="222"/>
      <c r="BZ127" s="222"/>
      <c r="CA127" s="222"/>
      <c r="CB127" s="222"/>
      <c r="CC127" s="222"/>
      <c r="CD127" s="222"/>
      <c r="CE127" s="222"/>
      <c r="CF127" s="222"/>
      <c r="CG127" s="222"/>
      <c r="CH127" s="222"/>
      <c r="CI127" s="222"/>
      <c r="CJ127" s="222"/>
      <c r="CK127" s="222"/>
      <c r="CL127" s="222"/>
      <c r="CM127" s="222"/>
      <c r="CN127" s="222"/>
      <c r="CO127" s="222"/>
      <c r="CP127" s="222"/>
      <c r="CQ127" s="222"/>
      <c r="CR127" s="222"/>
    </row>
    <row r="128" spans="10:96">
      <c r="J128" s="221"/>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c r="BC128" s="222"/>
      <c r="BD128" s="222"/>
      <c r="BE128" s="222"/>
      <c r="BF128" s="222"/>
      <c r="BG128" s="222"/>
      <c r="BH128" s="222"/>
      <c r="BI128" s="222"/>
      <c r="BJ128" s="222"/>
      <c r="BK128" s="222"/>
      <c r="BL128" s="222"/>
      <c r="BM128" s="222"/>
      <c r="BN128" s="222"/>
      <c r="BO128" s="222"/>
      <c r="BP128" s="222"/>
      <c r="BQ128" s="222"/>
      <c r="BR128" s="222"/>
      <c r="BS128" s="222"/>
      <c r="BT128" s="222"/>
      <c r="BU128" s="222"/>
      <c r="BV128" s="222"/>
      <c r="BW128" s="222"/>
      <c r="BX128" s="222"/>
      <c r="BY128" s="222"/>
      <c r="BZ128" s="222"/>
      <c r="CA128" s="222"/>
      <c r="CB128" s="222"/>
      <c r="CC128" s="222"/>
      <c r="CD128" s="222"/>
      <c r="CE128" s="222"/>
      <c r="CF128" s="222"/>
      <c r="CG128" s="222"/>
      <c r="CH128" s="222"/>
      <c r="CI128" s="222"/>
      <c r="CJ128" s="222"/>
      <c r="CK128" s="222"/>
      <c r="CL128" s="222"/>
      <c r="CM128" s="222"/>
      <c r="CN128" s="222"/>
      <c r="CO128" s="222"/>
      <c r="CP128" s="222"/>
      <c r="CQ128" s="222"/>
      <c r="CR128" s="222"/>
    </row>
    <row r="129" spans="10:96">
      <c r="J129" s="221"/>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c r="BC129" s="222"/>
      <c r="BD129" s="222"/>
      <c r="BE129" s="222"/>
      <c r="BF129" s="222"/>
      <c r="BG129" s="222"/>
      <c r="BH129" s="222"/>
      <c r="BI129" s="222"/>
      <c r="BJ129" s="222"/>
      <c r="BK129" s="222"/>
      <c r="BL129" s="222"/>
      <c r="BM129" s="222"/>
      <c r="BN129" s="222"/>
      <c r="BO129" s="222"/>
      <c r="BP129" s="222"/>
      <c r="BQ129" s="222"/>
      <c r="BR129" s="222"/>
      <c r="BS129" s="222"/>
      <c r="BT129" s="222"/>
      <c r="BU129" s="222"/>
      <c r="BV129" s="222"/>
      <c r="BW129" s="222"/>
      <c r="BX129" s="222"/>
      <c r="BY129" s="222"/>
      <c r="BZ129" s="222"/>
      <c r="CA129" s="222"/>
      <c r="CB129" s="222"/>
      <c r="CC129" s="222"/>
      <c r="CD129" s="222"/>
      <c r="CE129" s="222"/>
      <c r="CF129" s="222"/>
      <c r="CG129" s="222"/>
      <c r="CH129" s="222"/>
      <c r="CI129" s="222"/>
      <c r="CJ129" s="222"/>
      <c r="CK129" s="222"/>
      <c r="CL129" s="222"/>
      <c r="CM129" s="222"/>
      <c r="CN129" s="222"/>
      <c r="CO129" s="222"/>
      <c r="CP129" s="222"/>
      <c r="CQ129" s="222"/>
      <c r="CR129" s="222"/>
    </row>
    <row r="130" spans="10:96">
      <c r="J130" s="221"/>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222"/>
      <c r="BE130" s="222"/>
      <c r="BF130" s="222"/>
      <c r="BG130" s="222"/>
      <c r="BH130" s="222"/>
      <c r="BI130" s="222"/>
      <c r="BJ130" s="222"/>
      <c r="BK130" s="222"/>
      <c r="BL130" s="222"/>
      <c r="BM130" s="222"/>
      <c r="BN130" s="222"/>
      <c r="BO130" s="222"/>
      <c r="BP130" s="222"/>
      <c r="BQ130" s="222"/>
      <c r="BR130" s="222"/>
      <c r="BS130" s="222"/>
      <c r="BT130" s="222"/>
      <c r="BU130" s="222"/>
      <c r="BV130" s="222"/>
      <c r="BW130" s="222"/>
      <c r="BX130" s="222"/>
      <c r="BY130" s="222"/>
      <c r="BZ130" s="222"/>
      <c r="CA130" s="222"/>
      <c r="CB130" s="222"/>
      <c r="CC130" s="222"/>
      <c r="CD130" s="222"/>
      <c r="CE130" s="222"/>
      <c r="CF130" s="222"/>
      <c r="CG130" s="222"/>
      <c r="CH130" s="222"/>
      <c r="CI130" s="222"/>
      <c r="CJ130" s="222"/>
      <c r="CK130" s="222"/>
      <c r="CL130" s="222"/>
      <c r="CM130" s="222"/>
      <c r="CN130" s="222"/>
      <c r="CO130" s="222"/>
      <c r="CP130" s="222"/>
      <c r="CQ130" s="222"/>
      <c r="CR130" s="222"/>
    </row>
    <row r="131" spans="10:96">
      <c r="J131" s="221"/>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c r="BC131" s="222"/>
      <c r="BD131" s="222"/>
      <c r="BE131" s="222"/>
      <c r="BF131" s="222"/>
      <c r="BG131" s="222"/>
      <c r="BH131" s="222"/>
      <c r="BI131" s="222"/>
      <c r="BJ131" s="222"/>
      <c r="BK131" s="222"/>
      <c r="BL131" s="222"/>
      <c r="BM131" s="222"/>
      <c r="BN131" s="222"/>
      <c r="BO131" s="222"/>
      <c r="BP131" s="222"/>
      <c r="BQ131" s="222"/>
      <c r="BR131" s="222"/>
      <c r="BS131" s="222"/>
      <c r="BT131" s="222"/>
      <c r="BU131" s="222"/>
      <c r="BV131" s="222"/>
      <c r="BW131" s="222"/>
      <c r="BX131" s="222"/>
      <c r="BY131" s="222"/>
      <c r="BZ131" s="222"/>
      <c r="CA131" s="222"/>
      <c r="CB131" s="222"/>
      <c r="CC131" s="222"/>
      <c r="CD131" s="222"/>
      <c r="CE131" s="222"/>
      <c r="CF131" s="222"/>
      <c r="CG131" s="222"/>
      <c r="CH131" s="222"/>
      <c r="CI131" s="222"/>
      <c r="CJ131" s="222"/>
      <c r="CK131" s="222"/>
      <c r="CL131" s="222"/>
      <c r="CM131" s="222"/>
      <c r="CN131" s="222"/>
      <c r="CO131" s="222"/>
      <c r="CP131" s="222"/>
      <c r="CQ131" s="222"/>
      <c r="CR131" s="222"/>
    </row>
    <row r="132" spans="10:96">
      <c r="J132" s="221"/>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2"/>
      <c r="BT132" s="222"/>
      <c r="BU132" s="222"/>
      <c r="BV132" s="222"/>
      <c r="BW132" s="222"/>
      <c r="BX132" s="222"/>
      <c r="BY132" s="222"/>
      <c r="BZ132" s="222"/>
      <c r="CA132" s="222"/>
      <c r="CB132" s="222"/>
      <c r="CC132" s="222"/>
      <c r="CD132" s="222"/>
      <c r="CE132" s="222"/>
      <c r="CF132" s="222"/>
      <c r="CG132" s="222"/>
      <c r="CH132" s="222"/>
      <c r="CI132" s="222"/>
      <c r="CJ132" s="222"/>
      <c r="CK132" s="222"/>
      <c r="CL132" s="222"/>
      <c r="CM132" s="222"/>
      <c r="CN132" s="222"/>
      <c r="CO132" s="222"/>
      <c r="CP132" s="222"/>
      <c r="CQ132" s="222"/>
      <c r="CR132" s="222"/>
    </row>
    <row r="133" spans="10:96">
      <c r="J133" s="221"/>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c r="BC133" s="222"/>
      <c r="BD133" s="222"/>
      <c r="BE133" s="222"/>
      <c r="BF133" s="222"/>
      <c r="BG133" s="222"/>
      <c r="BH133" s="222"/>
      <c r="BI133" s="222"/>
      <c r="BJ133" s="222"/>
      <c r="BK133" s="222"/>
      <c r="BL133" s="222"/>
      <c r="BM133" s="222"/>
      <c r="BN133" s="222"/>
      <c r="BO133" s="222"/>
      <c r="BP133" s="222"/>
      <c r="BQ133" s="222"/>
      <c r="BR133" s="222"/>
      <c r="BS133" s="222"/>
      <c r="BT133" s="222"/>
      <c r="BU133" s="222"/>
      <c r="BV133" s="222"/>
      <c r="BW133" s="222"/>
      <c r="BX133" s="222"/>
      <c r="BY133" s="222"/>
      <c r="BZ133" s="222"/>
      <c r="CA133" s="222"/>
      <c r="CB133" s="222"/>
      <c r="CC133" s="222"/>
      <c r="CD133" s="222"/>
      <c r="CE133" s="222"/>
      <c r="CF133" s="222"/>
      <c r="CG133" s="222"/>
      <c r="CH133" s="222"/>
      <c r="CI133" s="222"/>
      <c r="CJ133" s="222"/>
      <c r="CK133" s="222"/>
      <c r="CL133" s="222"/>
      <c r="CM133" s="222"/>
      <c r="CN133" s="222"/>
      <c r="CO133" s="222"/>
      <c r="CP133" s="222"/>
      <c r="CQ133" s="222"/>
      <c r="CR133" s="222"/>
    </row>
    <row r="134" spans="10:96">
      <c r="J134" s="221"/>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row>
    <row r="135" spans="10:96">
      <c r="J135" s="221"/>
      <c r="K135" s="222"/>
      <c r="L135" s="222"/>
      <c r="M135" s="222"/>
      <c r="N135" s="222"/>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c r="BC135" s="222"/>
      <c r="BD135" s="222"/>
      <c r="BE135" s="222"/>
      <c r="BF135" s="222"/>
      <c r="BG135" s="222"/>
      <c r="BH135" s="222"/>
      <c r="BI135" s="222"/>
      <c r="BJ135" s="222"/>
      <c r="BK135" s="222"/>
      <c r="BL135" s="222"/>
      <c r="BM135" s="222"/>
      <c r="BN135" s="222"/>
      <c r="BO135" s="222"/>
      <c r="BP135" s="222"/>
      <c r="BQ135" s="222"/>
      <c r="BR135" s="222"/>
      <c r="BS135" s="222"/>
      <c r="BT135" s="222"/>
      <c r="BU135" s="222"/>
      <c r="BV135" s="222"/>
      <c r="BW135" s="222"/>
      <c r="BX135" s="222"/>
      <c r="BY135" s="222"/>
      <c r="BZ135" s="222"/>
      <c r="CA135" s="222"/>
      <c r="CB135" s="222"/>
      <c r="CC135" s="222"/>
      <c r="CD135" s="222"/>
      <c r="CE135" s="222"/>
      <c r="CF135" s="222"/>
      <c r="CG135" s="222"/>
      <c r="CH135" s="222"/>
      <c r="CI135" s="222"/>
      <c r="CJ135" s="222"/>
      <c r="CK135" s="222"/>
      <c r="CL135" s="222"/>
      <c r="CM135" s="222"/>
      <c r="CN135" s="222"/>
      <c r="CO135" s="222"/>
      <c r="CP135" s="222"/>
      <c r="CQ135" s="222"/>
      <c r="CR135" s="222"/>
    </row>
    <row r="136" spans="10:96">
      <c r="J136" s="221"/>
      <c r="K136" s="222"/>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c r="BC136" s="222"/>
      <c r="BD136" s="222"/>
      <c r="BE136" s="222"/>
      <c r="BF136" s="222"/>
      <c r="BG136" s="222"/>
      <c r="BH136" s="222"/>
      <c r="BI136" s="222"/>
      <c r="BJ136" s="222"/>
      <c r="BK136" s="222"/>
      <c r="BL136" s="222"/>
      <c r="BM136" s="222"/>
      <c r="BN136" s="222"/>
      <c r="BO136" s="222"/>
      <c r="BP136" s="222"/>
      <c r="BQ136" s="222"/>
      <c r="BR136" s="222"/>
      <c r="BS136" s="222"/>
      <c r="BT136" s="222"/>
      <c r="BU136" s="222"/>
      <c r="BV136" s="222"/>
      <c r="BW136" s="222"/>
      <c r="BX136" s="222"/>
      <c r="BY136" s="222"/>
      <c r="BZ136" s="222"/>
      <c r="CA136" s="222"/>
      <c r="CB136" s="222"/>
      <c r="CC136" s="222"/>
      <c r="CD136" s="222"/>
      <c r="CE136" s="222"/>
      <c r="CF136" s="222"/>
      <c r="CG136" s="222"/>
      <c r="CH136" s="222"/>
      <c r="CI136" s="222"/>
      <c r="CJ136" s="222"/>
      <c r="CK136" s="222"/>
      <c r="CL136" s="222"/>
      <c r="CM136" s="222"/>
      <c r="CN136" s="222"/>
      <c r="CO136" s="222"/>
      <c r="CP136" s="222"/>
      <c r="CQ136" s="222"/>
      <c r="CR136" s="222"/>
    </row>
    <row r="137" spans="10:96">
      <c r="J137" s="221"/>
      <c r="K137" s="222"/>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c r="BC137" s="222"/>
      <c r="BD137" s="222"/>
      <c r="BE137" s="222"/>
      <c r="BF137" s="222"/>
      <c r="BG137" s="222"/>
      <c r="BH137" s="222"/>
      <c r="BI137" s="222"/>
      <c r="BJ137" s="222"/>
      <c r="BK137" s="222"/>
      <c r="BL137" s="222"/>
      <c r="BM137" s="222"/>
      <c r="BN137" s="222"/>
      <c r="BO137" s="222"/>
      <c r="BP137" s="222"/>
      <c r="BQ137" s="222"/>
      <c r="BR137" s="222"/>
      <c r="BS137" s="222"/>
      <c r="BT137" s="222"/>
      <c r="BU137" s="222"/>
      <c r="BV137" s="222"/>
      <c r="BW137" s="222"/>
      <c r="BX137" s="222"/>
      <c r="BY137" s="222"/>
      <c r="BZ137" s="222"/>
      <c r="CA137" s="222"/>
      <c r="CB137" s="222"/>
      <c r="CC137" s="222"/>
      <c r="CD137" s="222"/>
      <c r="CE137" s="222"/>
      <c r="CF137" s="222"/>
      <c r="CG137" s="222"/>
      <c r="CH137" s="222"/>
      <c r="CI137" s="222"/>
      <c r="CJ137" s="222"/>
      <c r="CK137" s="222"/>
      <c r="CL137" s="222"/>
      <c r="CM137" s="222"/>
      <c r="CN137" s="222"/>
      <c r="CO137" s="222"/>
      <c r="CP137" s="222"/>
      <c r="CQ137" s="222"/>
      <c r="CR137" s="222"/>
    </row>
    <row r="138" spans="10:96">
      <c r="J138" s="221"/>
      <c r="K138" s="222"/>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c r="BC138" s="222"/>
      <c r="BD138" s="222"/>
      <c r="BE138" s="222"/>
      <c r="BF138" s="222"/>
      <c r="BG138" s="222"/>
      <c r="BH138" s="222"/>
      <c r="BI138" s="222"/>
      <c r="BJ138" s="222"/>
      <c r="BK138" s="222"/>
      <c r="BL138" s="222"/>
      <c r="BM138" s="222"/>
      <c r="BN138" s="222"/>
      <c r="BO138" s="222"/>
      <c r="BP138" s="222"/>
      <c r="BQ138" s="222"/>
      <c r="BR138" s="222"/>
      <c r="BS138" s="222"/>
      <c r="BT138" s="222"/>
      <c r="BU138" s="222"/>
      <c r="BV138" s="222"/>
      <c r="BW138" s="222"/>
      <c r="BX138" s="222"/>
      <c r="BY138" s="222"/>
      <c r="BZ138" s="222"/>
      <c r="CA138" s="222"/>
      <c r="CB138" s="222"/>
      <c r="CC138" s="222"/>
      <c r="CD138" s="222"/>
      <c r="CE138" s="222"/>
      <c r="CF138" s="222"/>
      <c r="CG138" s="222"/>
      <c r="CH138" s="222"/>
      <c r="CI138" s="222"/>
      <c r="CJ138" s="222"/>
      <c r="CK138" s="222"/>
      <c r="CL138" s="222"/>
      <c r="CM138" s="222"/>
      <c r="CN138" s="222"/>
      <c r="CO138" s="222"/>
      <c r="CP138" s="222"/>
      <c r="CQ138" s="222"/>
      <c r="CR138" s="222"/>
    </row>
    <row r="139" spans="10:96">
      <c r="J139" s="221"/>
      <c r="K139" s="222"/>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c r="BC139" s="222"/>
      <c r="BD139" s="222"/>
      <c r="BE139" s="222"/>
      <c r="BF139" s="222"/>
      <c r="BG139" s="222"/>
      <c r="BH139" s="222"/>
      <c r="BI139" s="222"/>
      <c r="BJ139" s="222"/>
      <c r="BK139" s="222"/>
      <c r="BL139" s="222"/>
      <c r="BM139" s="222"/>
      <c r="BN139" s="222"/>
      <c r="BO139" s="222"/>
      <c r="BP139" s="222"/>
      <c r="BQ139" s="222"/>
      <c r="BR139" s="222"/>
      <c r="BS139" s="222"/>
      <c r="BT139" s="222"/>
      <c r="BU139" s="222"/>
      <c r="BV139" s="222"/>
      <c r="BW139" s="222"/>
      <c r="BX139" s="222"/>
      <c r="BY139" s="222"/>
      <c r="BZ139" s="222"/>
      <c r="CA139" s="222"/>
      <c r="CB139" s="222"/>
      <c r="CC139" s="222"/>
      <c r="CD139" s="222"/>
      <c r="CE139" s="222"/>
      <c r="CF139" s="222"/>
      <c r="CG139" s="222"/>
      <c r="CH139" s="222"/>
      <c r="CI139" s="222"/>
      <c r="CJ139" s="222"/>
      <c r="CK139" s="222"/>
      <c r="CL139" s="222"/>
      <c r="CM139" s="222"/>
      <c r="CN139" s="222"/>
      <c r="CO139" s="222"/>
      <c r="CP139" s="222"/>
      <c r="CQ139" s="222"/>
      <c r="CR139" s="222"/>
    </row>
    <row r="140" spans="10:96">
      <c r="J140" s="221"/>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c r="BC140" s="222"/>
      <c r="BD140" s="222"/>
      <c r="BE140" s="222"/>
      <c r="BF140" s="222"/>
      <c r="BG140" s="222"/>
      <c r="BH140" s="222"/>
      <c r="BI140" s="222"/>
      <c r="BJ140" s="222"/>
      <c r="BK140" s="222"/>
      <c r="BL140" s="222"/>
      <c r="BM140" s="222"/>
      <c r="BN140" s="222"/>
      <c r="BO140" s="222"/>
      <c r="BP140" s="222"/>
      <c r="BQ140" s="222"/>
      <c r="BR140" s="222"/>
      <c r="BS140" s="222"/>
      <c r="BT140" s="222"/>
      <c r="BU140" s="222"/>
      <c r="BV140" s="222"/>
      <c r="BW140" s="222"/>
      <c r="BX140" s="222"/>
      <c r="BY140" s="222"/>
      <c r="BZ140" s="222"/>
      <c r="CA140" s="222"/>
      <c r="CB140" s="222"/>
      <c r="CC140" s="222"/>
      <c r="CD140" s="222"/>
      <c r="CE140" s="222"/>
      <c r="CF140" s="222"/>
      <c r="CG140" s="222"/>
      <c r="CH140" s="222"/>
      <c r="CI140" s="222"/>
      <c r="CJ140" s="222"/>
      <c r="CK140" s="222"/>
      <c r="CL140" s="222"/>
      <c r="CM140" s="222"/>
      <c r="CN140" s="222"/>
      <c r="CO140" s="222"/>
      <c r="CP140" s="222"/>
      <c r="CQ140" s="222"/>
      <c r="CR140" s="222"/>
    </row>
    <row r="141" spans="10:96">
      <c r="J141" s="221"/>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c r="BC141" s="222"/>
      <c r="BD141" s="222"/>
      <c r="BE141" s="222"/>
      <c r="BF141" s="222"/>
      <c r="BG141" s="222"/>
      <c r="BH141" s="222"/>
      <c r="BI141" s="222"/>
      <c r="BJ141" s="222"/>
      <c r="BK141" s="222"/>
      <c r="BL141" s="222"/>
      <c r="BM141" s="222"/>
      <c r="BN141" s="222"/>
      <c r="BO141" s="222"/>
      <c r="BP141" s="222"/>
      <c r="BQ141" s="222"/>
      <c r="BR141" s="222"/>
      <c r="BS141" s="222"/>
      <c r="BT141" s="222"/>
      <c r="BU141" s="222"/>
      <c r="BV141" s="222"/>
      <c r="BW141" s="222"/>
      <c r="BX141" s="222"/>
      <c r="BY141" s="222"/>
      <c r="BZ141" s="222"/>
      <c r="CA141" s="222"/>
      <c r="CB141" s="222"/>
      <c r="CC141" s="222"/>
      <c r="CD141" s="222"/>
      <c r="CE141" s="222"/>
      <c r="CF141" s="222"/>
      <c r="CG141" s="222"/>
      <c r="CH141" s="222"/>
      <c r="CI141" s="222"/>
      <c r="CJ141" s="222"/>
      <c r="CK141" s="222"/>
      <c r="CL141" s="222"/>
      <c r="CM141" s="222"/>
      <c r="CN141" s="222"/>
      <c r="CO141" s="222"/>
      <c r="CP141" s="222"/>
      <c r="CQ141" s="222"/>
      <c r="CR141" s="222"/>
    </row>
    <row r="142" spans="10:96">
      <c r="J142" s="221"/>
      <c r="K142" s="222"/>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c r="BC142" s="222"/>
      <c r="BD142" s="222"/>
      <c r="BE142" s="222"/>
      <c r="BF142" s="222"/>
      <c r="BG142" s="222"/>
      <c r="BH142" s="222"/>
      <c r="BI142" s="222"/>
      <c r="BJ142" s="222"/>
      <c r="BK142" s="222"/>
      <c r="BL142" s="222"/>
      <c r="BM142" s="222"/>
      <c r="BN142" s="222"/>
      <c r="BO142" s="222"/>
      <c r="BP142" s="222"/>
      <c r="BQ142" s="222"/>
      <c r="BR142" s="222"/>
      <c r="BS142" s="222"/>
      <c r="BT142" s="222"/>
      <c r="BU142" s="222"/>
      <c r="BV142" s="222"/>
      <c r="BW142" s="222"/>
      <c r="BX142" s="222"/>
      <c r="BY142" s="222"/>
      <c r="BZ142" s="222"/>
      <c r="CA142" s="222"/>
      <c r="CB142" s="222"/>
      <c r="CC142" s="222"/>
      <c r="CD142" s="222"/>
      <c r="CE142" s="222"/>
      <c r="CF142" s="222"/>
      <c r="CG142" s="222"/>
      <c r="CH142" s="222"/>
      <c r="CI142" s="222"/>
      <c r="CJ142" s="222"/>
      <c r="CK142" s="222"/>
      <c r="CL142" s="222"/>
      <c r="CM142" s="222"/>
      <c r="CN142" s="222"/>
      <c r="CO142" s="222"/>
      <c r="CP142" s="222"/>
      <c r="CQ142" s="222"/>
      <c r="CR142" s="222"/>
    </row>
    <row r="143" spans="10:96">
      <c r="J143" s="221"/>
      <c r="K143" s="222"/>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c r="BC143" s="222"/>
      <c r="BD143" s="222"/>
      <c r="BE143" s="222"/>
      <c r="BF143" s="222"/>
      <c r="BG143" s="222"/>
      <c r="BH143" s="222"/>
      <c r="BI143" s="222"/>
      <c r="BJ143" s="222"/>
      <c r="BK143" s="222"/>
      <c r="BL143" s="222"/>
      <c r="BM143" s="222"/>
      <c r="BN143" s="222"/>
      <c r="BO143" s="222"/>
      <c r="BP143" s="222"/>
      <c r="BQ143" s="222"/>
      <c r="BR143" s="222"/>
      <c r="BS143" s="222"/>
      <c r="BT143" s="222"/>
      <c r="BU143" s="222"/>
      <c r="BV143" s="222"/>
      <c r="BW143" s="222"/>
      <c r="BX143" s="222"/>
      <c r="BY143" s="222"/>
      <c r="BZ143" s="222"/>
      <c r="CA143" s="222"/>
      <c r="CB143" s="222"/>
      <c r="CC143" s="222"/>
      <c r="CD143" s="222"/>
      <c r="CE143" s="222"/>
      <c r="CF143" s="222"/>
      <c r="CG143" s="222"/>
      <c r="CH143" s="222"/>
      <c r="CI143" s="222"/>
      <c r="CJ143" s="222"/>
      <c r="CK143" s="222"/>
      <c r="CL143" s="222"/>
      <c r="CM143" s="222"/>
      <c r="CN143" s="222"/>
      <c r="CO143" s="222"/>
      <c r="CP143" s="222"/>
      <c r="CQ143" s="222"/>
      <c r="CR143" s="222"/>
    </row>
    <row r="144" spans="10:96">
      <c r="J144" s="221"/>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c r="BC144" s="222"/>
      <c r="BD144" s="222"/>
      <c r="BE144" s="222"/>
      <c r="BF144" s="222"/>
      <c r="BG144" s="222"/>
      <c r="BH144" s="222"/>
      <c r="BI144" s="222"/>
      <c r="BJ144" s="222"/>
      <c r="BK144" s="222"/>
      <c r="BL144" s="222"/>
      <c r="BM144" s="222"/>
      <c r="BN144" s="222"/>
      <c r="BO144" s="222"/>
      <c r="BP144" s="222"/>
      <c r="BQ144" s="222"/>
      <c r="BR144" s="222"/>
      <c r="BS144" s="222"/>
      <c r="BT144" s="222"/>
      <c r="BU144" s="222"/>
      <c r="BV144" s="222"/>
      <c r="BW144" s="222"/>
      <c r="BX144" s="222"/>
      <c r="BY144" s="222"/>
      <c r="BZ144" s="222"/>
      <c r="CA144" s="222"/>
      <c r="CB144" s="222"/>
      <c r="CC144" s="222"/>
      <c r="CD144" s="222"/>
      <c r="CE144" s="222"/>
      <c r="CF144" s="222"/>
      <c r="CG144" s="222"/>
      <c r="CH144" s="222"/>
      <c r="CI144" s="222"/>
      <c r="CJ144" s="222"/>
      <c r="CK144" s="222"/>
      <c r="CL144" s="222"/>
      <c r="CM144" s="222"/>
      <c r="CN144" s="222"/>
      <c r="CO144" s="222"/>
      <c r="CP144" s="222"/>
      <c r="CQ144" s="222"/>
      <c r="CR144" s="222"/>
    </row>
    <row r="145" spans="10:96">
      <c r="J145" s="221"/>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c r="BC145" s="222"/>
      <c r="BD145" s="222"/>
      <c r="BE145" s="222"/>
      <c r="BF145" s="222"/>
      <c r="BG145" s="222"/>
      <c r="BH145" s="222"/>
      <c r="BI145" s="222"/>
      <c r="BJ145" s="222"/>
      <c r="BK145" s="222"/>
      <c r="BL145" s="222"/>
      <c r="BM145" s="222"/>
      <c r="BN145" s="222"/>
      <c r="BO145" s="222"/>
      <c r="BP145" s="222"/>
      <c r="BQ145" s="222"/>
      <c r="BR145" s="222"/>
      <c r="BS145" s="222"/>
      <c r="BT145" s="222"/>
      <c r="BU145" s="222"/>
      <c r="BV145" s="222"/>
      <c r="BW145" s="222"/>
      <c r="BX145" s="222"/>
      <c r="BY145" s="222"/>
      <c r="BZ145" s="222"/>
      <c r="CA145" s="222"/>
      <c r="CB145" s="222"/>
      <c r="CC145" s="222"/>
      <c r="CD145" s="222"/>
      <c r="CE145" s="222"/>
      <c r="CF145" s="222"/>
      <c r="CG145" s="222"/>
      <c r="CH145" s="222"/>
      <c r="CI145" s="222"/>
      <c r="CJ145" s="222"/>
      <c r="CK145" s="222"/>
      <c r="CL145" s="222"/>
      <c r="CM145" s="222"/>
      <c r="CN145" s="222"/>
      <c r="CO145" s="222"/>
      <c r="CP145" s="222"/>
      <c r="CQ145" s="222"/>
      <c r="CR145" s="222"/>
    </row>
    <row r="146" spans="10:96">
      <c r="J146" s="221"/>
      <c r="K146" s="222"/>
      <c r="L146" s="222"/>
      <c r="M146" s="222"/>
      <c r="N146" s="222"/>
      <c r="O146" s="222"/>
      <c r="P146" s="222"/>
      <c r="Q146" s="222"/>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c r="BC146" s="222"/>
      <c r="BD146" s="222"/>
      <c r="BE146" s="222"/>
      <c r="BF146" s="222"/>
      <c r="BG146" s="222"/>
      <c r="BH146" s="222"/>
      <c r="BI146" s="222"/>
      <c r="BJ146" s="222"/>
      <c r="BK146" s="222"/>
      <c r="BL146" s="222"/>
      <c r="BM146" s="222"/>
      <c r="BN146" s="222"/>
      <c r="BO146" s="222"/>
      <c r="BP146" s="222"/>
      <c r="BQ146" s="222"/>
      <c r="BR146" s="222"/>
      <c r="BS146" s="222"/>
      <c r="BT146" s="222"/>
      <c r="BU146" s="222"/>
      <c r="BV146" s="222"/>
      <c r="BW146" s="222"/>
      <c r="BX146" s="222"/>
      <c r="BY146" s="222"/>
      <c r="BZ146" s="222"/>
      <c r="CA146" s="222"/>
      <c r="CB146" s="222"/>
      <c r="CC146" s="222"/>
      <c r="CD146" s="222"/>
      <c r="CE146" s="222"/>
      <c r="CF146" s="222"/>
      <c r="CG146" s="222"/>
      <c r="CH146" s="222"/>
      <c r="CI146" s="222"/>
      <c r="CJ146" s="222"/>
      <c r="CK146" s="222"/>
      <c r="CL146" s="222"/>
      <c r="CM146" s="222"/>
      <c r="CN146" s="222"/>
      <c r="CO146" s="222"/>
      <c r="CP146" s="222"/>
      <c r="CQ146" s="222"/>
      <c r="CR146" s="222"/>
    </row>
    <row r="147" spans="10:96">
      <c r="J147" s="221"/>
      <c r="K147" s="222"/>
      <c r="L147" s="222"/>
      <c r="M147" s="222"/>
      <c r="N147" s="222"/>
      <c r="O147" s="222"/>
      <c r="P147" s="222"/>
      <c r="Q147" s="222"/>
      <c r="R147" s="222"/>
      <c r="S147" s="222"/>
      <c r="T147" s="222"/>
      <c r="U147" s="222"/>
      <c r="V147" s="222"/>
      <c r="W147" s="222"/>
      <c r="X147" s="222"/>
      <c r="Y147" s="222"/>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c r="BC147" s="222"/>
      <c r="BD147" s="222"/>
      <c r="BE147" s="222"/>
      <c r="BF147" s="222"/>
      <c r="BG147" s="222"/>
      <c r="BH147" s="222"/>
      <c r="BI147" s="222"/>
      <c r="BJ147" s="222"/>
      <c r="BK147" s="222"/>
      <c r="BL147" s="222"/>
      <c r="BM147" s="222"/>
      <c r="BN147" s="222"/>
      <c r="BO147" s="222"/>
      <c r="BP147" s="222"/>
      <c r="BQ147" s="222"/>
      <c r="BR147" s="222"/>
      <c r="BS147" s="222"/>
      <c r="BT147" s="222"/>
      <c r="BU147" s="222"/>
      <c r="BV147" s="222"/>
      <c r="BW147" s="222"/>
      <c r="BX147" s="222"/>
      <c r="BY147" s="222"/>
      <c r="BZ147" s="222"/>
      <c r="CA147" s="222"/>
      <c r="CB147" s="222"/>
      <c r="CC147" s="222"/>
      <c r="CD147" s="222"/>
      <c r="CE147" s="222"/>
      <c r="CF147" s="222"/>
      <c r="CG147" s="222"/>
      <c r="CH147" s="222"/>
      <c r="CI147" s="222"/>
      <c r="CJ147" s="222"/>
      <c r="CK147" s="222"/>
      <c r="CL147" s="222"/>
      <c r="CM147" s="222"/>
      <c r="CN147" s="222"/>
      <c r="CO147" s="222"/>
      <c r="CP147" s="222"/>
      <c r="CQ147" s="222"/>
      <c r="CR147" s="222"/>
    </row>
    <row r="148" spans="10:96">
      <c r="J148" s="221"/>
      <c r="K148" s="222"/>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c r="BC148" s="222"/>
      <c r="BD148" s="222"/>
      <c r="BE148" s="222"/>
      <c r="BF148" s="222"/>
      <c r="BG148" s="222"/>
      <c r="BH148" s="222"/>
      <c r="BI148" s="222"/>
      <c r="BJ148" s="222"/>
      <c r="BK148" s="222"/>
      <c r="BL148" s="222"/>
      <c r="BM148" s="222"/>
      <c r="BN148" s="222"/>
      <c r="BO148" s="222"/>
      <c r="BP148" s="222"/>
      <c r="BQ148" s="222"/>
      <c r="BR148" s="222"/>
      <c r="BS148" s="222"/>
      <c r="BT148" s="222"/>
      <c r="BU148" s="222"/>
      <c r="BV148" s="222"/>
      <c r="BW148" s="222"/>
      <c r="BX148" s="222"/>
      <c r="BY148" s="222"/>
      <c r="BZ148" s="222"/>
      <c r="CA148" s="222"/>
      <c r="CB148" s="222"/>
      <c r="CC148" s="222"/>
      <c r="CD148" s="222"/>
      <c r="CE148" s="222"/>
      <c r="CF148" s="222"/>
      <c r="CG148" s="222"/>
      <c r="CH148" s="222"/>
      <c r="CI148" s="222"/>
      <c r="CJ148" s="222"/>
      <c r="CK148" s="222"/>
      <c r="CL148" s="222"/>
      <c r="CM148" s="222"/>
      <c r="CN148" s="222"/>
      <c r="CO148" s="222"/>
      <c r="CP148" s="222"/>
      <c r="CQ148" s="222"/>
      <c r="CR148" s="222"/>
    </row>
    <row r="149" spans="10:96">
      <c r="J149" s="221"/>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c r="BC149" s="222"/>
      <c r="BD149" s="222"/>
      <c r="BE149" s="222"/>
      <c r="BF149" s="222"/>
      <c r="BG149" s="222"/>
      <c r="BH149" s="222"/>
      <c r="BI149" s="222"/>
      <c r="BJ149" s="222"/>
      <c r="BK149" s="222"/>
      <c r="BL149" s="222"/>
      <c r="BM149" s="222"/>
      <c r="BN149" s="222"/>
      <c r="BO149" s="222"/>
      <c r="BP149" s="222"/>
      <c r="BQ149" s="222"/>
      <c r="BR149" s="222"/>
      <c r="BS149" s="222"/>
      <c r="BT149" s="222"/>
      <c r="BU149" s="222"/>
      <c r="BV149" s="222"/>
      <c r="BW149" s="222"/>
      <c r="BX149" s="222"/>
      <c r="BY149" s="222"/>
      <c r="BZ149" s="222"/>
      <c r="CA149" s="222"/>
      <c r="CB149" s="222"/>
      <c r="CC149" s="222"/>
      <c r="CD149" s="222"/>
      <c r="CE149" s="222"/>
      <c r="CF149" s="222"/>
      <c r="CG149" s="222"/>
      <c r="CH149" s="222"/>
      <c r="CI149" s="222"/>
      <c r="CJ149" s="222"/>
      <c r="CK149" s="222"/>
      <c r="CL149" s="222"/>
      <c r="CM149" s="222"/>
      <c r="CN149" s="222"/>
      <c r="CO149" s="222"/>
      <c r="CP149" s="222"/>
      <c r="CQ149" s="222"/>
      <c r="CR149" s="222"/>
    </row>
    <row r="150" spans="10:96">
      <c r="J150" s="221"/>
      <c r="K150" s="222"/>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c r="BA150" s="222"/>
      <c r="BB150" s="222"/>
      <c r="BC150" s="222"/>
      <c r="BD150" s="222"/>
      <c r="BE150" s="222"/>
      <c r="BF150" s="222"/>
      <c r="BG150" s="222"/>
      <c r="BH150" s="222"/>
      <c r="BI150" s="222"/>
      <c r="BJ150" s="222"/>
      <c r="BK150" s="222"/>
      <c r="BL150" s="222"/>
      <c r="BM150" s="222"/>
      <c r="BN150" s="222"/>
      <c r="BO150" s="222"/>
      <c r="BP150" s="222"/>
      <c r="BQ150" s="222"/>
      <c r="BR150" s="222"/>
      <c r="BS150" s="222"/>
      <c r="BT150" s="222"/>
      <c r="BU150" s="222"/>
      <c r="BV150" s="222"/>
      <c r="BW150" s="222"/>
      <c r="BX150" s="222"/>
      <c r="BY150" s="222"/>
      <c r="BZ150" s="222"/>
      <c r="CA150" s="222"/>
      <c r="CB150" s="222"/>
      <c r="CC150" s="222"/>
      <c r="CD150" s="222"/>
      <c r="CE150" s="222"/>
      <c r="CF150" s="222"/>
      <c r="CG150" s="222"/>
      <c r="CH150" s="222"/>
      <c r="CI150" s="222"/>
      <c r="CJ150" s="222"/>
      <c r="CK150" s="222"/>
      <c r="CL150" s="222"/>
      <c r="CM150" s="222"/>
      <c r="CN150" s="222"/>
      <c r="CO150" s="222"/>
      <c r="CP150" s="222"/>
      <c r="CQ150" s="222"/>
      <c r="CR150" s="222"/>
    </row>
    <row r="151" spans="10:96">
      <c r="J151" s="221"/>
      <c r="K151" s="222"/>
      <c r="L151" s="222"/>
      <c r="M151" s="222"/>
      <c r="N151" s="222"/>
      <c r="O151" s="222"/>
      <c r="P151" s="222"/>
      <c r="Q151" s="222"/>
      <c r="R151" s="222"/>
      <c r="S151" s="222"/>
      <c r="T151" s="222"/>
      <c r="U151" s="222"/>
      <c r="V151" s="222"/>
      <c r="W151" s="222"/>
      <c r="X151" s="222"/>
      <c r="Y151" s="222"/>
      <c r="Z151" s="222"/>
      <c r="AA151" s="222"/>
      <c r="AB151" s="222"/>
      <c r="AC151" s="222"/>
      <c r="AD151" s="222"/>
      <c r="AE151" s="222"/>
      <c r="AF151" s="222"/>
      <c r="AG151" s="222"/>
      <c r="AH151" s="222"/>
      <c r="AI151" s="222"/>
      <c r="AJ151" s="222"/>
      <c r="AK151" s="222"/>
      <c r="AL151" s="222"/>
      <c r="AM151" s="222"/>
      <c r="AN151" s="222"/>
      <c r="AO151" s="222"/>
      <c r="AP151" s="222"/>
      <c r="AQ151" s="222"/>
      <c r="AR151" s="222"/>
      <c r="AS151" s="222"/>
      <c r="AT151" s="222"/>
      <c r="AU151" s="222"/>
      <c r="AV151" s="222"/>
      <c r="AW151" s="222"/>
      <c r="AX151" s="222"/>
      <c r="AY151" s="222"/>
      <c r="AZ151" s="222"/>
      <c r="BA151" s="222"/>
      <c r="BB151" s="222"/>
      <c r="BC151" s="222"/>
      <c r="BD151" s="222"/>
      <c r="BE151" s="222"/>
      <c r="BF151" s="222"/>
      <c r="BG151" s="222"/>
      <c r="BH151" s="222"/>
      <c r="BI151" s="222"/>
      <c r="BJ151" s="222"/>
      <c r="BK151" s="222"/>
      <c r="BL151" s="222"/>
      <c r="BM151" s="222"/>
      <c r="BN151" s="222"/>
      <c r="BO151" s="222"/>
      <c r="BP151" s="222"/>
      <c r="BQ151" s="222"/>
      <c r="BR151" s="222"/>
      <c r="BS151" s="222"/>
      <c r="BT151" s="222"/>
      <c r="BU151" s="222"/>
      <c r="BV151" s="222"/>
      <c r="BW151" s="222"/>
      <c r="BX151" s="222"/>
      <c r="BY151" s="222"/>
      <c r="BZ151" s="222"/>
      <c r="CA151" s="222"/>
      <c r="CB151" s="222"/>
      <c r="CC151" s="222"/>
      <c r="CD151" s="222"/>
      <c r="CE151" s="222"/>
      <c r="CF151" s="222"/>
      <c r="CG151" s="222"/>
      <c r="CH151" s="222"/>
      <c r="CI151" s="222"/>
      <c r="CJ151" s="222"/>
      <c r="CK151" s="222"/>
      <c r="CL151" s="222"/>
      <c r="CM151" s="222"/>
      <c r="CN151" s="222"/>
      <c r="CO151" s="222"/>
      <c r="CP151" s="222"/>
      <c r="CQ151" s="222"/>
      <c r="CR151" s="222"/>
    </row>
    <row r="152" spans="10:96">
      <c r="J152" s="221"/>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22"/>
      <c r="AW152" s="222"/>
      <c r="AX152" s="222"/>
      <c r="AY152" s="222"/>
      <c r="AZ152" s="222"/>
      <c r="BA152" s="222"/>
      <c r="BB152" s="222"/>
      <c r="BC152" s="222"/>
      <c r="BD152" s="222"/>
      <c r="BE152" s="222"/>
      <c r="BF152" s="222"/>
      <c r="BG152" s="222"/>
      <c r="BH152" s="222"/>
      <c r="BI152" s="222"/>
      <c r="BJ152" s="222"/>
      <c r="BK152" s="222"/>
      <c r="BL152" s="222"/>
      <c r="BM152" s="222"/>
      <c r="BN152" s="222"/>
      <c r="BO152" s="222"/>
      <c r="BP152" s="222"/>
      <c r="BQ152" s="222"/>
      <c r="BR152" s="222"/>
      <c r="BS152" s="222"/>
      <c r="BT152" s="222"/>
      <c r="BU152" s="222"/>
      <c r="BV152" s="222"/>
      <c r="BW152" s="222"/>
      <c r="BX152" s="222"/>
      <c r="BY152" s="222"/>
      <c r="BZ152" s="222"/>
      <c r="CA152" s="222"/>
      <c r="CB152" s="222"/>
      <c r="CC152" s="222"/>
      <c r="CD152" s="222"/>
      <c r="CE152" s="222"/>
      <c r="CF152" s="222"/>
      <c r="CG152" s="222"/>
      <c r="CH152" s="222"/>
      <c r="CI152" s="222"/>
      <c r="CJ152" s="222"/>
      <c r="CK152" s="222"/>
      <c r="CL152" s="222"/>
      <c r="CM152" s="222"/>
      <c r="CN152" s="222"/>
      <c r="CO152" s="222"/>
      <c r="CP152" s="222"/>
      <c r="CQ152" s="222"/>
      <c r="CR152" s="222"/>
    </row>
    <row r="153" spans="10:96">
      <c r="J153" s="221"/>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22"/>
      <c r="AW153" s="222"/>
      <c r="AX153" s="222"/>
      <c r="AY153" s="222"/>
      <c r="AZ153" s="222"/>
      <c r="BA153" s="222"/>
      <c r="BB153" s="222"/>
      <c r="BC153" s="222"/>
      <c r="BD153" s="222"/>
      <c r="BE153" s="222"/>
      <c r="BF153" s="222"/>
      <c r="BG153" s="222"/>
      <c r="BH153" s="222"/>
      <c r="BI153" s="222"/>
      <c r="BJ153" s="222"/>
      <c r="BK153" s="222"/>
      <c r="BL153" s="222"/>
      <c r="BM153" s="222"/>
      <c r="BN153" s="222"/>
      <c r="BO153" s="222"/>
      <c r="BP153" s="222"/>
      <c r="BQ153" s="222"/>
      <c r="BR153" s="222"/>
      <c r="BS153" s="222"/>
      <c r="BT153" s="222"/>
      <c r="BU153" s="222"/>
      <c r="BV153" s="222"/>
      <c r="BW153" s="222"/>
      <c r="BX153" s="222"/>
      <c r="BY153" s="222"/>
      <c r="BZ153" s="222"/>
      <c r="CA153" s="222"/>
      <c r="CB153" s="222"/>
      <c r="CC153" s="222"/>
      <c r="CD153" s="222"/>
      <c r="CE153" s="222"/>
      <c r="CF153" s="222"/>
      <c r="CG153" s="222"/>
      <c r="CH153" s="222"/>
      <c r="CI153" s="222"/>
      <c r="CJ153" s="222"/>
      <c r="CK153" s="222"/>
      <c r="CL153" s="222"/>
      <c r="CM153" s="222"/>
      <c r="CN153" s="222"/>
      <c r="CO153" s="222"/>
      <c r="CP153" s="222"/>
      <c r="CQ153" s="222"/>
      <c r="CR153" s="222"/>
    </row>
    <row r="154" spans="10:96">
      <c r="J154" s="221"/>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c r="BB154" s="222"/>
      <c r="BC154" s="222"/>
      <c r="BD154" s="222"/>
      <c r="BE154" s="222"/>
      <c r="BF154" s="222"/>
      <c r="BG154" s="222"/>
      <c r="BH154" s="222"/>
      <c r="BI154" s="222"/>
      <c r="BJ154" s="222"/>
      <c r="BK154" s="222"/>
      <c r="BL154" s="222"/>
      <c r="BM154" s="222"/>
      <c r="BN154" s="222"/>
      <c r="BO154" s="222"/>
      <c r="BP154" s="222"/>
      <c r="BQ154" s="222"/>
      <c r="BR154" s="222"/>
      <c r="BS154" s="222"/>
      <c r="BT154" s="222"/>
      <c r="BU154" s="222"/>
      <c r="BV154" s="222"/>
      <c r="BW154" s="222"/>
      <c r="BX154" s="222"/>
      <c r="BY154" s="222"/>
      <c r="BZ154" s="222"/>
      <c r="CA154" s="222"/>
      <c r="CB154" s="222"/>
      <c r="CC154" s="222"/>
      <c r="CD154" s="222"/>
      <c r="CE154" s="222"/>
      <c r="CF154" s="222"/>
      <c r="CG154" s="222"/>
      <c r="CH154" s="222"/>
      <c r="CI154" s="222"/>
      <c r="CJ154" s="222"/>
      <c r="CK154" s="222"/>
      <c r="CL154" s="222"/>
      <c r="CM154" s="222"/>
      <c r="CN154" s="222"/>
      <c r="CO154" s="222"/>
      <c r="CP154" s="222"/>
      <c r="CQ154" s="222"/>
      <c r="CR154" s="222"/>
    </row>
    <row r="155" spans="10:96">
      <c r="J155" s="221"/>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22"/>
      <c r="BA155" s="222"/>
      <c r="BB155" s="222"/>
      <c r="BC155" s="222"/>
      <c r="BD155" s="222"/>
      <c r="BE155" s="222"/>
      <c r="BF155" s="222"/>
      <c r="BG155" s="222"/>
      <c r="BH155" s="222"/>
      <c r="BI155" s="222"/>
      <c r="BJ155" s="222"/>
      <c r="BK155" s="222"/>
      <c r="BL155" s="222"/>
      <c r="BM155" s="222"/>
      <c r="BN155" s="222"/>
      <c r="BO155" s="222"/>
      <c r="BP155" s="222"/>
      <c r="BQ155" s="222"/>
      <c r="BR155" s="222"/>
      <c r="BS155" s="222"/>
      <c r="BT155" s="222"/>
      <c r="BU155" s="222"/>
      <c r="BV155" s="222"/>
      <c r="BW155" s="222"/>
      <c r="BX155" s="222"/>
      <c r="BY155" s="222"/>
      <c r="BZ155" s="222"/>
      <c r="CA155" s="222"/>
      <c r="CB155" s="222"/>
      <c r="CC155" s="222"/>
      <c r="CD155" s="222"/>
      <c r="CE155" s="222"/>
      <c r="CF155" s="222"/>
      <c r="CG155" s="222"/>
      <c r="CH155" s="222"/>
      <c r="CI155" s="222"/>
      <c r="CJ155" s="222"/>
      <c r="CK155" s="222"/>
      <c r="CL155" s="222"/>
      <c r="CM155" s="222"/>
      <c r="CN155" s="222"/>
      <c r="CO155" s="222"/>
      <c r="CP155" s="222"/>
      <c r="CQ155" s="222"/>
      <c r="CR155" s="222"/>
    </row>
    <row r="156" spans="10:96">
      <c r="J156" s="221"/>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c r="BB156" s="222"/>
      <c r="BC156" s="222"/>
      <c r="BD156" s="222"/>
      <c r="BE156" s="222"/>
      <c r="BF156" s="222"/>
      <c r="BG156" s="222"/>
      <c r="BH156" s="222"/>
      <c r="BI156" s="222"/>
      <c r="BJ156" s="222"/>
      <c r="BK156" s="222"/>
      <c r="BL156" s="222"/>
      <c r="BM156" s="222"/>
      <c r="BN156" s="222"/>
      <c r="BO156" s="222"/>
      <c r="BP156" s="222"/>
      <c r="BQ156" s="222"/>
      <c r="BR156" s="222"/>
      <c r="BS156" s="222"/>
      <c r="BT156" s="222"/>
      <c r="BU156" s="222"/>
      <c r="BV156" s="222"/>
      <c r="BW156" s="222"/>
      <c r="BX156" s="222"/>
      <c r="BY156" s="222"/>
      <c r="BZ156" s="222"/>
      <c r="CA156" s="222"/>
      <c r="CB156" s="222"/>
      <c r="CC156" s="222"/>
      <c r="CD156" s="222"/>
      <c r="CE156" s="222"/>
      <c r="CF156" s="222"/>
      <c r="CG156" s="222"/>
      <c r="CH156" s="222"/>
      <c r="CI156" s="222"/>
      <c r="CJ156" s="222"/>
      <c r="CK156" s="222"/>
      <c r="CL156" s="222"/>
      <c r="CM156" s="222"/>
      <c r="CN156" s="222"/>
      <c r="CO156" s="222"/>
      <c r="CP156" s="222"/>
      <c r="CQ156" s="222"/>
      <c r="CR156" s="222"/>
    </row>
    <row r="157" spans="10:96">
      <c r="J157" s="221"/>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B157" s="222"/>
      <c r="BC157" s="222"/>
      <c r="BD157" s="222"/>
      <c r="BE157" s="222"/>
      <c r="BF157" s="222"/>
      <c r="BG157" s="222"/>
      <c r="BH157" s="222"/>
      <c r="BI157" s="222"/>
      <c r="BJ157" s="222"/>
      <c r="BK157" s="222"/>
      <c r="BL157" s="222"/>
      <c r="BM157" s="222"/>
      <c r="BN157" s="222"/>
      <c r="BO157" s="222"/>
      <c r="BP157" s="222"/>
      <c r="BQ157" s="222"/>
      <c r="BR157" s="222"/>
      <c r="BS157" s="222"/>
      <c r="BT157" s="222"/>
      <c r="BU157" s="222"/>
      <c r="BV157" s="222"/>
      <c r="BW157" s="222"/>
      <c r="BX157" s="222"/>
      <c r="BY157" s="222"/>
      <c r="BZ157" s="222"/>
      <c r="CA157" s="222"/>
      <c r="CB157" s="222"/>
      <c r="CC157" s="222"/>
      <c r="CD157" s="222"/>
      <c r="CE157" s="222"/>
      <c r="CF157" s="222"/>
      <c r="CG157" s="222"/>
      <c r="CH157" s="222"/>
      <c r="CI157" s="222"/>
      <c r="CJ157" s="222"/>
      <c r="CK157" s="222"/>
      <c r="CL157" s="222"/>
      <c r="CM157" s="222"/>
      <c r="CN157" s="222"/>
      <c r="CO157" s="222"/>
      <c r="CP157" s="222"/>
      <c r="CQ157" s="222"/>
      <c r="CR157" s="222"/>
    </row>
    <row r="158" spans="10:96">
      <c r="J158" s="221"/>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c r="BB158" s="222"/>
      <c r="BC158" s="222"/>
      <c r="BD158" s="222"/>
      <c r="BE158" s="222"/>
      <c r="BF158" s="222"/>
      <c r="BG158" s="222"/>
      <c r="BH158" s="222"/>
      <c r="BI158" s="222"/>
      <c r="BJ158" s="222"/>
      <c r="BK158" s="222"/>
      <c r="BL158" s="222"/>
      <c r="BM158" s="222"/>
      <c r="BN158" s="222"/>
      <c r="BO158" s="222"/>
      <c r="BP158" s="222"/>
      <c r="BQ158" s="222"/>
      <c r="BR158" s="222"/>
      <c r="BS158" s="222"/>
      <c r="BT158" s="222"/>
      <c r="BU158" s="222"/>
      <c r="BV158" s="222"/>
      <c r="BW158" s="222"/>
      <c r="BX158" s="222"/>
      <c r="BY158" s="222"/>
      <c r="BZ158" s="222"/>
      <c r="CA158" s="222"/>
      <c r="CB158" s="222"/>
      <c r="CC158" s="222"/>
      <c r="CD158" s="222"/>
      <c r="CE158" s="222"/>
      <c r="CF158" s="222"/>
      <c r="CG158" s="222"/>
      <c r="CH158" s="222"/>
      <c r="CI158" s="222"/>
      <c r="CJ158" s="222"/>
      <c r="CK158" s="222"/>
      <c r="CL158" s="222"/>
      <c r="CM158" s="222"/>
      <c r="CN158" s="222"/>
      <c r="CO158" s="222"/>
      <c r="CP158" s="222"/>
      <c r="CQ158" s="222"/>
      <c r="CR158" s="222"/>
    </row>
    <row r="159" spans="10:96">
      <c r="J159" s="221"/>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22"/>
      <c r="BA159" s="222"/>
      <c r="BB159" s="222"/>
      <c r="BC159" s="222"/>
      <c r="BD159" s="222"/>
      <c r="BE159" s="222"/>
      <c r="BF159" s="222"/>
      <c r="BG159" s="222"/>
      <c r="BH159" s="222"/>
      <c r="BI159" s="222"/>
      <c r="BJ159" s="222"/>
      <c r="BK159" s="222"/>
      <c r="BL159" s="222"/>
      <c r="BM159" s="222"/>
      <c r="BN159" s="222"/>
      <c r="BO159" s="222"/>
      <c r="BP159" s="222"/>
      <c r="BQ159" s="222"/>
      <c r="BR159" s="222"/>
      <c r="BS159" s="222"/>
      <c r="BT159" s="222"/>
      <c r="BU159" s="222"/>
      <c r="BV159" s="222"/>
      <c r="BW159" s="222"/>
      <c r="BX159" s="222"/>
      <c r="BY159" s="222"/>
      <c r="BZ159" s="222"/>
      <c r="CA159" s="222"/>
      <c r="CB159" s="222"/>
      <c r="CC159" s="222"/>
      <c r="CD159" s="222"/>
      <c r="CE159" s="222"/>
      <c r="CF159" s="222"/>
      <c r="CG159" s="222"/>
      <c r="CH159" s="222"/>
      <c r="CI159" s="222"/>
      <c r="CJ159" s="222"/>
      <c r="CK159" s="222"/>
      <c r="CL159" s="222"/>
      <c r="CM159" s="222"/>
      <c r="CN159" s="222"/>
      <c r="CO159" s="222"/>
      <c r="CP159" s="222"/>
      <c r="CQ159" s="222"/>
      <c r="CR159" s="222"/>
    </row>
    <row r="160" spans="10:96">
      <c r="J160" s="221"/>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22"/>
      <c r="BA160" s="222"/>
      <c r="BB160" s="222"/>
      <c r="BC160" s="222"/>
      <c r="BD160" s="222"/>
      <c r="BE160" s="222"/>
      <c r="BF160" s="222"/>
      <c r="BG160" s="222"/>
      <c r="BH160" s="222"/>
      <c r="BI160" s="222"/>
      <c r="BJ160" s="222"/>
      <c r="BK160" s="222"/>
      <c r="BL160" s="222"/>
      <c r="BM160" s="222"/>
      <c r="BN160" s="222"/>
      <c r="BO160" s="222"/>
      <c r="BP160" s="222"/>
      <c r="BQ160" s="222"/>
      <c r="BR160" s="222"/>
      <c r="BS160" s="222"/>
      <c r="BT160" s="222"/>
      <c r="BU160" s="222"/>
      <c r="BV160" s="222"/>
      <c r="BW160" s="222"/>
      <c r="BX160" s="222"/>
      <c r="BY160" s="222"/>
      <c r="BZ160" s="222"/>
      <c r="CA160" s="222"/>
      <c r="CB160" s="222"/>
      <c r="CC160" s="222"/>
      <c r="CD160" s="222"/>
      <c r="CE160" s="222"/>
      <c r="CF160" s="222"/>
      <c r="CG160" s="222"/>
      <c r="CH160" s="222"/>
      <c r="CI160" s="222"/>
      <c r="CJ160" s="222"/>
      <c r="CK160" s="222"/>
      <c r="CL160" s="222"/>
      <c r="CM160" s="222"/>
      <c r="CN160" s="222"/>
      <c r="CO160" s="222"/>
      <c r="CP160" s="222"/>
      <c r="CQ160" s="222"/>
      <c r="CR160" s="222"/>
    </row>
    <row r="161" spans="10:96">
      <c r="J161" s="221"/>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22"/>
      <c r="BA161" s="222"/>
      <c r="BB161" s="222"/>
      <c r="BC161" s="222"/>
      <c r="BD161" s="222"/>
      <c r="BE161" s="222"/>
      <c r="BF161" s="222"/>
      <c r="BG161" s="222"/>
      <c r="BH161" s="222"/>
      <c r="BI161" s="222"/>
      <c r="BJ161" s="222"/>
      <c r="BK161" s="222"/>
      <c r="BL161" s="222"/>
      <c r="BM161" s="222"/>
      <c r="BN161" s="222"/>
      <c r="BO161" s="222"/>
      <c r="BP161" s="222"/>
      <c r="BQ161" s="222"/>
      <c r="BR161" s="222"/>
      <c r="BS161" s="222"/>
      <c r="BT161" s="222"/>
      <c r="BU161" s="222"/>
      <c r="BV161" s="222"/>
      <c r="BW161" s="222"/>
      <c r="BX161" s="222"/>
      <c r="BY161" s="222"/>
      <c r="BZ161" s="222"/>
      <c r="CA161" s="222"/>
      <c r="CB161" s="222"/>
      <c r="CC161" s="222"/>
      <c r="CD161" s="222"/>
      <c r="CE161" s="222"/>
      <c r="CF161" s="222"/>
      <c r="CG161" s="222"/>
      <c r="CH161" s="222"/>
      <c r="CI161" s="222"/>
      <c r="CJ161" s="222"/>
      <c r="CK161" s="222"/>
      <c r="CL161" s="222"/>
      <c r="CM161" s="222"/>
      <c r="CN161" s="222"/>
      <c r="CO161" s="222"/>
      <c r="CP161" s="222"/>
      <c r="CQ161" s="222"/>
      <c r="CR161" s="222"/>
    </row>
    <row r="162" spans="10:96">
      <c r="J162" s="221"/>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22"/>
      <c r="BA162" s="222"/>
      <c r="BB162" s="222"/>
      <c r="BC162" s="222"/>
      <c r="BD162" s="222"/>
      <c r="BE162" s="222"/>
      <c r="BF162" s="222"/>
      <c r="BG162" s="222"/>
      <c r="BH162" s="222"/>
      <c r="BI162" s="222"/>
      <c r="BJ162" s="222"/>
      <c r="BK162" s="222"/>
      <c r="BL162" s="222"/>
      <c r="BM162" s="222"/>
      <c r="BN162" s="222"/>
      <c r="BO162" s="222"/>
      <c r="BP162" s="222"/>
      <c r="BQ162" s="222"/>
      <c r="BR162" s="222"/>
      <c r="BS162" s="222"/>
      <c r="BT162" s="222"/>
      <c r="BU162" s="222"/>
      <c r="BV162" s="222"/>
      <c r="BW162" s="222"/>
      <c r="BX162" s="222"/>
      <c r="BY162" s="222"/>
      <c r="BZ162" s="222"/>
      <c r="CA162" s="222"/>
      <c r="CB162" s="222"/>
      <c r="CC162" s="222"/>
      <c r="CD162" s="222"/>
      <c r="CE162" s="222"/>
      <c r="CF162" s="222"/>
      <c r="CG162" s="222"/>
      <c r="CH162" s="222"/>
      <c r="CI162" s="222"/>
      <c r="CJ162" s="222"/>
      <c r="CK162" s="222"/>
      <c r="CL162" s="222"/>
      <c r="CM162" s="222"/>
      <c r="CN162" s="222"/>
      <c r="CO162" s="222"/>
      <c r="CP162" s="222"/>
      <c r="CQ162" s="222"/>
      <c r="CR162" s="222"/>
    </row>
    <row r="163" spans="10:96">
      <c r="J163" s="221"/>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222"/>
      <c r="AM163" s="222"/>
      <c r="AN163" s="222"/>
      <c r="AO163" s="222"/>
      <c r="AP163" s="222"/>
      <c r="AQ163" s="222"/>
      <c r="AR163" s="222"/>
      <c r="AS163" s="222"/>
      <c r="AT163" s="222"/>
      <c r="AU163" s="222"/>
      <c r="AV163" s="222"/>
      <c r="AW163" s="222"/>
      <c r="AX163" s="222"/>
      <c r="AY163" s="222"/>
      <c r="AZ163" s="222"/>
      <c r="BA163" s="222"/>
      <c r="BB163" s="222"/>
      <c r="BC163" s="222"/>
      <c r="BD163" s="222"/>
      <c r="BE163" s="222"/>
      <c r="BF163" s="222"/>
      <c r="BG163" s="222"/>
      <c r="BH163" s="222"/>
      <c r="BI163" s="222"/>
      <c r="BJ163" s="222"/>
      <c r="BK163" s="222"/>
      <c r="BL163" s="222"/>
      <c r="BM163" s="222"/>
      <c r="BN163" s="222"/>
      <c r="BO163" s="222"/>
      <c r="BP163" s="222"/>
      <c r="BQ163" s="222"/>
      <c r="BR163" s="222"/>
      <c r="BS163" s="222"/>
      <c r="BT163" s="222"/>
      <c r="BU163" s="222"/>
      <c r="BV163" s="222"/>
      <c r="BW163" s="222"/>
      <c r="BX163" s="222"/>
      <c r="BY163" s="222"/>
      <c r="BZ163" s="222"/>
      <c r="CA163" s="222"/>
      <c r="CB163" s="222"/>
      <c r="CC163" s="222"/>
      <c r="CD163" s="222"/>
      <c r="CE163" s="222"/>
      <c r="CF163" s="222"/>
      <c r="CG163" s="222"/>
      <c r="CH163" s="222"/>
      <c r="CI163" s="222"/>
      <c r="CJ163" s="222"/>
      <c r="CK163" s="222"/>
      <c r="CL163" s="222"/>
      <c r="CM163" s="222"/>
      <c r="CN163" s="222"/>
      <c r="CO163" s="222"/>
      <c r="CP163" s="222"/>
      <c r="CQ163" s="222"/>
      <c r="CR163" s="222"/>
    </row>
    <row r="164" spans="10:96">
      <c r="J164" s="221"/>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2"/>
      <c r="AY164" s="222"/>
      <c r="AZ164" s="222"/>
      <c r="BA164" s="222"/>
      <c r="BB164" s="222"/>
      <c r="BC164" s="222"/>
      <c r="BD164" s="222"/>
      <c r="BE164" s="222"/>
      <c r="BF164" s="222"/>
      <c r="BG164" s="222"/>
      <c r="BH164" s="222"/>
      <c r="BI164" s="222"/>
      <c r="BJ164" s="222"/>
      <c r="BK164" s="222"/>
      <c r="BL164" s="222"/>
      <c r="BM164" s="222"/>
      <c r="BN164" s="222"/>
      <c r="BO164" s="222"/>
      <c r="BP164" s="222"/>
      <c r="BQ164" s="222"/>
      <c r="BR164" s="222"/>
      <c r="BS164" s="222"/>
      <c r="BT164" s="222"/>
      <c r="BU164" s="222"/>
      <c r="BV164" s="222"/>
      <c r="BW164" s="222"/>
      <c r="BX164" s="222"/>
      <c r="BY164" s="222"/>
      <c r="BZ164" s="222"/>
      <c r="CA164" s="222"/>
      <c r="CB164" s="222"/>
      <c r="CC164" s="222"/>
      <c r="CD164" s="222"/>
      <c r="CE164" s="222"/>
      <c r="CF164" s="222"/>
      <c r="CG164" s="222"/>
      <c r="CH164" s="222"/>
      <c r="CI164" s="222"/>
      <c r="CJ164" s="222"/>
      <c r="CK164" s="222"/>
      <c r="CL164" s="222"/>
      <c r="CM164" s="222"/>
      <c r="CN164" s="222"/>
      <c r="CO164" s="222"/>
      <c r="CP164" s="222"/>
      <c r="CQ164" s="222"/>
      <c r="CR164" s="222"/>
    </row>
    <row r="165" spans="10:96">
      <c r="J165" s="221"/>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2"/>
      <c r="AY165" s="222"/>
      <c r="AZ165" s="222"/>
      <c r="BA165" s="222"/>
      <c r="BB165" s="222"/>
      <c r="BC165" s="222"/>
      <c r="BD165" s="222"/>
      <c r="BE165" s="222"/>
      <c r="BF165" s="222"/>
      <c r="BG165" s="222"/>
      <c r="BH165" s="222"/>
      <c r="BI165" s="222"/>
      <c r="BJ165" s="222"/>
      <c r="BK165" s="222"/>
      <c r="BL165" s="222"/>
      <c r="BM165" s="222"/>
      <c r="BN165" s="222"/>
      <c r="BO165" s="222"/>
      <c r="BP165" s="222"/>
      <c r="BQ165" s="222"/>
      <c r="BR165" s="222"/>
      <c r="BS165" s="222"/>
      <c r="BT165" s="222"/>
      <c r="BU165" s="222"/>
      <c r="BV165" s="222"/>
      <c r="BW165" s="222"/>
      <c r="BX165" s="222"/>
      <c r="BY165" s="222"/>
      <c r="BZ165" s="222"/>
      <c r="CA165" s="222"/>
      <c r="CB165" s="222"/>
      <c r="CC165" s="222"/>
      <c r="CD165" s="222"/>
      <c r="CE165" s="222"/>
      <c r="CF165" s="222"/>
      <c r="CG165" s="222"/>
      <c r="CH165" s="222"/>
      <c r="CI165" s="222"/>
      <c r="CJ165" s="222"/>
      <c r="CK165" s="222"/>
      <c r="CL165" s="222"/>
      <c r="CM165" s="222"/>
      <c r="CN165" s="222"/>
      <c r="CO165" s="222"/>
      <c r="CP165" s="222"/>
      <c r="CQ165" s="222"/>
      <c r="CR165" s="222"/>
    </row>
    <row r="166" spans="10:96">
      <c r="J166" s="221"/>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2"/>
      <c r="AY166" s="222"/>
      <c r="AZ166" s="222"/>
      <c r="BA166" s="222"/>
      <c r="BB166" s="222"/>
      <c r="BC166" s="222"/>
      <c r="BD166" s="222"/>
      <c r="BE166" s="222"/>
      <c r="BF166" s="222"/>
      <c r="BG166" s="222"/>
      <c r="BH166" s="222"/>
      <c r="BI166" s="222"/>
      <c r="BJ166" s="222"/>
      <c r="BK166" s="222"/>
      <c r="BL166" s="222"/>
      <c r="BM166" s="222"/>
      <c r="BN166" s="222"/>
      <c r="BO166" s="222"/>
      <c r="BP166" s="222"/>
      <c r="BQ166" s="222"/>
      <c r="BR166" s="222"/>
      <c r="BS166" s="222"/>
      <c r="BT166" s="222"/>
      <c r="BU166" s="222"/>
      <c r="BV166" s="222"/>
      <c r="BW166" s="222"/>
      <c r="BX166" s="222"/>
      <c r="BY166" s="222"/>
      <c r="BZ166" s="222"/>
      <c r="CA166" s="222"/>
      <c r="CB166" s="222"/>
      <c r="CC166" s="222"/>
      <c r="CD166" s="222"/>
      <c r="CE166" s="222"/>
      <c r="CF166" s="222"/>
      <c r="CG166" s="222"/>
      <c r="CH166" s="222"/>
      <c r="CI166" s="222"/>
      <c r="CJ166" s="222"/>
      <c r="CK166" s="222"/>
      <c r="CL166" s="222"/>
      <c r="CM166" s="222"/>
      <c r="CN166" s="222"/>
      <c r="CO166" s="222"/>
      <c r="CP166" s="222"/>
      <c r="CQ166" s="222"/>
      <c r="CR166" s="222"/>
    </row>
    <row r="167" spans="10:96">
      <c r="J167" s="221"/>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222"/>
      <c r="AG167" s="222"/>
      <c r="AH167" s="222"/>
      <c r="AI167" s="222"/>
      <c r="AJ167" s="222"/>
      <c r="AK167" s="222"/>
      <c r="AL167" s="222"/>
      <c r="AM167" s="222"/>
      <c r="AN167" s="222"/>
      <c r="AO167" s="222"/>
      <c r="AP167" s="222"/>
      <c r="AQ167" s="222"/>
      <c r="AR167" s="222"/>
      <c r="AS167" s="222"/>
      <c r="AT167" s="222"/>
      <c r="AU167" s="222"/>
      <c r="AV167" s="222"/>
      <c r="AW167" s="222"/>
      <c r="AX167" s="222"/>
      <c r="AY167" s="222"/>
      <c r="AZ167" s="222"/>
      <c r="BA167" s="222"/>
      <c r="BB167" s="222"/>
      <c r="BC167" s="222"/>
      <c r="BD167" s="222"/>
      <c r="BE167" s="222"/>
      <c r="BF167" s="222"/>
      <c r="BG167" s="222"/>
      <c r="BH167" s="222"/>
      <c r="BI167" s="222"/>
      <c r="BJ167" s="222"/>
      <c r="BK167" s="222"/>
      <c r="BL167" s="222"/>
      <c r="BM167" s="222"/>
      <c r="BN167" s="222"/>
      <c r="BO167" s="222"/>
      <c r="BP167" s="222"/>
      <c r="BQ167" s="222"/>
      <c r="BR167" s="222"/>
      <c r="BS167" s="222"/>
      <c r="BT167" s="222"/>
      <c r="BU167" s="222"/>
      <c r="BV167" s="222"/>
      <c r="BW167" s="222"/>
      <c r="BX167" s="222"/>
      <c r="BY167" s="222"/>
      <c r="BZ167" s="222"/>
      <c r="CA167" s="222"/>
      <c r="CB167" s="222"/>
      <c r="CC167" s="222"/>
      <c r="CD167" s="222"/>
      <c r="CE167" s="222"/>
      <c r="CF167" s="222"/>
      <c r="CG167" s="222"/>
      <c r="CH167" s="222"/>
      <c r="CI167" s="222"/>
      <c r="CJ167" s="222"/>
      <c r="CK167" s="222"/>
      <c r="CL167" s="222"/>
      <c r="CM167" s="222"/>
      <c r="CN167" s="222"/>
      <c r="CO167" s="222"/>
      <c r="CP167" s="222"/>
      <c r="CQ167" s="222"/>
      <c r="CR167" s="222"/>
    </row>
    <row r="168" spans="10:96">
      <c r="J168" s="221"/>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2"/>
      <c r="AJ168" s="222"/>
      <c r="AK168" s="222"/>
      <c r="AL168" s="222"/>
      <c r="AM168" s="222"/>
      <c r="AN168" s="222"/>
      <c r="AO168" s="222"/>
      <c r="AP168" s="222"/>
      <c r="AQ168" s="222"/>
      <c r="AR168" s="222"/>
      <c r="AS168" s="222"/>
      <c r="AT168" s="222"/>
      <c r="AU168" s="222"/>
      <c r="AV168" s="222"/>
      <c r="AW168" s="222"/>
      <c r="AX168" s="222"/>
      <c r="AY168" s="222"/>
      <c r="AZ168" s="222"/>
      <c r="BA168" s="222"/>
      <c r="BB168" s="222"/>
      <c r="BC168" s="222"/>
      <c r="BD168" s="222"/>
      <c r="BE168" s="222"/>
      <c r="BF168" s="222"/>
      <c r="BG168" s="222"/>
      <c r="BH168" s="222"/>
      <c r="BI168" s="222"/>
      <c r="BJ168" s="222"/>
      <c r="BK168" s="222"/>
      <c r="BL168" s="222"/>
      <c r="BM168" s="222"/>
      <c r="BN168" s="222"/>
      <c r="BO168" s="222"/>
      <c r="BP168" s="222"/>
      <c r="BQ168" s="222"/>
      <c r="BR168" s="222"/>
      <c r="BS168" s="222"/>
      <c r="BT168" s="222"/>
      <c r="BU168" s="222"/>
      <c r="BV168" s="222"/>
      <c r="BW168" s="222"/>
      <c r="BX168" s="222"/>
      <c r="BY168" s="222"/>
      <c r="BZ168" s="222"/>
      <c r="CA168" s="222"/>
      <c r="CB168" s="222"/>
      <c r="CC168" s="222"/>
      <c r="CD168" s="222"/>
      <c r="CE168" s="222"/>
      <c r="CF168" s="222"/>
      <c r="CG168" s="222"/>
      <c r="CH168" s="222"/>
      <c r="CI168" s="222"/>
      <c r="CJ168" s="222"/>
      <c r="CK168" s="222"/>
      <c r="CL168" s="222"/>
      <c r="CM168" s="222"/>
      <c r="CN168" s="222"/>
      <c r="CO168" s="222"/>
      <c r="CP168" s="222"/>
      <c r="CQ168" s="222"/>
      <c r="CR168" s="222"/>
    </row>
    <row r="169" spans="10:96">
      <c r="J169" s="221"/>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222"/>
      <c r="AG169" s="222"/>
      <c r="AH169" s="222"/>
      <c r="AI169" s="222"/>
      <c r="AJ169" s="222"/>
      <c r="AK169" s="222"/>
      <c r="AL169" s="222"/>
      <c r="AM169" s="222"/>
      <c r="AN169" s="222"/>
      <c r="AO169" s="222"/>
      <c r="AP169" s="222"/>
      <c r="AQ169" s="222"/>
      <c r="AR169" s="222"/>
      <c r="AS169" s="222"/>
      <c r="AT169" s="222"/>
      <c r="AU169" s="222"/>
      <c r="AV169" s="222"/>
      <c r="AW169" s="222"/>
      <c r="AX169" s="222"/>
      <c r="AY169" s="222"/>
      <c r="AZ169" s="222"/>
      <c r="BA169" s="222"/>
      <c r="BB169" s="222"/>
      <c r="BC169" s="222"/>
      <c r="BD169" s="222"/>
      <c r="BE169" s="222"/>
      <c r="BF169" s="222"/>
      <c r="BG169" s="222"/>
      <c r="BH169" s="222"/>
      <c r="BI169" s="222"/>
      <c r="BJ169" s="222"/>
      <c r="BK169" s="222"/>
      <c r="BL169" s="222"/>
      <c r="BM169" s="222"/>
      <c r="BN169" s="222"/>
      <c r="BO169" s="222"/>
      <c r="BP169" s="222"/>
      <c r="BQ169" s="222"/>
      <c r="BR169" s="222"/>
      <c r="BS169" s="222"/>
      <c r="BT169" s="222"/>
      <c r="BU169" s="222"/>
      <c r="BV169" s="222"/>
      <c r="BW169" s="222"/>
      <c r="BX169" s="222"/>
      <c r="BY169" s="222"/>
      <c r="BZ169" s="222"/>
      <c r="CA169" s="222"/>
      <c r="CB169" s="222"/>
      <c r="CC169" s="222"/>
      <c r="CD169" s="222"/>
      <c r="CE169" s="222"/>
      <c r="CF169" s="222"/>
      <c r="CG169" s="222"/>
      <c r="CH169" s="222"/>
      <c r="CI169" s="222"/>
      <c r="CJ169" s="222"/>
      <c r="CK169" s="222"/>
      <c r="CL169" s="222"/>
      <c r="CM169" s="222"/>
      <c r="CN169" s="222"/>
      <c r="CO169" s="222"/>
      <c r="CP169" s="222"/>
      <c r="CQ169" s="222"/>
      <c r="CR169" s="222"/>
    </row>
    <row r="170" spans="10:96">
      <c r="J170" s="221"/>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c r="BA170" s="222"/>
      <c r="BB170" s="222"/>
      <c r="BC170" s="222"/>
      <c r="BD170" s="222"/>
      <c r="BE170" s="222"/>
      <c r="BF170" s="222"/>
      <c r="BG170" s="222"/>
      <c r="BH170" s="222"/>
      <c r="BI170" s="222"/>
      <c r="BJ170" s="222"/>
      <c r="BK170" s="222"/>
      <c r="BL170" s="222"/>
      <c r="BM170" s="222"/>
      <c r="BN170" s="222"/>
      <c r="BO170" s="222"/>
      <c r="BP170" s="222"/>
      <c r="BQ170" s="222"/>
      <c r="BR170" s="222"/>
      <c r="BS170" s="222"/>
      <c r="BT170" s="222"/>
      <c r="BU170" s="222"/>
      <c r="BV170" s="222"/>
      <c r="BW170" s="222"/>
      <c r="BX170" s="222"/>
      <c r="BY170" s="222"/>
      <c r="BZ170" s="222"/>
      <c r="CA170" s="222"/>
      <c r="CB170" s="222"/>
      <c r="CC170" s="222"/>
      <c r="CD170" s="222"/>
      <c r="CE170" s="222"/>
      <c r="CF170" s="222"/>
      <c r="CG170" s="222"/>
      <c r="CH170" s="222"/>
      <c r="CI170" s="222"/>
      <c r="CJ170" s="222"/>
      <c r="CK170" s="222"/>
      <c r="CL170" s="222"/>
      <c r="CM170" s="222"/>
      <c r="CN170" s="222"/>
      <c r="CO170" s="222"/>
      <c r="CP170" s="222"/>
      <c r="CQ170" s="222"/>
      <c r="CR170" s="222"/>
    </row>
    <row r="171" spans="10:96">
      <c r="J171" s="221"/>
      <c r="K171" s="222"/>
      <c r="L171" s="222"/>
      <c r="M171" s="222"/>
      <c r="N171" s="222"/>
      <c r="O171" s="222"/>
      <c r="P171" s="222"/>
      <c r="Q171" s="222"/>
      <c r="R171" s="222"/>
      <c r="S171" s="222"/>
      <c r="T171" s="222"/>
      <c r="U171" s="222"/>
      <c r="V171" s="222"/>
      <c r="W171" s="222"/>
      <c r="X171" s="222"/>
      <c r="Y171" s="222"/>
      <c r="Z171" s="222"/>
      <c r="AA171" s="222"/>
      <c r="AB171" s="222"/>
      <c r="AC171" s="222"/>
      <c r="AD171" s="222"/>
      <c r="AE171" s="222"/>
      <c r="AF171" s="222"/>
      <c r="AG171" s="222"/>
      <c r="AH171" s="222"/>
      <c r="AI171" s="222"/>
      <c r="AJ171" s="222"/>
      <c r="AK171" s="222"/>
      <c r="AL171" s="222"/>
      <c r="AM171" s="222"/>
      <c r="AN171" s="222"/>
      <c r="AO171" s="222"/>
      <c r="AP171" s="222"/>
      <c r="AQ171" s="222"/>
      <c r="AR171" s="222"/>
      <c r="AS171" s="222"/>
      <c r="AT171" s="222"/>
      <c r="AU171" s="222"/>
      <c r="AV171" s="222"/>
      <c r="AW171" s="222"/>
      <c r="AX171" s="222"/>
      <c r="AY171" s="222"/>
      <c r="AZ171" s="222"/>
      <c r="BA171" s="222"/>
      <c r="BB171" s="222"/>
      <c r="BC171" s="222"/>
      <c r="BD171" s="222"/>
      <c r="BE171" s="222"/>
      <c r="BF171" s="222"/>
      <c r="BG171" s="222"/>
      <c r="BH171" s="222"/>
      <c r="BI171" s="222"/>
      <c r="BJ171" s="222"/>
      <c r="BK171" s="222"/>
      <c r="BL171" s="222"/>
      <c r="BM171" s="222"/>
      <c r="BN171" s="222"/>
      <c r="BO171" s="222"/>
      <c r="BP171" s="222"/>
      <c r="BQ171" s="222"/>
      <c r="BR171" s="222"/>
      <c r="BS171" s="222"/>
      <c r="BT171" s="222"/>
      <c r="BU171" s="222"/>
      <c r="BV171" s="222"/>
      <c r="BW171" s="222"/>
      <c r="BX171" s="222"/>
      <c r="BY171" s="222"/>
      <c r="BZ171" s="222"/>
      <c r="CA171" s="222"/>
      <c r="CB171" s="222"/>
      <c r="CC171" s="222"/>
      <c r="CD171" s="222"/>
      <c r="CE171" s="222"/>
      <c r="CF171" s="222"/>
      <c r="CG171" s="222"/>
      <c r="CH171" s="222"/>
      <c r="CI171" s="222"/>
      <c r="CJ171" s="222"/>
      <c r="CK171" s="222"/>
      <c r="CL171" s="222"/>
      <c r="CM171" s="222"/>
      <c r="CN171" s="222"/>
      <c r="CO171" s="222"/>
      <c r="CP171" s="222"/>
      <c r="CQ171" s="222"/>
      <c r="CR171" s="222"/>
    </row>
    <row r="172" spans="10:96">
      <c r="J172" s="221"/>
      <c r="K172" s="222"/>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2"/>
      <c r="AY172" s="222"/>
      <c r="AZ172" s="222"/>
      <c r="BA172" s="222"/>
      <c r="BB172" s="222"/>
      <c r="BC172" s="222"/>
      <c r="BD172" s="222"/>
      <c r="BE172" s="222"/>
      <c r="BF172" s="222"/>
      <c r="BG172" s="222"/>
      <c r="BH172" s="222"/>
      <c r="BI172" s="222"/>
      <c r="BJ172" s="222"/>
      <c r="BK172" s="222"/>
      <c r="BL172" s="222"/>
      <c r="BM172" s="222"/>
      <c r="BN172" s="222"/>
      <c r="BO172" s="222"/>
      <c r="BP172" s="222"/>
      <c r="BQ172" s="222"/>
      <c r="BR172" s="222"/>
      <c r="BS172" s="222"/>
      <c r="BT172" s="222"/>
      <c r="BU172" s="222"/>
      <c r="BV172" s="222"/>
      <c r="BW172" s="222"/>
      <c r="BX172" s="222"/>
      <c r="BY172" s="222"/>
      <c r="BZ172" s="222"/>
      <c r="CA172" s="222"/>
      <c r="CB172" s="222"/>
      <c r="CC172" s="222"/>
      <c r="CD172" s="222"/>
      <c r="CE172" s="222"/>
      <c r="CF172" s="222"/>
      <c r="CG172" s="222"/>
      <c r="CH172" s="222"/>
      <c r="CI172" s="222"/>
      <c r="CJ172" s="222"/>
      <c r="CK172" s="222"/>
      <c r="CL172" s="222"/>
      <c r="CM172" s="222"/>
      <c r="CN172" s="222"/>
      <c r="CO172" s="222"/>
      <c r="CP172" s="222"/>
      <c r="CQ172" s="222"/>
      <c r="CR172" s="222"/>
    </row>
    <row r="173" spans="10:96">
      <c r="J173" s="221"/>
      <c r="K173" s="222"/>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c r="AH173" s="222"/>
      <c r="AI173" s="222"/>
      <c r="AJ173" s="222"/>
      <c r="AK173" s="222"/>
      <c r="AL173" s="222"/>
      <c r="AM173" s="222"/>
      <c r="AN173" s="222"/>
      <c r="AO173" s="222"/>
      <c r="AP173" s="222"/>
      <c r="AQ173" s="222"/>
      <c r="AR173" s="222"/>
      <c r="AS173" s="222"/>
      <c r="AT173" s="222"/>
      <c r="AU173" s="222"/>
      <c r="AV173" s="222"/>
      <c r="AW173" s="222"/>
      <c r="AX173" s="222"/>
      <c r="AY173" s="222"/>
      <c r="AZ173" s="222"/>
      <c r="BA173" s="222"/>
      <c r="BB173" s="222"/>
      <c r="BC173" s="222"/>
      <c r="BD173" s="222"/>
      <c r="BE173" s="222"/>
      <c r="BF173" s="222"/>
      <c r="BG173" s="222"/>
      <c r="BH173" s="222"/>
      <c r="BI173" s="222"/>
      <c r="BJ173" s="222"/>
      <c r="BK173" s="222"/>
      <c r="BL173" s="222"/>
      <c r="BM173" s="222"/>
      <c r="BN173" s="222"/>
      <c r="BO173" s="222"/>
      <c r="BP173" s="222"/>
      <c r="BQ173" s="222"/>
      <c r="BR173" s="222"/>
      <c r="BS173" s="222"/>
      <c r="BT173" s="222"/>
      <c r="BU173" s="222"/>
      <c r="BV173" s="222"/>
      <c r="BW173" s="222"/>
      <c r="BX173" s="222"/>
      <c r="BY173" s="222"/>
      <c r="BZ173" s="222"/>
      <c r="CA173" s="222"/>
      <c r="CB173" s="222"/>
      <c r="CC173" s="222"/>
      <c r="CD173" s="222"/>
      <c r="CE173" s="222"/>
      <c r="CF173" s="222"/>
      <c r="CG173" s="222"/>
      <c r="CH173" s="222"/>
      <c r="CI173" s="222"/>
      <c r="CJ173" s="222"/>
      <c r="CK173" s="222"/>
      <c r="CL173" s="222"/>
      <c r="CM173" s="222"/>
      <c r="CN173" s="222"/>
      <c r="CO173" s="222"/>
      <c r="CP173" s="222"/>
      <c r="CQ173" s="222"/>
      <c r="CR173" s="222"/>
    </row>
    <row r="174" spans="10:96">
      <c r="J174" s="221"/>
      <c r="K174" s="222"/>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2"/>
      <c r="AY174" s="222"/>
      <c r="AZ174" s="222"/>
      <c r="BA174" s="222"/>
      <c r="BB174" s="222"/>
      <c r="BC174" s="222"/>
      <c r="BD174" s="222"/>
      <c r="BE174" s="222"/>
      <c r="BF174" s="222"/>
      <c r="BG174" s="222"/>
      <c r="BH174" s="222"/>
      <c r="BI174" s="222"/>
      <c r="BJ174" s="222"/>
      <c r="BK174" s="222"/>
      <c r="BL174" s="222"/>
      <c r="BM174" s="222"/>
      <c r="BN174" s="222"/>
      <c r="BO174" s="222"/>
      <c r="BP174" s="222"/>
      <c r="BQ174" s="222"/>
      <c r="BR174" s="222"/>
      <c r="BS174" s="222"/>
      <c r="BT174" s="222"/>
      <c r="BU174" s="222"/>
      <c r="BV174" s="222"/>
      <c r="BW174" s="222"/>
      <c r="BX174" s="222"/>
      <c r="BY174" s="222"/>
      <c r="BZ174" s="222"/>
      <c r="CA174" s="222"/>
      <c r="CB174" s="222"/>
      <c r="CC174" s="222"/>
      <c r="CD174" s="222"/>
      <c r="CE174" s="222"/>
      <c r="CF174" s="222"/>
      <c r="CG174" s="222"/>
      <c r="CH174" s="222"/>
      <c r="CI174" s="222"/>
      <c r="CJ174" s="222"/>
      <c r="CK174" s="222"/>
      <c r="CL174" s="222"/>
      <c r="CM174" s="222"/>
      <c r="CN174" s="222"/>
      <c r="CO174" s="222"/>
      <c r="CP174" s="222"/>
      <c r="CQ174" s="222"/>
      <c r="CR174" s="222"/>
    </row>
    <row r="175" spans="10:96">
      <c r="J175" s="221"/>
      <c r="K175" s="222"/>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c r="AH175" s="222"/>
      <c r="AI175" s="222"/>
      <c r="AJ175" s="222"/>
      <c r="AK175" s="222"/>
      <c r="AL175" s="222"/>
      <c r="AM175" s="222"/>
      <c r="AN175" s="222"/>
      <c r="AO175" s="222"/>
      <c r="AP175" s="222"/>
      <c r="AQ175" s="222"/>
      <c r="AR175" s="222"/>
      <c r="AS175" s="222"/>
      <c r="AT175" s="222"/>
      <c r="AU175" s="222"/>
      <c r="AV175" s="222"/>
      <c r="AW175" s="222"/>
      <c r="AX175" s="222"/>
      <c r="AY175" s="222"/>
      <c r="AZ175" s="222"/>
      <c r="BA175" s="222"/>
      <c r="BB175" s="222"/>
      <c r="BC175" s="222"/>
      <c r="BD175" s="222"/>
      <c r="BE175" s="222"/>
      <c r="BF175" s="222"/>
      <c r="BG175" s="222"/>
      <c r="BH175" s="222"/>
      <c r="BI175" s="222"/>
      <c r="BJ175" s="222"/>
      <c r="BK175" s="222"/>
      <c r="BL175" s="222"/>
      <c r="BM175" s="222"/>
      <c r="BN175" s="222"/>
      <c r="BO175" s="222"/>
      <c r="BP175" s="222"/>
      <c r="BQ175" s="222"/>
      <c r="BR175" s="222"/>
      <c r="BS175" s="222"/>
      <c r="BT175" s="222"/>
      <c r="BU175" s="222"/>
      <c r="BV175" s="222"/>
      <c r="BW175" s="222"/>
      <c r="BX175" s="222"/>
      <c r="BY175" s="222"/>
      <c r="BZ175" s="222"/>
      <c r="CA175" s="222"/>
      <c r="CB175" s="222"/>
      <c r="CC175" s="222"/>
      <c r="CD175" s="222"/>
      <c r="CE175" s="222"/>
      <c r="CF175" s="222"/>
      <c r="CG175" s="222"/>
      <c r="CH175" s="222"/>
      <c r="CI175" s="222"/>
      <c r="CJ175" s="222"/>
      <c r="CK175" s="222"/>
      <c r="CL175" s="222"/>
      <c r="CM175" s="222"/>
      <c r="CN175" s="222"/>
      <c r="CO175" s="222"/>
      <c r="CP175" s="222"/>
      <c r="CQ175" s="222"/>
      <c r="CR175" s="222"/>
    </row>
    <row r="176" spans="10:96">
      <c r="J176" s="221"/>
      <c r="K176" s="222"/>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2"/>
      <c r="AJ176" s="222"/>
      <c r="AK176" s="222"/>
      <c r="AL176" s="222"/>
      <c r="AM176" s="222"/>
      <c r="AN176" s="222"/>
      <c r="AO176" s="222"/>
      <c r="AP176" s="222"/>
      <c r="AQ176" s="222"/>
      <c r="AR176" s="222"/>
      <c r="AS176" s="222"/>
      <c r="AT176" s="222"/>
      <c r="AU176" s="222"/>
      <c r="AV176" s="222"/>
      <c r="AW176" s="222"/>
      <c r="AX176" s="222"/>
      <c r="AY176" s="222"/>
      <c r="AZ176" s="222"/>
      <c r="BA176" s="222"/>
      <c r="BB176" s="222"/>
      <c r="BC176" s="222"/>
      <c r="BD176" s="222"/>
      <c r="BE176" s="222"/>
      <c r="BF176" s="222"/>
      <c r="BG176" s="222"/>
      <c r="BH176" s="222"/>
      <c r="BI176" s="222"/>
      <c r="BJ176" s="222"/>
      <c r="BK176" s="222"/>
      <c r="BL176" s="222"/>
      <c r="BM176" s="222"/>
      <c r="BN176" s="222"/>
      <c r="BO176" s="222"/>
      <c r="BP176" s="222"/>
      <c r="BQ176" s="222"/>
      <c r="BR176" s="222"/>
      <c r="BS176" s="222"/>
      <c r="BT176" s="222"/>
      <c r="BU176" s="222"/>
      <c r="BV176" s="222"/>
      <c r="BW176" s="222"/>
      <c r="BX176" s="222"/>
      <c r="BY176" s="222"/>
      <c r="BZ176" s="222"/>
      <c r="CA176" s="222"/>
      <c r="CB176" s="222"/>
      <c r="CC176" s="222"/>
      <c r="CD176" s="222"/>
      <c r="CE176" s="222"/>
      <c r="CF176" s="222"/>
      <c r="CG176" s="222"/>
      <c r="CH176" s="222"/>
      <c r="CI176" s="222"/>
      <c r="CJ176" s="222"/>
      <c r="CK176" s="222"/>
      <c r="CL176" s="222"/>
      <c r="CM176" s="222"/>
      <c r="CN176" s="222"/>
      <c r="CO176" s="222"/>
      <c r="CP176" s="222"/>
      <c r="CQ176" s="222"/>
      <c r="CR176" s="222"/>
    </row>
    <row r="177" spans="10:96">
      <c r="J177" s="221"/>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2"/>
      <c r="AY177" s="222"/>
      <c r="AZ177" s="222"/>
      <c r="BA177" s="222"/>
      <c r="BB177" s="222"/>
      <c r="BC177" s="222"/>
      <c r="BD177" s="222"/>
      <c r="BE177" s="222"/>
      <c r="BF177" s="222"/>
      <c r="BG177" s="222"/>
      <c r="BH177" s="222"/>
      <c r="BI177" s="222"/>
      <c r="BJ177" s="222"/>
      <c r="BK177" s="222"/>
      <c r="BL177" s="222"/>
      <c r="BM177" s="222"/>
      <c r="BN177" s="222"/>
      <c r="BO177" s="222"/>
      <c r="BP177" s="222"/>
      <c r="BQ177" s="222"/>
      <c r="BR177" s="222"/>
      <c r="BS177" s="222"/>
      <c r="BT177" s="222"/>
      <c r="BU177" s="222"/>
      <c r="BV177" s="222"/>
      <c r="BW177" s="222"/>
      <c r="BX177" s="222"/>
      <c r="BY177" s="222"/>
      <c r="BZ177" s="222"/>
      <c r="CA177" s="222"/>
      <c r="CB177" s="222"/>
      <c r="CC177" s="222"/>
      <c r="CD177" s="222"/>
      <c r="CE177" s="222"/>
      <c r="CF177" s="222"/>
      <c r="CG177" s="222"/>
      <c r="CH177" s="222"/>
      <c r="CI177" s="222"/>
      <c r="CJ177" s="222"/>
      <c r="CK177" s="222"/>
      <c r="CL177" s="222"/>
      <c r="CM177" s="222"/>
      <c r="CN177" s="222"/>
      <c r="CO177" s="222"/>
      <c r="CP177" s="222"/>
      <c r="CQ177" s="222"/>
      <c r="CR177" s="222"/>
    </row>
    <row r="178" spans="10:96">
      <c r="J178" s="221"/>
      <c r="K178" s="222"/>
      <c r="L178" s="222"/>
      <c r="M178" s="222"/>
      <c r="N178" s="222"/>
      <c r="O178" s="222"/>
      <c r="P178" s="222"/>
      <c r="Q178" s="222"/>
      <c r="R178" s="222"/>
      <c r="S178" s="222"/>
      <c r="T178" s="222"/>
      <c r="U178" s="222"/>
      <c r="V178" s="222"/>
      <c r="W178" s="222"/>
      <c r="X178" s="222"/>
      <c r="Y178" s="222"/>
      <c r="Z178" s="222"/>
      <c r="AA178" s="222"/>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2"/>
      <c r="AY178" s="222"/>
      <c r="AZ178" s="222"/>
      <c r="BA178" s="222"/>
      <c r="BB178" s="222"/>
      <c r="BC178" s="222"/>
      <c r="BD178" s="222"/>
      <c r="BE178" s="222"/>
      <c r="BF178" s="222"/>
      <c r="BG178" s="222"/>
      <c r="BH178" s="222"/>
      <c r="BI178" s="222"/>
      <c r="BJ178" s="222"/>
      <c r="BK178" s="222"/>
      <c r="BL178" s="222"/>
      <c r="BM178" s="222"/>
      <c r="BN178" s="222"/>
      <c r="BO178" s="222"/>
      <c r="BP178" s="222"/>
      <c r="BQ178" s="222"/>
      <c r="BR178" s="222"/>
      <c r="BS178" s="222"/>
      <c r="BT178" s="222"/>
      <c r="BU178" s="222"/>
      <c r="BV178" s="222"/>
      <c r="BW178" s="222"/>
      <c r="BX178" s="222"/>
      <c r="BY178" s="222"/>
      <c r="BZ178" s="222"/>
      <c r="CA178" s="222"/>
      <c r="CB178" s="222"/>
      <c r="CC178" s="222"/>
      <c r="CD178" s="222"/>
      <c r="CE178" s="222"/>
      <c r="CF178" s="222"/>
      <c r="CG178" s="222"/>
      <c r="CH178" s="222"/>
      <c r="CI178" s="222"/>
      <c r="CJ178" s="222"/>
      <c r="CK178" s="222"/>
      <c r="CL178" s="222"/>
      <c r="CM178" s="222"/>
      <c r="CN178" s="222"/>
      <c r="CO178" s="222"/>
      <c r="CP178" s="222"/>
      <c r="CQ178" s="222"/>
      <c r="CR178" s="222"/>
    </row>
    <row r="179" spans="10:96">
      <c r="J179" s="221"/>
      <c r="K179" s="222"/>
      <c r="L179" s="222"/>
      <c r="M179" s="222"/>
      <c r="N179" s="222"/>
      <c r="O179" s="222"/>
      <c r="P179" s="222"/>
      <c r="Q179" s="222"/>
      <c r="R179" s="222"/>
      <c r="S179" s="222"/>
      <c r="T179" s="222"/>
      <c r="U179" s="222"/>
      <c r="V179" s="222"/>
      <c r="W179" s="222"/>
      <c r="X179" s="222"/>
      <c r="Y179" s="222"/>
      <c r="Z179" s="222"/>
      <c r="AA179" s="222"/>
      <c r="AB179" s="222"/>
      <c r="AC179" s="222"/>
      <c r="AD179" s="222"/>
      <c r="AE179" s="222"/>
      <c r="AF179" s="222"/>
      <c r="AG179" s="222"/>
      <c r="AH179" s="222"/>
      <c r="AI179" s="222"/>
      <c r="AJ179" s="222"/>
      <c r="AK179" s="222"/>
      <c r="AL179" s="222"/>
      <c r="AM179" s="222"/>
      <c r="AN179" s="222"/>
      <c r="AO179" s="222"/>
      <c r="AP179" s="222"/>
      <c r="AQ179" s="222"/>
      <c r="AR179" s="222"/>
      <c r="AS179" s="222"/>
      <c r="AT179" s="222"/>
      <c r="AU179" s="222"/>
      <c r="AV179" s="222"/>
      <c r="AW179" s="222"/>
      <c r="AX179" s="222"/>
      <c r="AY179" s="222"/>
      <c r="AZ179" s="222"/>
      <c r="BA179" s="222"/>
      <c r="BB179" s="222"/>
      <c r="BC179" s="222"/>
      <c r="BD179" s="222"/>
      <c r="BE179" s="222"/>
      <c r="BF179" s="222"/>
      <c r="BG179" s="222"/>
      <c r="BH179" s="222"/>
      <c r="BI179" s="222"/>
      <c r="BJ179" s="222"/>
      <c r="BK179" s="222"/>
      <c r="BL179" s="222"/>
      <c r="BM179" s="222"/>
      <c r="BN179" s="222"/>
      <c r="BO179" s="222"/>
      <c r="BP179" s="222"/>
      <c r="BQ179" s="222"/>
      <c r="BR179" s="222"/>
      <c r="BS179" s="222"/>
      <c r="BT179" s="222"/>
      <c r="BU179" s="222"/>
      <c r="BV179" s="222"/>
      <c r="BW179" s="222"/>
      <c r="BX179" s="222"/>
      <c r="BY179" s="222"/>
      <c r="BZ179" s="222"/>
      <c r="CA179" s="222"/>
      <c r="CB179" s="222"/>
      <c r="CC179" s="222"/>
      <c r="CD179" s="222"/>
      <c r="CE179" s="222"/>
      <c r="CF179" s="222"/>
      <c r="CG179" s="222"/>
      <c r="CH179" s="222"/>
      <c r="CI179" s="222"/>
      <c r="CJ179" s="222"/>
      <c r="CK179" s="222"/>
      <c r="CL179" s="222"/>
      <c r="CM179" s="222"/>
      <c r="CN179" s="222"/>
      <c r="CO179" s="222"/>
      <c r="CP179" s="222"/>
      <c r="CQ179" s="222"/>
      <c r="CR179" s="222"/>
    </row>
    <row r="180" spans="10:96">
      <c r="J180" s="221"/>
      <c r="K180" s="222"/>
      <c r="L180" s="222"/>
      <c r="M180" s="222"/>
      <c r="N180" s="222"/>
      <c r="O180" s="222"/>
      <c r="P180" s="222"/>
      <c r="Q180" s="222"/>
      <c r="R180" s="222"/>
      <c r="S180" s="222"/>
      <c r="T180" s="222"/>
      <c r="U180" s="222"/>
      <c r="V180" s="222"/>
      <c r="W180" s="222"/>
      <c r="X180" s="222"/>
      <c r="Y180" s="222"/>
      <c r="Z180" s="222"/>
      <c r="AA180" s="222"/>
      <c r="AB180" s="222"/>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2"/>
      <c r="AY180" s="222"/>
      <c r="AZ180" s="222"/>
      <c r="BA180" s="222"/>
      <c r="BB180" s="222"/>
      <c r="BC180" s="222"/>
      <c r="BD180" s="222"/>
      <c r="BE180" s="222"/>
      <c r="BF180" s="222"/>
      <c r="BG180" s="222"/>
      <c r="BH180" s="222"/>
      <c r="BI180" s="222"/>
      <c r="BJ180" s="222"/>
      <c r="BK180" s="222"/>
      <c r="BL180" s="222"/>
      <c r="BM180" s="222"/>
      <c r="BN180" s="222"/>
      <c r="BO180" s="222"/>
      <c r="BP180" s="222"/>
      <c r="BQ180" s="222"/>
      <c r="BR180" s="222"/>
      <c r="BS180" s="222"/>
      <c r="BT180" s="222"/>
      <c r="BU180" s="222"/>
      <c r="BV180" s="222"/>
      <c r="BW180" s="222"/>
      <c r="BX180" s="222"/>
      <c r="BY180" s="222"/>
      <c r="BZ180" s="222"/>
      <c r="CA180" s="222"/>
      <c r="CB180" s="222"/>
      <c r="CC180" s="222"/>
      <c r="CD180" s="222"/>
      <c r="CE180" s="222"/>
      <c r="CF180" s="222"/>
      <c r="CG180" s="222"/>
      <c r="CH180" s="222"/>
      <c r="CI180" s="222"/>
      <c r="CJ180" s="222"/>
      <c r="CK180" s="222"/>
      <c r="CL180" s="222"/>
      <c r="CM180" s="222"/>
      <c r="CN180" s="222"/>
      <c r="CO180" s="222"/>
      <c r="CP180" s="222"/>
      <c r="CQ180" s="222"/>
      <c r="CR180" s="222"/>
    </row>
    <row r="181" spans="10:96">
      <c r="J181" s="221"/>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22"/>
      <c r="AY181" s="222"/>
      <c r="AZ181" s="222"/>
      <c r="BA181" s="222"/>
      <c r="BB181" s="222"/>
      <c r="BC181" s="222"/>
      <c r="BD181" s="222"/>
      <c r="BE181" s="222"/>
      <c r="BF181" s="222"/>
      <c r="BG181" s="222"/>
      <c r="BH181" s="222"/>
      <c r="BI181" s="222"/>
      <c r="BJ181" s="222"/>
      <c r="BK181" s="222"/>
      <c r="BL181" s="222"/>
      <c r="BM181" s="222"/>
      <c r="BN181" s="222"/>
      <c r="BO181" s="222"/>
      <c r="BP181" s="222"/>
      <c r="BQ181" s="222"/>
      <c r="BR181" s="222"/>
      <c r="BS181" s="222"/>
      <c r="BT181" s="222"/>
      <c r="BU181" s="222"/>
      <c r="BV181" s="222"/>
      <c r="BW181" s="222"/>
      <c r="BX181" s="222"/>
      <c r="BY181" s="222"/>
      <c r="BZ181" s="222"/>
      <c r="CA181" s="222"/>
      <c r="CB181" s="222"/>
      <c r="CC181" s="222"/>
      <c r="CD181" s="222"/>
      <c r="CE181" s="222"/>
      <c r="CF181" s="222"/>
      <c r="CG181" s="222"/>
      <c r="CH181" s="222"/>
      <c r="CI181" s="222"/>
      <c r="CJ181" s="222"/>
      <c r="CK181" s="222"/>
      <c r="CL181" s="222"/>
      <c r="CM181" s="222"/>
      <c r="CN181" s="222"/>
      <c r="CO181" s="222"/>
      <c r="CP181" s="222"/>
      <c r="CQ181" s="222"/>
      <c r="CR181" s="222"/>
    </row>
    <row r="182" spans="10:96">
      <c r="J182" s="221"/>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2"/>
      <c r="AY182" s="222"/>
      <c r="AZ182" s="222"/>
      <c r="BA182" s="222"/>
      <c r="BB182" s="222"/>
      <c r="BC182" s="222"/>
      <c r="BD182" s="222"/>
      <c r="BE182" s="222"/>
      <c r="BF182" s="222"/>
      <c r="BG182" s="222"/>
      <c r="BH182" s="222"/>
      <c r="BI182" s="222"/>
      <c r="BJ182" s="222"/>
      <c r="BK182" s="222"/>
      <c r="BL182" s="222"/>
      <c r="BM182" s="222"/>
      <c r="BN182" s="222"/>
      <c r="BO182" s="222"/>
      <c r="BP182" s="222"/>
      <c r="BQ182" s="222"/>
      <c r="BR182" s="222"/>
      <c r="BS182" s="222"/>
      <c r="BT182" s="222"/>
      <c r="BU182" s="222"/>
      <c r="BV182" s="222"/>
      <c r="BW182" s="222"/>
      <c r="BX182" s="222"/>
      <c r="BY182" s="222"/>
      <c r="BZ182" s="222"/>
      <c r="CA182" s="222"/>
      <c r="CB182" s="222"/>
      <c r="CC182" s="222"/>
      <c r="CD182" s="222"/>
      <c r="CE182" s="222"/>
      <c r="CF182" s="222"/>
      <c r="CG182" s="222"/>
      <c r="CH182" s="222"/>
      <c r="CI182" s="222"/>
      <c r="CJ182" s="222"/>
      <c r="CK182" s="222"/>
      <c r="CL182" s="222"/>
      <c r="CM182" s="222"/>
      <c r="CN182" s="222"/>
      <c r="CO182" s="222"/>
      <c r="CP182" s="222"/>
      <c r="CQ182" s="222"/>
      <c r="CR182" s="222"/>
    </row>
    <row r="183" spans="10:96">
      <c r="J183" s="221"/>
      <c r="K183" s="222"/>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2"/>
      <c r="AY183" s="222"/>
      <c r="AZ183" s="222"/>
      <c r="BA183" s="222"/>
      <c r="BB183" s="222"/>
      <c r="BC183" s="222"/>
      <c r="BD183" s="222"/>
      <c r="BE183" s="222"/>
      <c r="BF183" s="222"/>
      <c r="BG183" s="222"/>
      <c r="BH183" s="222"/>
      <c r="BI183" s="222"/>
      <c r="BJ183" s="222"/>
      <c r="BK183" s="222"/>
      <c r="BL183" s="222"/>
      <c r="BM183" s="222"/>
      <c r="BN183" s="222"/>
      <c r="BO183" s="222"/>
      <c r="BP183" s="222"/>
      <c r="BQ183" s="222"/>
      <c r="BR183" s="222"/>
      <c r="BS183" s="222"/>
      <c r="BT183" s="222"/>
      <c r="BU183" s="222"/>
      <c r="BV183" s="222"/>
      <c r="BW183" s="222"/>
      <c r="BX183" s="222"/>
      <c r="BY183" s="222"/>
      <c r="BZ183" s="222"/>
      <c r="CA183" s="222"/>
      <c r="CB183" s="222"/>
      <c r="CC183" s="222"/>
      <c r="CD183" s="222"/>
      <c r="CE183" s="222"/>
      <c r="CF183" s="222"/>
      <c r="CG183" s="222"/>
      <c r="CH183" s="222"/>
      <c r="CI183" s="222"/>
      <c r="CJ183" s="222"/>
      <c r="CK183" s="222"/>
      <c r="CL183" s="222"/>
      <c r="CM183" s="222"/>
      <c r="CN183" s="222"/>
      <c r="CO183" s="222"/>
      <c r="CP183" s="222"/>
      <c r="CQ183" s="222"/>
      <c r="CR183" s="222"/>
    </row>
    <row r="184" spans="10:96">
      <c r="J184" s="221"/>
      <c r="K184" s="222"/>
      <c r="L184" s="222"/>
      <c r="M184" s="222"/>
      <c r="N184" s="222"/>
      <c r="O184" s="222"/>
      <c r="P184" s="222"/>
      <c r="Q184" s="222"/>
      <c r="R184" s="222"/>
      <c r="S184" s="222"/>
      <c r="T184" s="222"/>
      <c r="U184" s="222"/>
      <c r="V184" s="222"/>
      <c r="W184" s="222"/>
      <c r="X184" s="222"/>
      <c r="Y184" s="222"/>
      <c r="Z184" s="222"/>
      <c r="AA184" s="222"/>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2"/>
      <c r="AY184" s="222"/>
      <c r="AZ184" s="222"/>
      <c r="BA184" s="222"/>
      <c r="BB184" s="222"/>
      <c r="BC184" s="222"/>
      <c r="BD184" s="222"/>
      <c r="BE184" s="222"/>
      <c r="BF184" s="222"/>
      <c r="BG184" s="222"/>
      <c r="BH184" s="222"/>
      <c r="BI184" s="222"/>
      <c r="BJ184" s="222"/>
      <c r="BK184" s="222"/>
      <c r="BL184" s="222"/>
      <c r="BM184" s="222"/>
      <c r="BN184" s="222"/>
      <c r="BO184" s="222"/>
      <c r="BP184" s="222"/>
      <c r="BQ184" s="222"/>
      <c r="BR184" s="222"/>
      <c r="BS184" s="222"/>
      <c r="BT184" s="222"/>
      <c r="BU184" s="222"/>
      <c r="BV184" s="222"/>
      <c r="BW184" s="222"/>
      <c r="BX184" s="222"/>
      <c r="BY184" s="222"/>
      <c r="BZ184" s="222"/>
      <c r="CA184" s="222"/>
      <c r="CB184" s="222"/>
      <c r="CC184" s="222"/>
      <c r="CD184" s="222"/>
      <c r="CE184" s="222"/>
      <c r="CF184" s="222"/>
      <c r="CG184" s="222"/>
      <c r="CH184" s="222"/>
      <c r="CI184" s="222"/>
      <c r="CJ184" s="222"/>
      <c r="CK184" s="222"/>
      <c r="CL184" s="222"/>
      <c r="CM184" s="222"/>
      <c r="CN184" s="222"/>
      <c r="CO184" s="222"/>
      <c r="CP184" s="222"/>
      <c r="CQ184" s="222"/>
      <c r="CR184" s="222"/>
    </row>
    <row r="185" spans="10:96">
      <c r="J185" s="221"/>
      <c r="K185" s="222"/>
      <c r="L185" s="222"/>
      <c r="M185" s="222"/>
      <c r="N185" s="222"/>
      <c r="O185" s="222"/>
      <c r="P185" s="222"/>
      <c r="Q185" s="222"/>
      <c r="R185" s="222"/>
      <c r="S185" s="222"/>
      <c r="T185" s="222"/>
      <c r="U185" s="222"/>
      <c r="V185" s="222"/>
      <c r="W185" s="222"/>
      <c r="X185" s="222"/>
      <c r="Y185" s="222"/>
      <c r="Z185" s="222"/>
      <c r="AA185" s="222"/>
      <c r="AB185" s="222"/>
      <c r="AC185" s="222"/>
      <c r="AD185" s="222"/>
      <c r="AE185" s="222"/>
      <c r="AF185" s="222"/>
      <c r="AG185" s="222"/>
      <c r="AH185" s="222"/>
      <c r="AI185" s="222"/>
      <c r="AJ185" s="222"/>
      <c r="AK185" s="222"/>
      <c r="AL185" s="222"/>
      <c r="AM185" s="222"/>
      <c r="AN185" s="222"/>
      <c r="AO185" s="222"/>
      <c r="AP185" s="222"/>
      <c r="AQ185" s="222"/>
      <c r="AR185" s="222"/>
      <c r="AS185" s="222"/>
      <c r="AT185" s="222"/>
      <c r="AU185" s="222"/>
      <c r="AV185" s="222"/>
      <c r="AW185" s="222"/>
      <c r="AX185" s="222"/>
      <c r="AY185" s="222"/>
      <c r="AZ185" s="222"/>
      <c r="BA185" s="222"/>
      <c r="BB185" s="222"/>
      <c r="BC185" s="222"/>
      <c r="BD185" s="222"/>
      <c r="BE185" s="222"/>
      <c r="BF185" s="222"/>
      <c r="BG185" s="222"/>
      <c r="BH185" s="222"/>
      <c r="BI185" s="222"/>
      <c r="BJ185" s="222"/>
      <c r="BK185" s="222"/>
      <c r="BL185" s="222"/>
      <c r="BM185" s="222"/>
      <c r="BN185" s="222"/>
      <c r="BO185" s="222"/>
      <c r="BP185" s="222"/>
      <c r="BQ185" s="222"/>
      <c r="BR185" s="222"/>
      <c r="BS185" s="222"/>
      <c r="BT185" s="222"/>
      <c r="BU185" s="222"/>
      <c r="BV185" s="222"/>
      <c r="BW185" s="222"/>
      <c r="BX185" s="222"/>
      <c r="BY185" s="222"/>
      <c r="BZ185" s="222"/>
      <c r="CA185" s="222"/>
      <c r="CB185" s="222"/>
      <c r="CC185" s="222"/>
      <c r="CD185" s="222"/>
      <c r="CE185" s="222"/>
      <c r="CF185" s="222"/>
      <c r="CG185" s="222"/>
      <c r="CH185" s="222"/>
      <c r="CI185" s="222"/>
      <c r="CJ185" s="222"/>
      <c r="CK185" s="222"/>
      <c r="CL185" s="222"/>
      <c r="CM185" s="222"/>
      <c r="CN185" s="222"/>
      <c r="CO185" s="222"/>
      <c r="CP185" s="222"/>
      <c r="CQ185" s="222"/>
      <c r="CR185" s="222"/>
    </row>
    <row r="186" spans="10:96">
      <c r="J186" s="221"/>
      <c r="K186" s="222"/>
      <c r="L186" s="222"/>
      <c r="M186" s="222"/>
      <c r="N186" s="222"/>
      <c r="O186" s="222"/>
      <c r="P186" s="222"/>
      <c r="Q186" s="222"/>
      <c r="R186" s="222"/>
      <c r="S186" s="222"/>
      <c r="T186" s="222"/>
      <c r="U186" s="222"/>
      <c r="V186" s="222"/>
      <c r="W186" s="222"/>
      <c r="X186" s="222"/>
      <c r="Y186" s="222"/>
      <c r="Z186" s="222"/>
      <c r="AA186" s="222"/>
      <c r="AB186" s="222"/>
      <c r="AC186" s="222"/>
      <c r="AD186" s="222"/>
      <c r="AE186" s="222"/>
      <c r="AF186" s="222"/>
      <c r="AG186" s="222"/>
      <c r="AH186" s="222"/>
      <c r="AI186" s="222"/>
      <c r="AJ186" s="222"/>
      <c r="AK186" s="222"/>
      <c r="AL186" s="222"/>
      <c r="AM186" s="222"/>
      <c r="AN186" s="222"/>
      <c r="AO186" s="222"/>
      <c r="AP186" s="222"/>
      <c r="AQ186" s="222"/>
      <c r="AR186" s="222"/>
      <c r="AS186" s="222"/>
      <c r="AT186" s="222"/>
      <c r="AU186" s="222"/>
      <c r="AV186" s="222"/>
      <c r="AW186" s="222"/>
      <c r="AX186" s="222"/>
      <c r="AY186" s="222"/>
      <c r="AZ186" s="222"/>
      <c r="BA186" s="222"/>
      <c r="BB186" s="222"/>
      <c r="BC186" s="222"/>
      <c r="BD186" s="222"/>
      <c r="BE186" s="222"/>
      <c r="BF186" s="222"/>
      <c r="BG186" s="222"/>
      <c r="BH186" s="222"/>
      <c r="BI186" s="222"/>
      <c r="BJ186" s="222"/>
      <c r="BK186" s="222"/>
      <c r="BL186" s="222"/>
      <c r="BM186" s="222"/>
      <c r="BN186" s="222"/>
      <c r="BO186" s="222"/>
      <c r="BP186" s="222"/>
      <c r="BQ186" s="222"/>
      <c r="BR186" s="222"/>
      <c r="BS186" s="222"/>
      <c r="BT186" s="222"/>
      <c r="BU186" s="222"/>
      <c r="BV186" s="222"/>
      <c r="BW186" s="222"/>
      <c r="BX186" s="222"/>
      <c r="BY186" s="222"/>
      <c r="BZ186" s="222"/>
      <c r="CA186" s="222"/>
      <c r="CB186" s="222"/>
      <c r="CC186" s="222"/>
      <c r="CD186" s="222"/>
      <c r="CE186" s="222"/>
      <c r="CF186" s="222"/>
      <c r="CG186" s="222"/>
      <c r="CH186" s="222"/>
      <c r="CI186" s="222"/>
      <c r="CJ186" s="222"/>
      <c r="CK186" s="222"/>
      <c r="CL186" s="222"/>
      <c r="CM186" s="222"/>
      <c r="CN186" s="222"/>
      <c r="CO186" s="222"/>
      <c r="CP186" s="222"/>
      <c r="CQ186" s="222"/>
      <c r="CR186" s="222"/>
    </row>
    <row r="187" spans="10:96">
      <c r="J187" s="221"/>
      <c r="K187" s="222"/>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c r="BA187" s="222"/>
      <c r="BB187" s="222"/>
      <c r="BC187" s="222"/>
      <c r="BD187" s="222"/>
      <c r="BE187" s="222"/>
      <c r="BF187" s="222"/>
      <c r="BG187" s="222"/>
      <c r="BH187" s="222"/>
      <c r="BI187" s="222"/>
      <c r="BJ187" s="222"/>
      <c r="BK187" s="222"/>
      <c r="BL187" s="222"/>
      <c r="BM187" s="222"/>
      <c r="BN187" s="222"/>
      <c r="BO187" s="222"/>
      <c r="BP187" s="222"/>
      <c r="BQ187" s="222"/>
      <c r="BR187" s="222"/>
      <c r="BS187" s="222"/>
      <c r="BT187" s="222"/>
      <c r="BU187" s="222"/>
      <c r="BV187" s="222"/>
      <c r="BW187" s="222"/>
      <c r="BX187" s="222"/>
      <c r="BY187" s="222"/>
      <c r="BZ187" s="222"/>
      <c r="CA187" s="222"/>
      <c r="CB187" s="222"/>
      <c r="CC187" s="222"/>
      <c r="CD187" s="222"/>
      <c r="CE187" s="222"/>
      <c r="CF187" s="222"/>
      <c r="CG187" s="222"/>
      <c r="CH187" s="222"/>
      <c r="CI187" s="222"/>
      <c r="CJ187" s="222"/>
      <c r="CK187" s="222"/>
      <c r="CL187" s="222"/>
      <c r="CM187" s="222"/>
      <c r="CN187" s="222"/>
      <c r="CO187" s="222"/>
      <c r="CP187" s="222"/>
      <c r="CQ187" s="222"/>
      <c r="CR187" s="222"/>
    </row>
    <row r="188" spans="10:96">
      <c r="J188" s="221"/>
      <c r="K188" s="222"/>
      <c r="L188" s="222"/>
      <c r="M188" s="222"/>
      <c r="N188" s="222"/>
      <c r="O188" s="222"/>
      <c r="P188" s="222"/>
      <c r="Q188" s="222"/>
      <c r="R188" s="222"/>
      <c r="S188" s="222"/>
      <c r="T188" s="222"/>
      <c r="U188" s="222"/>
      <c r="V188" s="222"/>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2"/>
      <c r="BB188" s="222"/>
      <c r="BC188" s="222"/>
      <c r="BD188" s="222"/>
      <c r="BE188" s="222"/>
      <c r="BF188" s="222"/>
      <c r="BG188" s="222"/>
      <c r="BH188" s="222"/>
      <c r="BI188" s="222"/>
      <c r="BJ188" s="222"/>
      <c r="BK188" s="222"/>
      <c r="BL188" s="222"/>
      <c r="BM188" s="222"/>
      <c r="BN188" s="222"/>
      <c r="BO188" s="222"/>
      <c r="BP188" s="222"/>
      <c r="BQ188" s="222"/>
      <c r="BR188" s="222"/>
      <c r="BS188" s="222"/>
      <c r="BT188" s="222"/>
      <c r="BU188" s="222"/>
      <c r="BV188" s="222"/>
      <c r="BW188" s="222"/>
      <c r="BX188" s="222"/>
      <c r="BY188" s="222"/>
      <c r="BZ188" s="222"/>
      <c r="CA188" s="222"/>
      <c r="CB188" s="222"/>
      <c r="CC188" s="222"/>
      <c r="CD188" s="222"/>
      <c r="CE188" s="222"/>
      <c r="CF188" s="222"/>
      <c r="CG188" s="222"/>
      <c r="CH188" s="222"/>
      <c r="CI188" s="222"/>
      <c r="CJ188" s="222"/>
      <c r="CK188" s="222"/>
      <c r="CL188" s="222"/>
      <c r="CM188" s="222"/>
      <c r="CN188" s="222"/>
      <c r="CO188" s="222"/>
      <c r="CP188" s="222"/>
      <c r="CQ188" s="222"/>
      <c r="CR188" s="222"/>
    </row>
    <row r="189" spans="10:96">
      <c r="J189" s="221"/>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c r="BC189" s="222"/>
      <c r="BD189" s="222"/>
      <c r="BE189" s="222"/>
      <c r="BF189" s="222"/>
      <c r="BG189" s="222"/>
      <c r="BH189" s="222"/>
      <c r="BI189" s="222"/>
      <c r="BJ189" s="222"/>
      <c r="BK189" s="222"/>
      <c r="BL189" s="222"/>
      <c r="BM189" s="222"/>
      <c r="BN189" s="222"/>
      <c r="BO189" s="222"/>
      <c r="BP189" s="222"/>
      <c r="BQ189" s="222"/>
      <c r="BR189" s="222"/>
      <c r="BS189" s="222"/>
      <c r="BT189" s="222"/>
      <c r="BU189" s="222"/>
      <c r="BV189" s="222"/>
      <c r="BW189" s="222"/>
      <c r="BX189" s="222"/>
      <c r="BY189" s="222"/>
      <c r="BZ189" s="222"/>
      <c r="CA189" s="222"/>
      <c r="CB189" s="222"/>
      <c r="CC189" s="222"/>
      <c r="CD189" s="222"/>
      <c r="CE189" s="222"/>
      <c r="CF189" s="222"/>
      <c r="CG189" s="222"/>
      <c r="CH189" s="222"/>
      <c r="CI189" s="222"/>
      <c r="CJ189" s="222"/>
      <c r="CK189" s="222"/>
      <c r="CL189" s="222"/>
      <c r="CM189" s="222"/>
      <c r="CN189" s="222"/>
      <c r="CO189" s="222"/>
      <c r="CP189" s="222"/>
      <c r="CQ189" s="222"/>
      <c r="CR189" s="222"/>
    </row>
    <row r="190" spans="10:96">
      <c r="J190" s="221"/>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c r="BB190" s="222"/>
      <c r="BC190" s="222"/>
      <c r="BD190" s="222"/>
      <c r="BE190" s="222"/>
      <c r="BF190" s="222"/>
      <c r="BG190" s="222"/>
      <c r="BH190" s="222"/>
      <c r="BI190" s="222"/>
      <c r="BJ190" s="222"/>
      <c r="BK190" s="222"/>
      <c r="BL190" s="222"/>
      <c r="BM190" s="222"/>
      <c r="BN190" s="222"/>
      <c r="BO190" s="222"/>
      <c r="BP190" s="222"/>
      <c r="BQ190" s="222"/>
      <c r="BR190" s="222"/>
      <c r="BS190" s="222"/>
      <c r="BT190" s="222"/>
      <c r="BU190" s="222"/>
      <c r="BV190" s="222"/>
      <c r="BW190" s="222"/>
      <c r="BX190" s="222"/>
      <c r="BY190" s="222"/>
      <c r="BZ190" s="222"/>
      <c r="CA190" s="222"/>
      <c r="CB190" s="222"/>
      <c r="CC190" s="222"/>
      <c r="CD190" s="222"/>
      <c r="CE190" s="222"/>
      <c r="CF190" s="222"/>
      <c r="CG190" s="222"/>
      <c r="CH190" s="222"/>
      <c r="CI190" s="222"/>
      <c r="CJ190" s="222"/>
      <c r="CK190" s="222"/>
      <c r="CL190" s="222"/>
      <c r="CM190" s="222"/>
      <c r="CN190" s="222"/>
      <c r="CO190" s="222"/>
      <c r="CP190" s="222"/>
      <c r="CQ190" s="222"/>
      <c r="CR190" s="222"/>
    </row>
    <row r="191" spans="10:96">
      <c r="J191" s="221"/>
      <c r="K191" s="222"/>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2"/>
      <c r="AY191" s="222"/>
      <c r="AZ191" s="222"/>
      <c r="BA191" s="222"/>
      <c r="BB191" s="222"/>
      <c r="BC191" s="222"/>
      <c r="BD191" s="222"/>
      <c r="BE191" s="222"/>
      <c r="BF191" s="222"/>
      <c r="BG191" s="222"/>
      <c r="BH191" s="222"/>
      <c r="BI191" s="222"/>
      <c r="BJ191" s="222"/>
      <c r="BK191" s="222"/>
      <c r="BL191" s="222"/>
      <c r="BM191" s="222"/>
      <c r="BN191" s="222"/>
      <c r="BO191" s="222"/>
      <c r="BP191" s="222"/>
      <c r="BQ191" s="222"/>
      <c r="BR191" s="222"/>
      <c r="BS191" s="222"/>
      <c r="BT191" s="222"/>
      <c r="BU191" s="222"/>
      <c r="BV191" s="222"/>
      <c r="BW191" s="222"/>
      <c r="BX191" s="222"/>
      <c r="BY191" s="222"/>
      <c r="BZ191" s="222"/>
      <c r="CA191" s="222"/>
      <c r="CB191" s="222"/>
      <c r="CC191" s="222"/>
      <c r="CD191" s="222"/>
      <c r="CE191" s="222"/>
      <c r="CF191" s="222"/>
      <c r="CG191" s="222"/>
      <c r="CH191" s="222"/>
      <c r="CI191" s="222"/>
      <c r="CJ191" s="222"/>
      <c r="CK191" s="222"/>
      <c r="CL191" s="222"/>
      <c r="CM191" s="222"/>
      <c r="CN191" s="222"/>
      <c r="CO191" s="222"/>
      <c r="CP191" s="222"/>
      <c r="CQ191" s="222"/>
      <c r="CR191" s="222"/>
    </row>
    <row r="192" spans="10:96">
      <c r="J192" s="221"/>
      <c r="K192" s="222"/>
      <c r="L192" s="222"/>
      <c r="M192" s="222"/>
      <c r="N192" s="222"/>
      <c r="O192" s="222"/>
      <c r="P192" s="222"/>
      <c r="Q192" s="222"/>
      <c r="R192" s="222"/>
      <c r="S192" s="222"/>
      <c r="T192" s="222"/>
      <c r="U192" s="222"/>
      <c r="V192" s="222"/>
      <c r="W192" s="222"/>
      <c r="X192" s="222"/>
      <c r="Y192" s="222"/>
      <c r="Z192" s="222"/>
      <c r="AA192" s="222"/>
      <c r="AB192" s="222"/>
      <c r="AC192" s="222"/>
      <c r="AD192" s="222"/>
      <c r="AE192" s="222"/>
      <c r="AF192" s="222"/>
      <c r="AG192" s="222"/>
      <c r="AH192" s="222"/>
      <c r="AI192" s="222"/>
      <c r="AJ192" s="222"/>
      <c r="AK192" s="222"/>
      <c r="AL192" s="222"/>
      <c r="AM192" s="222"/>
      <c r="AN192" s="222"/>
      <c r="AO192" s="222"/>
      <c r="AP192" s="222"/>
      <c r="AQ192" s="222"/>
      <c r="AR192" s="222"/>
      <c r="AS192" s="222"/>
      <c r="AT192" s="222"/>
      <c r="AU192" s="222"/>
      <c r="AV192" s="222"/>
      <c r="AW192" s="222"/>
      <c r="AX192" s="222"/>
      <c r="AY192" s="222"/>
      <c r="AZ192" s="222"/>
      <c r="BA192" s="222"/>
      <c r="BB192" s="222"/>
      <c r="BC192" s="222"/>
      <c r="BD192" s="222"/>
      <c r="BE192" s="222"/>
      <c r="BF192" s="222"/>
      <c r="BG192" s="222"/>
      <c r="BH192" s="222"/>
      <c r="BI192" s="222"/>
      <c r="BJ192" s="222"/>
      <c r="BK192" s="222"/>
      <c r="BL192" s="222"/>
      <c r="BM192" s="222"/>
      <c r="BN192" s="222"/>
      <c r="BO192" s="222"/>
      <c r="BP192" s="222"/>
      <c r="BQ192" s="222"/>
      <c r="BR192" s="222"/>
      <c r="BS192" s="222"/>
      <c r="BT192" s="222"/>
      <c r="BU192" s="222"/>
      <c r="BV192" s="222"/>
      <c r="BW192" s="222"/>
      <c r="BX192" s="222"/>
      <c r="BY192" s="222"/>
      <c r="BZ192" s="222"/>
      <c r="CA192" s="222"/>
      <c r="CB192" s="222"/>
      <c r="CC192" s="222"/>
      <c r="CD192" s="222"/>
      <c r="CE192" s="222"/>
      <c r="CF192" s="222"/>
      <c r="CG192" s="222"/>
      <c r="CH192" s="222"/>
      <c r="CI192" s="222"/>
      <c r="CJ192" s="222"/>
      <c r="CK192" s="222"/>
      <c r="CL192" s="222"/>
      <c r="CM192" s="222"/>
      <c r="CN192" s="222"/>
      <c r="CO192" s="222"/>
      <c r="CP192" s="222"/>
      <c r="CQ192" s="222"/>
      <c r="CR192" s="222"/>
    </row>
    <row r="193" spans="10:96">
      <c r="J193" s="221"/>
      <c r="K193" s="222"/>
      <c r="L193" s="222"/>
      <c r="M193" s="222"/>
      <c r="N193" s="222"/>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c r="BA193" s="222"/>
      <c r="BB193" s="222"/>
      <c r="BC193" s="222"/>
      <c r="BD193" s="222"/>
      <c r="BE193" s="222"/>
      <c r="BF193" s="222"/>
      <c r="BG193" s="222"/>
      <c r="BH193" s="222"/>
      <c r="BI193" s="222"/>
      <c r="BJ193" s="222"/>
      <c r="BK193" s="222"/>
      <c r="BL193" s="222"/>
      <c r="BM193" s="222"/>
      <c r="BN193" s="222"/>
      <c r="BO193" s="222"/>
      <c r="BP193" s="222"/>
      <c r="BQ193" s="222"/>
      <c r="BR193" s="222"/>
      <c r="BS193" s="222"/>
      <c r="BT193" s="222"/>
      <c r="BU193" s="222"/>
      <c r="BV193" s="222"/>
      <c r="BW193" s="222"/>
      <c r="BX193" s="222"/>
      <c r="BY193" s="222"/>
      <c r="BZ193" s="222"/>
      <c r="CA193" s="222"/>
      <c r="CB193" s="222"/>
      <c r="CC193" s="222"/>
      <c r="CD193" s="222"/>
      <c r="CE193" s="222"/>
      <c r="CF193" s="222"/>
      <c r="CG193" s="222"/>
      <c r="CH193" s="222"/>
      <c r="CI193" s="222"/>
      <c r="CJ193" s="222"/>
      <c r="CK193" s="222"/>
      <c r="CL193" s="222"/>
      <c r="CM193" s="222"/>
      <c r="CN193" s="222"/>
      <c r="CO193" s="222"/>
      <c r="CP193" s="222"/>
      <c r="CQ193" s="222"/>
      <c r="CR193" s="222"/>
    </row>
    <row r="194" spans="10:96">
      <c r="J194" s="221"/>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c r="BB194" s="222"/>
      <c r="BC194" s="222"/>
      <c r="BD194" s="222"/>
      <c r="BE194" s="222"/>
      <c r="BF194" s="222"/>
      <c r="BG194" s="222"/>
      <c r="BH194" s="222"/>
      <c r="BI194" s="222"/>
      <c r="BJ194" s="222"/>
      <c r="BK194" s="222"/>
      <c r="BL194" s="222"/>
      <c r="BM194" s="222"/>
      <c r="BN194" s="222"/>
      <c r="BO194" s="222"/>
      <c r="BP194" s="222"/>
      <c r="BQ194" s="222"/>
      <c r="BR194" s="222"/>
      <c r="BS194" s="222"/>
      <c r="BT194" s="222"/>
      <c r="BU194" s="222"/>
      <c r="BV194" s="222"/>
      <c r="BW194" s="222"/>
      <c r="BX194" s="222"/>
      <c r="BY194" s="222"/>
      <c r="BZ194" s="222"/>
      <c r="CA194" s="222"/>
      <c r="CB194" s="222"/>
      <c r="CC194" s="222"/>
      <c r="CD194" s="222"/>
      <c r="CE194" s="222"/>
      <c r="CF194" s="222"/>
      <c r="CG194" s="222"/>
      <c r="CH194" s="222"/>
      <c r="CI194" s="222"/>
      <c r="CJ194" s="222"/>
      <c r="CK194" s="222"/>
      <c r="CL194" s="222"/>
      <c r="CM194" s="222"/>
      <c r="CN194" s="222"/>
      <c r="CO194" s="222"/>
      <c r="CP194" s="222"/>
      <c r="CQ194" s="222"/>
      <c r="CR194" s="222"/>
    </row>
    <row r="195" spans="10:96">
      <c r="J195" s="221"/>
      <c r="K195" s="222"/>
      <c r="L195" s="222"/>
      <c r="M195" s="222"/>
      <c r="N195" s="222"/>
      <c r="O195" s="222"/>
      <c r="P195" s="222"/>
      <c r="Q195" s="222"/>
      <c r="R195" s="222"/>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c r="BB195" s="222"/>
      <c r="BC195" s="222"/>
      <c r="BD195" s="222"/>
      <c r="BE195" s="222"/>
      <c r="BF195" s="222"/>
      <c r="BG195" s="222"/>
      <c r="BH195" s="222"/>
      <c r="BI195" s="222"/>
      <c r="BJ195" s="222"/>
      <c r="BK195" s="222"/>
      <c r="BL195" s="222"/>
      <c r="BM195" s="222"/>
      <c r="BN195" s="222"/>
      <c r="BO195" s="222"/>
      <c r="BP195" s="222"/>
      <c r="BQ195" s="222"/>
      <c r="BR195" s="222"/>
      <c r="BS195" s="222"/>
      <c r="BT195" s="222"/>
      <c r="BU195" s="222"/>
      <c r="BV195" s="222"/>
      <c r="BW195" s="222"/>
      <c r="BX195" s="222"/>
      <c r="BY195" s="222"/>
      <c r="BZ195" s="222"/>
      <c r="CA195" s="222"/>
      <c r="CB195" s="222"/>
      <c r="CC195" s="222"/>
      <c r="CD195" s="222"/>
      <c r="CE195" s="222"/>
      <c r="CF195" s="222"/>
      <c r="CG195" s="222"/>
      <c r="CH195" s="222"/>
      <c r="CI195" s="222"/>
      <c r="CJ195" s="222"/>
      <c r="CK195" s="222"/>
      <c r="CL195" s="222"/>
      <c r="CM195" s="222"/>
      <c r="CN195" s="222"/>
      <c r="CO195" s="222"/>
      <c r="CP195" s="222"/>
      <c r="CQ195" s="222"/>
      <c r="CR195" s="222"/>
    </row>
    <row r="196" spans="10:96">
      <c r="J196" s="221"/>
      <c r="K196" s="222"/>
      <c r="L196" s="222"/>
      <c r="M196" s="222"/>
      <c r="N196" s="222"/>
      <c r="O196" s="222"/>
      <c r="P196" s="222"/>
      <c r="Q196" s="222"/>
      <c r="R196" s="222"/>
      <c r="S196" s="222"/>
      <c r="T196" s="222"/>
      <c r="U196" s="222"/>
      <c r="V196" s="222"/>
      <c r="W196" s="222"/>
      <c r="X196" s="222"/>
      <c r="Y196" s="222"/>
      <c r="Z196" s="222"/>
      <c r="AA196" s="222"/>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c r="BB196" s="222"/>
      <c r="BC196" s="222"/>
      <c r="BD196" s="222"/>
      <c r="BE196" s="222"/>
      <c r="BF196" s="222"/>
      <c r="BG196" s="222"/>
      <c r="BH196" s="222"/>
      <c r="BI196" s="222"/>
      <c r="BJ196" s="222"/>
      <c r="BK196" s="222"/>
      <c r="BL196" s="222"/>
      <c r="BM196" s="222"/>
      <c r="BN196" s="222"/>
      <c r="BO196" s="222"/>
      <c r="BP196" s="222"/>
      <c r="BQ196" s="222"/>
      <c r="BR196" s="222"/>
      <c r="BS196" s="222"/>
      <c r="BT196" s="222"/>
      <c r="BU196" s="222"/>
      <c r="BV196" s="222"/>
      <c r="BW196" s="222"/>
      <c r="BX196" s="222"/>
      <c r="BY196" s="222"/>
      <c r="BZ196" s="222"/>
      <c r="CA196" s="222"/>
      <c r="CB196" s="222"/>
      <c r="CC196" s="222"/>
      <c r="CD196" s="222"/>
      <c r="CE196" s="222"/>
      <c r="CF196" s="222"/>
      <c r="CG196" s="222"/>
      <c r="CH196" s="222"/>
      <c r="CI196" s="222"/>
      <c r="CJ196" s="222"/>
      <c r="CK196" s="222"/>
      <c r="CL196" s="222"/>
      <c r="CM196" s="222"/>
      <c r="CN196" s="222"/>
      <c r="CO196" s="222"/>
      <c r="CP196" s="222"/>
      <c r="CQ196" s="222"/>
      <c r="CR196" s="222"/>
    </row>
    <row r="197" spans="10:96">
      <c r="J197" s="221"/>
      <c r="K197" s="222"/>
      <c r="L197" s="222"/>
      <c r="M197" s="222"/>
      <c r="N197" s="222"/>
      <c r="O197" s="222"/>
      <c r="P197" s="222"/>
      <c r="Q197" s="222"/>
      <c r="R197" s="222"/>
      <c r="S197" s="222"/>
      <c r="T197" s="222"/>
      <c r="U197" s="222"/>
      <c r="V197" s="222"/>
      <c r="W197" s="222"/>
      <c r="X197" s="222"/>
      <c r="Y197" s="222"/>
      <c r="Z197" s="222"/>
      <c r="AA197" s="222"/>
      <c r="AB197" s="222"/>
      <c r="AC197" s="222"/>
      <c r="AD197" s="222"/>
      <c r="AE197" s="222"/>
      <c r="AF197" s="222"/>
      <c r="AG197" s="222"/>
      <c r="AH197" s="222"/>
      <c r="AI197" s="222"/>
      <c r="AJ197" s="222"/>
      <c r="AK197" s="222"/>
      <c r="AL197" s="222"/>
      <c r="AM197" s="222"/>
      <c r="AN197" s="222"/>
      <c r="AO197" s="222"/>
      <c r="AP197" s="222"/>
      <c r="AQ197" s="222"/>
      <c r="AR197" s="222"/>
      <c r="AS197" s="222"/>
      <c r="AT197" s="222"/>
      <c r="AU197" s="222"/>
      <c r="AV197" s="222"/>
      <c r="AW197" s="222"/>
      <c r="AX197" s="222"/>
      <c r="AY197" s="222"/>
      <c r="AZ197" s="222"/>
      <c r="BA197" s="222"/>
      <c r="BB197" s="222"/>
      <c r="BC197" s="222"/>
      <c r="BD197" s="222"/>
      <c r="BE197" s="222"/>
      <c r="BF197" s="222"/>
      <c r="BG197" s="222"/>
      <c r="BH197" s="222"/>
      <c r="BI197" s="222"/>
      <c r="BJ197" s="222"/>
      <c r="BK197" s="222"/>
      <c r="BL197" s="222"/>
      <c r="BM197" s="222"/>
      <c r="BN197" s="222"/>
      <c r="BO197" s="222"/>
      <c r="BP197" s="222"/>
      <c r="BQ197" s="222"/>
      <c r="BR197" s="222"/>
      <c r="BS197" s="222"/>
      <c r="BT197" s="222"/>
      <c r="BU197" s="222"/>
      <c r="BV197" s="222"/>
      <c r="BW197" s="222"/>
      <c r="BX197" s="222"/>
      <c r="BY197" s="222"/>
      <c r="BZ197" s="222"/>
      <c r="CA197" s="222"/>
      <c r="CB197" s="222"/>
      <c r="CC197" s="222"/>
      <c r="CD197" s="222"/>
      <c r="CE197" s="222"/>
      <c r="CF197" s="222"/>
      <c r="CG197" s="222"/>
      <c r="CH197" s="222"/>
      <c r="CI197" s="222"/>
      <c r="CJ197" s="222"/>
      <c r="CK197" s="222"/>
      <c r="CL197" s="222"/>
      <c r="CM197" s="222"/>
      <c r="CN197" s="222"/>
      <c r="CO197" s="222"/>
      <c r="CP197" s="222"/>
      <c r="CQ197" s="222"/>
      <c r="CR197" s="222"/>
    </row>
    <row r="198" spans="10:96">
      <c r="J198" s="221"/>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2"/>
      <c r="AY198" s="222"/>
      <c r="AZ198" s="222"/>
      <c r="BA198" s="222"/>
      <c r="BB198" s="222"/>
      <c r="BC198" s="222"/>
      <c r="BD198" s="222"/>
      <c r="BE198" s="222"/>
      <c r="BF198" s="222"/>
      <c r="BG198" s="222"/>
      <c r="BH198" s="222"/>
      <c r="BI198" s="222"/>
      <c r="BJ198" s="222"/>
      <c r="BK198" s="222"/>
      <c r="BL198" s="222"/>
      <c r="BM198" s="222"/>
      <c r="BN198" s="222"/>
      <c r="BO198" s="222"/>
      <c r="BP198" s="222"/>
      <c r="BQ198" s="222"/>
      <c r="BR198" s="222"/>
      <c r="BS198" s="222"/>
      <c r="BT198" s="222"/>
      <c r="BU198" s="222"/>
      <c r="BV198" s="222"/>
      <c r="BW198" s="222"/>
      <c r="BX198" s="222"/>
      <c r="BY198" s="222"/>
      <c r="BZ198" s="222"/>
      <c r="CA198" s="222"/>
      <c r="CB198" s="222"/>
      <c r="CC198" s="222"/>
      <c r="CD198" s="222"/>
      <c r="CE198" s="222"/>
      <c r="CF198" s="222"/>
      <c r="CG198" s="222"/>
      <c r="CH198" s="222"/>
      <c r="CI198" s="222"/>
      <c r="CJ198" s="222"/>
      <c r="CK198" s="222"/>
      <c r="CL198" s="222"/>
      <c r="CM198" s="222"/>
      <c r="CN198" s="222"/>
      <c r="CO198" s="222"/>
      <c r="CP198" s="222"/>
      <c r="CQ198" s="222"/>
      <c r="CR198" s="222"/>
    </row>
    <row r="199" spans="10:96">
      <c r="J199" s="221"/>
      <c r="K199" s="222"/>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2"/>
      <c r="AY199" s="222"/>
      <c r="AZ199" s="222"/>
      <c r="BA199" s="222"/>
      <c r="BB199" s="222"/>
      <c r="BC199" s="222"/>
      <c r="BD199" s="222"/>
      <c r="BE199" s="222"/>
      <c r="BF199" s="222"/>
      <c r="BG199" s="222"/>
      <c r="BH199" s="222"/>
      <c r="BI199" s="222"/>
      <c r="BJ199" s="222"/>
      <c r="BK199" s="222"/>
      <c r="BL199" s="222"/>
      <c r="BM199" s="222"/>
      <c r="BN199" s="222"/>
      <c r="BO199" s="222"/>
      <c r="BP199" s="222"/>
      <c r="BQ199" s="222"/>
      <c r="BR199" s="222"/>
      <c r="BS199" s="222"/>
      <c r="BT199" s="222"/>
      <c r="BU199" s="222"/>
      <c r="BV199" s="222"/>
      <c r="BW199" s="222"/>
      <c r="BX199" s="222"/>
      <c r="BY199" s="222"/>
      <c r="BZ199" s="222"/>
      <c r="CA199" s="222"/>
      <c r="CB199" s="222"/>
      <c r="CC199" s="222"/>
      <c r="CD199" s="222"/>
      <c r="CE199" s="222"/>
      <c r="CF199" s="222"/>
      <c r="CG199" s="222"/>
      <c r="CH199" s="222"/>
      <c r="CI199" s="222"/>
      <c r="CJ199" s="222"/>
      <c r="CK199" s="222"/>
      <c r="CL199" s="222"/>
      <c r="CM199" s="222"/>
      <c r="CN199" s="222"/>
      <c r="CO199" s="222"/>
      <c r="CP199" s="222"/>
      <c r="CQ199" s="222"/>
      <c r="CR199" s="222"/>
    </row>
    <row r="200" spans="10:96">
      <c r="J200" s="221"/>
      <c r="K200" s="222"/>
      <c r="L200" s="222"/>
      <c r="M200" s="222"/>
      <c r="N200" s="222"/>
      <c r="O200" s="222"/>
      <c r="P200" s="222"/>
      <c r="Q200" s="222"/>
      <c r="R200" s="222"/>
      <c r="S200" s="222"/>
      <c r="T200" s="222"/>
      <c r="U200" s="222"/>
      <c r="V200" s="222"/>
      <c r="W200" s="222"/>
      <c r="X200" s="222"/>
      <c r="Y200" s="222"/>
      <c r="Z200" s="222"/>
      <c r="AA200" s="222"/>
      <c r="AB200" s="222"/>
      <c r="AC200" s="222"/>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2"/>
      <c r="AY200" s="222"/>
      <c r="AZ200" s="222"/>
      <c r="BA200" s="222"/>
      <c r="BB200" s="222"/>
      <c r="BC200" s="222"/>
      <c r="BD200" s="222"/>
      <c r="BE200" s="222"/>
      <c r="BF200" s="222"/>
      <c r="BG200" s="222"/>
      <c r="BH200" s="222"/>
      <c r="BI200" s="222"/>
      <c r="BJ200" s="222"/>
      <c r="BK200" s="222"/>
      <c r="BL200" s="222"/>
      <c r="BM200" s="222"/>
      <c r="BN200" s="222"/>
      <c r="BO200" s="222"/>
      <c r="BP200" s="222"/>
      <c r="BQ200" s="222"/>
      <c r="BR200" s="222"/>
      <c r="BS200" s="222"/>
      <c r="BT200" s="222"/>
      <c r="BU200" s="222"/>
      <c r="BV200" s="222"/>
      <c r="BW200" s="222"/>
      <c r="BX200" s="222"/>
      <c r="BY200" s="222"/>
      <c r="BZ200" s="222"/>
      <c r="CA200" s="222"/>
      <c r="CB200" s="222"/>
      <c r="CC200" s="222"/>
      <c r="CD200" s="222"/>
      <c r="CE200" s="222"/>
      <c r="CF200" s="222"/>
      <c r="CG200" s="222"/>
      <c r="CH200" s="222"/>
      <c r="CI200" s="222"/>
      <c r="CJ200" s="222"/>
      <c r="CK200" s="222"/>
      <c r="CL200" s="222"/>
      <c r="CM200" s="222"/>
      <c r="CN200" s="222"/>
      <c r="CO200" s="222"/>
      <c r="CP200" s="222"/>
      <c r="CQ200" s="222"/>
      <c r="CR200" s="222"/>
    </row>
    <row r="201" spans="10:96">
      <c r="J201" s="221"/>
      <c r="K201" s="222"/>
      <c r="L201" s="222"/>
      <c r="M201" s="222"/>
      <c r="N201" s="222"/>
      <c r="O201" s="222"/>
      <c r="P201" s="222"/>
      <c r="Q201" s="222"/>
      <c r="R201" s="222"/>
      <c r="S201" s="222"/>
      <c r="T201" s="222"/>
      <c r="U201" s="222"/>
      <c r="V201" s="222"/>
      <c r="W201" s="222"/>
      <c r="X201" s="222"/>
      <c r="Y201" s="222"/>
      <c r="Z201" s="222"/>
      <c r="AA201" s="222"/>
      <c r="AB201" s="222"/>
      <c r="AC201" s="222"/>
      <c r="AD201" s="222"/>
      <c r="AE201" s="222"/>
      <c r="AF201" s="222"/>
      <c r="AG201" s="222"/>
      <c r="AH201" s="222"/>
      <c r="AI201" s="222"/>
      <c r="AJ201" s="222"/>
      <c r="AK201" s="222"/>
      <c r="AL201" s="222"/>
      <c r="AM201" s="222"/>
      <c r="AN201" s="222"/>
      <c r="AO201" s="222"/>
      <c r="AP201" s="222"/>
      <c r="AQ201" s="222"/>
      <c r="AR201" s="222"/>
      <c r="AS201" s="222"/>
      <c r="AT201" s="222"/>
      <c r="AU201" s="222"/>
      <c r="AV201" s="222"/>
      <c r="AW201" s="222"/>
      <c r="AX201" s="222"/>
      <c r="AY201" s="222"/>
      <c r="AZ201" s="222"/>
      <c r="BA201" s="222"/>
      <c r="BB201" s="222"/>
      <c r="BC201" s="222"/>
      <c r="BD201" s="222"/>
      <c r="BE201" s="222"/>
      <c r="BF201" s="222"/>
      <c r="BG201" s="222"/>
      <c r="BH201" s="222"/>
      <c r="BI201" s="222"/>
      <c r="BJ201" s="222"/>
      <c r="BK201" s="222"/>
      <c r="BL201" s="222"/>
      <c r="BM201" s="222"/>
      <c r="BN201" s="222"/>
      <c r="BO201" s="222"/>
      <c r="BP201" s="222"/>
      <c r="BQ201" s="222"/>
      <c r="BR201" s="222"/>
      <c r="BS201" s="222"/>
      <c r="BT201" s="222"/>
      <c r="BU201" s="222"/>
      <c r="BV201" s="222"/>
      <c r="BW201" s="222"/>
      <c r="BX201" s="222"/>
      <c r="BY201" s="222"/>
      <c r="BZ201" s="222"/>
      <c r="CA201" s="222"/>
      <c r="CB201" s="222"/>
      <c r="CC201" s="222"/>
      <c r="CD201" s="222"/>
      <c r="CE201" s="222"/>
      <c r="CF201" s="222"/>
      <c r="CG201" s="222"/>
      <c r="CH201" s="222"/>
      <c r="CI201" s="222"/>
      <c r="CJ201" s="222"/>
      <c r="CK201" s="222"/>
      <c r="CL201" s="222"/>
      <c r="CM201" s="222"/>
      <c r="CN201" s="222"/>
      <c r="CO201" s="222"/>
      <c r="CP201" s="222"/>
      <c r="CQ201" s="222"/>
      <c r="CR201" s="222"/>
    </row>
    <row r="202" spans="10:96">
      <c r="J202" s="221"/>
      <c r="K202" s="222"/>
      <c r="L202" s="222"/>
      <c r="M202" s="222"/>
      <c r="N202" s="222"/>
      <c r="O202" s="222"/>
      <c r="P202" s="222"/>
      <c r="Q202" s="222"/>
      <c r="R202" s="222"/>
      <c r="S202" s="222"/>
      <c r="T202" s="222"/>
      <c r="U202" s="222"/>
      <c r="V202" s="222"/>
      <c r="W202" s="222"/>
      <c r="X202" s="222"/>
      <c r="Y202" s="222"/>
      <c r="Z202" s="222"/>
      <c r="AA202" s="222"/>
      <c r="AB202" s="222"/>
      <c r="AC202" s="222"/>
      <c r="AD202" s="22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2"/>
      <c r="AY202" s="222"/>
      <c r="AZ202" s="222"/>
      <c r="BA202" s="222"/>
      <c r="BB202" s="222"/>
      <c r="BC202" s="222"/>
      <c r="BD202" s="222"/>
      <c r="BE202" s="222"/>
      <c r="BF202" s="222"/>
      <c r="BG202" s="222"/>
      <c r="BH202" s="222"/>
      <c r="BI202" s="222"/>
      <c r="BJ202" s="222"/>
      <c r="BK202" s="222"/>
      <c r="BL202" s="222"/>
      <c r="BM202" s="222"/>
      <c r="BN202" s="222"/>
      <c r="BO202" s="222"/>
      <c r="BP202" s="222"/>
      <c r="BQ202" s="222"/>
      <c r="BR202" s="222"/>
      <c r="BS202" s="222"/>
      <c r="BT202" s="222"/>
      <c r="BU202" s="222"/>
      <c r="BV202" s="222"/>
      <c r="BW202" s="222"/>
      <c r="BX202" s="222"/>
      <c r="BY202" s="222"/>
      <c r="BZ202" s="222"/>
      <c r="CA202" s="222"/>
      <c r="CB202" s="222"/>
      <c r="CC202" s="222"/>
      <c r="CD202" s="222"/>
      <c r="CE202" s="222"/>
      <c r="CF202" s="222"/>
      <c r="CG202" s="222"/>
      <c r="CH202" s="222"/>
      <c r="CI202" s="222"/>
      <c r="CJ202" s="222"/>
      <c r="CK202" s="222"/>
      <c r="CL202" s="222"/>
      <c r="CM202" s="222"/>
      <c r="CN202" s="222"/>
      <c r="CO202" s="222"/>
      <c r="CP202" s="222"/>
      <c r="CQ202" s="222"/>
      <c r="CR202" s="222"/>
    </row>
    <row r="203" spans="10:96">
      <c r="J203" s="221"/>
      <c r="K203" s="222"/>
      <c r="L203" s="222"/>
      <c r="M203" s="222"/>
      <c r="N203" s="222"/>
      <c r="O203" s="222"/>
      <c r="P203" s="222"/>
      <c r="Q203" s="222"/>
      <c r="R203" s="222"/>
      <c r="S203" s="222"/>
      <c r="T203" s="222"/>
      <c r="U203" s="222"/>
      <c r="V203" s="222"/>
      <c r="W203" s="222"/>
      <c r="X203" s="222"/>
      <c r="Y203" s="222"/>
      <c r="Z203" s="222"/>
      <c r="AA203" s="222"/>
      <c r="AB203" s="222"/>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2"/>
      <c r="AZ203" s="222"/>
      <c r="BA203" s="222"/>
      <c r="BB203" s="222"/>
      <c r="BC203" s="222"/>
      <c r="BD203" s="222"/>
      <c r="BE203" s="222"/>
      <c r="BF203" s="222"/>
      <c r="BG203" s="222"/>
      <c r="BH203" s="222"/>
      <c r="BI203" s="222"/>
      <c r="BJ203" s="222"/>
      <c r="BK203" s="222"/>
      <c r="BL203" s="222"/>
      <c r="BM203" s="222"/>
      <c r="BN203" s="222"/>
      <c r="BO203" s="222"/>
      <c r="BP203" s="222"/>
      <c r="BQ203" s="222"/>
      <c r="BR203" s="222"/>
      <c r="BS203" s="222"/>
      <c r="BT203" s="222"/>
      <c r="BU203" s="222"/>
      <c r="BV203" s="222"/>
      <c r="BW203" s="222"/>
      <c r="BX203" s="222"/>
      <c r="BY203" s="222"/>
      <c r="BZ203" s="222"/>
      <c r="CA203" s="222"/>
      <c r="CB203" s="222"/>
      <c r="CC203" s="222"/>
      <c r="CD203" s="222"/>
      <c r="CE203" s="222"/>
      <c r="CF203" s="222"/>
      <c r="CG203" s="222"/>
      <c r="CH203" s="222"/>
      <c r="CI203" s="222"/>
      <c r="CJ203" s="222"/>
      <c r="CK203" s="222"/>
      <c r="CL203" s="222"/>
      <c r="CM203" s="222"/>
      <c r="CN203" s="222"/>
      <c r="CO203" s="222"/>
      <c r="CP203" s="222"/>
      <c r="CQ203" s="222"/>
      <c r="CR203" s="222"/>
    </row>
    <row r="204" spans="10:96">
      <c r="J204" s="221"/>
      <c r="K204" s="222"/>
      <c r="L204" s="222"/>
      <c r="M204" s="222"/>
      <c r="N204" s="222"/>
      <c r="O204" s="222"/>
      <c r="P204" s="222"/>
      <c r="Q204" s="222"/>
      <c r="R204" s="222"/>
      <c r="S204" s="222"/>
      <c r="T204" s="222"/>
      <c r="U204" s="222"/>
      <c r="V204" s="222"/>
      <c r="W204" s="222"/>
      <c r="X204" s="222"/>
      <c r="Y204" s="222"/>
      <c r="Z204" s="222"/>
      <c r="AA204" s="222"/>
      <c r="AB204" s="222"/>
      <c r="AC204" s="222"/>
      <c r="AD204" s="222"/>
      <c r="AE204" s="222"/>
      <c r="AF204" s="222"/>
      <c r="AG204" s="222"/>
      <c r="AH204" s="222"/>
      <c r="AI204" s="222"/>
      <c r="AJ204" s="222"/>
      <c r="AK204" s="222"/>
      <c r="AL204" s="222"/>
      <c r="AM204" s="222"/>
      <c r="AN204" s="222"/>
      <c r="AO204" s="222"/>
      <c r="AP204" s="222"/>
      <c r="AQ204" s="222"/>
      <c r="AR204" s="222"/>
      <c r="AS204" s="222"/>
      <c r="AT204" s="222"/>
      <c r="AU204" s="222"/>
      <c r="AV204" s="222"/>
      <c r="AW204" s="222"/>
      <c r="AX204" s="222"/>
      <c r="AY204" s="222"/>
      <c r="AZ204" s="222"/>
      <c r="BA204" s="222"/>
      <c r="BB204" s="222"/>
      <c r="BC204" s="222"/>
      <c r="BD204" s="222"/>
      <c r="BE204" s="222"/>
      <c r="BF204" s="222"/>
      <c r="BG204" s="222"/>
      <c r="BH204" s="222"/>
      <c r="BI204" s="222"/>
      <c r="BJ204" s="222"/>
      <c r="BK204" s="222"/>
      <c r="BL204" s="222"/>
      <c r="BM204" s="222"/>
      <c r="BN204" s="222"/>
      <c r="BO204" s="222"/>
      <c r="BP204" s="222"/>
      <c r="BQ204" s="222"/>
      <c r="BR204" s="222"/>
      <c r="BS204" s="222"/>
      <c r="BT204" s="222"/>
      <c r="BU204" s="222"/>
      <c r="BV204" s="222"/>
      <c r="BW204" s="222"/>
      <c r="BX204" s="222"/>
      <c r="BY204" s="222"/>
      <c r="BZ204" s="222"/>
      <c r="CA204" s="222"/>
      <c r="CB204" s="222"/>
      <c r="CC204" s="222"/>
      <c r="CD204" s="222"/>
      <c r="CE204" s="222"/>
      <c r="CF204" s="222"/>
      <c r="CG204" s="222"/>
      <c r="CH204" s="222"/>
      <c r="CI204" s="222"/>
      <c r="CJ204" s="222"/>
      <c r="CK204" s="222"/>
      <c r="CL204" s="222"/>
      <c r="CM204" s="222"/>
      <c r="CN204" s="222"/>
      <c r="CO204" s="222"/>
      <c r="CP204" s="222"/>
      <c r="CQ204" s="222"/>
      <c r="CR204" s="222"/>
    </row>
    <row r="205" spans="10:96">
      <c r="J205" s="221"/>
      <c r="K205" s="222"/>
      <c r="L205" s="222"/>
      <c r="M205" s="222"/>
      <c r="N205" s="222"/>
      <c r="O205" s="222"/>
      <c r="P205" s="222"/>
      <c r="Q205" s="222"/>
      <c r="R205" s="222"/>
      <c r="S205" s="222"/>
      <c r="T205" s="222"/>
      <c r="U205" s="222"/>
      <c r="V205" s="222"/>
      <c r="W205" s="222"/>
      <c r="X205" s="222"/>
      <c r="Y205" s="222"/>
      <c r="Z205" s="222"/>
      <c r="AA205" s="222"/>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2"/>
      <c r="AY205" s="222"/>
      <c r="AZ205" s="222"/>
      <c r="BA205" s="222"/>
      <c r="BB205" s="222"/>
      <c r="BC205" s="222"/>
      <c r="BD205" s="222"/>
      <c r="BE205" s="222"/>
      <c r="BF205" s="222"/>
      <c r="BG205" s="222"/>
      <c r="BH205" s="222"/>
      <c r="BI205" s="222"/>
      <c r="BJ205" s="222"/>
      <c r="BK205" s="222"/>
      <c r="BL205" s="222"/>
      <c r="BM205" s="222"/>
      <c r="BN205" s="222"/>
      <c r="BO205" s="222"/>
      <c r="BP205" s="222"/>
      <c r="BQ205" s="222"/>
      <c r="BR205" s="222"/>
      <c r="BS205" s="222"/>
      <c r="BT205" s="222"/>
      <c r="BU205" s="222"/>
      <c r="BV205" s="222"/>
      <c r="BW205" s="222"/>
      <c r="BX205" s="222"/>
      <c r="BY205" s="222"/>
      <c r="BZ205" s="222"/>
      <c r="CA205" s="222"/>
      <c r="CB205" s="222"/>
      <c r="CC205" s="222"/>
      <c r="CD205" s="222"/>
      <c r="CE205" s="222"/>
      <c r="CF205" s="222"/>
      <c r="CG205" s="222"/>
      <c r="CH205" s="222"/>
      <c r="CI205" s="222"/>
      <c r="CJ205" s="222"/>
      <c r="CK205" s="222"/>
      <c r="CL205" s="222"/>
      <c r="CM205" s="222"/>
      <c r="CN205" s="222"/>
      <c r="CO205" s="222"/>
      <c r="CP205" s="222"/>
      <c r="CQ205" s="222"/>
      <c r="CR205" s="222"/>
    </row>
    <row r="206" spans="10:96">
      <c r="J206" s="221"/>
      <c r="K206" s="222"/>
      <c r="L206" s="222"/>
      <c r="M206" s="222"/>
      <c r="N206" s="222"/>
      <c r="O206" s="222"/>
      <c r="P206" s="222"/>
      <c r="Q206" s="222"/>
      <c r="R206" s="222"/>
      <c r="S206" s="222"/>
      <c r="T206" s="222"/>
      <c r="U206" s="222"/>
      <c r="V206" s="222"/>
      <c r="W206" s="222"/>
      <c r="X206" s="222"/>
      <c r="Y206" s="222"/>
      <c r="Z206" s="222"/>
      <c r="AA206" s="222"/>
      <c r="AB206" s="222"/>
      <c r="AC206" s="222"/>
      <c r="AD206" s="222"/>
      <c r="AE206" s="222"/>
      <c r="AF206" s="222"/>
      <c r="AG206" s="222"/>
      <c r="AH206" s="222"/>
      <c r="AI206" s="222"/>
      <c r="AJ206" s="222"/>
      <c r="AK206" s="222"/>
      <c r="AL206" s="222"/>
      <c r="AM206" s="222"/>
      <c r="AN206" s="222"/>
      <c r="AO206" s="222"/>
      <c r="AP206" s="222"/>
      <c r="AQ206" s="222"/>
      <c r="AR206" s="222"/>
      <c r="AS206" s="222"/>
      <c r="AT206" s="222"/>
      <c r="AU206" s="222"/>
      <c r="AV206" s="222"/>
      <c r="AW206" s="222"/>
      <c r="AX206" s="222"/>
      <c r="AY206" s="222"/>
      <c r="AZ206" s="222"/>
      <c r="BA206" s="222"/>
      <c r="BB206" s="222"/>
      <c r="BC206" s="222"/>
      <c r="BD206" s="222"/>
      <c r="BE206" s="222"/>
      <c r="BF206" s="222"/>
      <c r="BG206" s="222"/>
      <c r="BH206" s="222"/>
      <c r="BI206" s="222"/>
      <c r="BJ206" s="222"/>
      <c r="BK206" s="222"/>
      <c r="BL206" s="222"/>
      <c r="BM206" s="222"/>
      <c r="BN206" s="222"/>
      <c r="BO206" s="222"/>
      <c r="BP206" s="222"/>
      <c r="BQ206" s="222"/>
      <c r="BR206" s="222"/>
      <c r="BS206" s="222"/>
      <c r="BT206" s="222"/>
      <c r="BU206" s="222"/>
      <c r="BV206" s="222"/>
      <c r="BW206" s="222"/>
      <c r="BX206" s="222"/>
      <c r="BY206" s="222"/>
      <c r="BZ206" s="222"/>
      <c r="CA206" s="222"/>
      <c r="CB206" s="222"/>
      <c r="CC206" s="222"/>
      <c r="CD206" s="222"/>
      <c r="CE206" s="222"/>
      <c r="CF206" s="222"/>
      <c r="CG206" s="222"/>
      <c r="CH206" s="222"/>
      <c r="CI206" s="222"/>
      <c r="CJ206" s="222"/>
      <c r="CK206" s="222"/>
      <c r="CL206" s="222"/>
      <c r="CM206" s="222"/>
      <c r="CN206" s="222"/>
      <c r="CO206" s="222"/>
      <c r="CP206" s="222"/>
      <c r="CQ206" s="222"/>
      <c r="CR206" s="222"/>
    </row>
    <row r="207" spans="10:96">
      <c r="J207" s="221"/>
      <c r="K207" s="222"/>
      <c r="L207" s="222"/>
      <c r="M207" s="222"/>
      <c r="N207" s="222"/>
      <c r="O207" s="222"/>
      <c r="P207" s="222"/>
      <c r="Q207" s="222"/>
      <c r="R207" s="222"/>
      <c r="S207" s="222"/>
      <c r="T207" s="222"/>
      <c r="U207" s="222"/>
      <c r="V207" s="222"/>
      <c r="W207" s="222"/>
      <c r="X207" s="222"/>
      <c r="Y207" s="222"/>
      <c r="Z207" s="222"/>
      <c r="AA207" s="222"/>
      <c r="AB207" s="222"/>
      <c r="AC207" s="222"/>
      <c r="AD207" s="222"/>
      <c r="AE207" s="222"/>
      <c r="AF207" s="222"/>
      <c r="AG207" s="222"/>
      <c r="AH207" s="222"/>
      <c r="AI207" s="222"/>
      <c r="AJ207" s="222"/>
      <c r="AK207" s="222"/>
      <c r="AL207" s="222"/>
      <c r="AM207" s="222"/>
      <c r="AN207" s="222"/>
      <c r="AO207" s="222"/>
      <c r="AP207" s="222"/>
      <c r="AQ207" s="222"/>
      <c r="AR207" s="222"/>
      <c r="AS207" s="222"/>
      <c r="AT207" s="222"/>
      <c r="AU207" s="222"/>
      <c r="AV207" s="222"/>
      <c r="AW207" s="222"/>
      <c r="AX207" s="222"/>
      <c r="AY207" s="222"/>
      <c r="AZ207" s="222"/>
      <c r="BA207" s="222"/>
      <c r="BB207" s="222"/>
      <c r="BC207" s="222"/>
      <c r="BD207" s="222"/>
      <c r="BE207" s="222"/>
      <c r="BF207" s="222"/>
      <c r="BG207" s="222"/>
      <c r="BH207" s="222"/>
      <c r="BI207" s="222"/>
      <c r="BJ207" s="222"/>
      <c r="BK207" s="222"/>
      <c r="BL207" s="222"/>
      <c r="BM207" s="222"/>
      <c r="BN207" s="222"/>
      <c r="BO207" s="222"/>
      <c r="BP207" s="222"/>
      <c r="BQ207" s="222"/>
      <c r="BR207" s="222"/>
      <c r="BS207" s="222"/>
      <c r="BT207" s="222"/>
      <c r="BU207" s="222"/>
      <c r="BV207" s="222"/>
      <c r="BW207" s="222"/>
      <c r="BX207" s="222"/>
      <c r="BY207" s="222"/>
      <c r="BZ207" s="222"/>
      <c r="CA207" s="222"/>
      <c r="CB207" s="222"/>
      <c r="CC207" s="222"/>
      <c r="CD207" s="222"/>
      <c r="CE207" s="222"/>
      <c r="CF207" s="222"/>
      <c r="CG207" s="222"/>
      <c r="CH207" s="222"/>
      <c r="CI207" s="222"/>
      <c r="CJ207" s="222"/>
      <c r="CK207" s="222"/>
      <c r="CL207" s="222"/>
      <c r="CM207" s="222"/>
      <c r="CN207" s="222"/>
      <c r="CO207" s="222"/>
      <c r="CP207" s="222"/>
      <c r="CQ207" s="222"/>
      <c r="CR207" s="222"/>
    </row>
    <row r="208" spans="10:96">
      <c r="J208" s="221"/>
      <c r="K208" s="222"/>
      <c r="L208" s="222"/>
      <c r="M208" s="222"/>
      <c r="N208" s="222"/>
      <c r="O208" s="222"/>
      <c r="P208" s="222"/>
      <c r="Q208" s="222"/>
      <c r="R208" s="222"/>
      <c r="S208" s="222"/>
      <c r="T208" s="222"/>
      <c r="U208" s="222"/>
      <c r="V208" s="222"/>
      <c r="W208" s="222"/>
      <c r="X208" s="222"/>
      <c r="Y208" s="222"/>
      <c r="Z208" s="222"/>
      <c r="AA208" s="222"/>
      <c r="AB208" s="222"/>
      <c r="AC208" s="222"/>
      <c r="AD208" s="222"/>
      <c r="AE208" s="222"/>
      <c r="AF208" s="222"/>
      <c r="AG208" s="222"/>
      <c r="AH208" s="222"/>
      <c r="AI208" s="222"/>
      <c r="AJ208" s="222"/>
      <c r="AK208" s="222"/>
      <c r="AL208" s="222"/>
      <c r="AM208" s="222"/>
      <c r="AN208" s="222"/>
      <c r="AO208" s="222"/>
      <c r="AP208" s="222"/>
      <c r="AQ208" s="222"/>
      <c r="AR208" s="222"/>
      <c r="AS208" s="222"/>
      <c r="AT208" s="222"/>
      <c r="AU208" s="222"/>
      <c r="AV208" s="222"/>
      <c r="AW208" s="222"/>
      <c r="AX208" s="222"/>
      <c r="AY208" s="222"/>
      <c r="AZ208" s="222"/>
      <c r="BA208" s="222"/>
      <c r="BB208" s="222"/>
      <c r="BC208" s="222"/>
      <c r="BD208" s="222"/>
      <c r="BE208" s="222"/>
      <c r="BF208" s="222"/>
      <c r="BG208" s="222"/>
      <c r="BH208" s="222"/>
      <c r="BI208" s="222"/>
      <c r="BJ208" s="222"/>
      <c r="BK208" s="222"/>
      <c r="BL208" s="222"/>
      <c r="BM208" s="222"/>
      <c r="BN208" s="222"/>
      <c r="BO208" s="222"/>
      <c r="BP208" s="222"/>
      <c r="BQ208" s="222"/>
      <c r="BR208" s="222"/>
      <c r="BS208" s="222"/>
      <c r="BT208" s="222"/>
      <c r="BU208" s="222"/>
      <c r="BV208" s="222"/>
      <c r="BW208" s="222"/>
      <c r="BX208" s="222"/>
      <c r="BY208" s="222"/>
      <c r="BZ208" s="222"/>
      <c r="CA208" s="222"/>
      <c r="CB208" s="222"/>
      <c r="CC208" s="222"/>
      <c r="CD208" s="222"/>
      <c r="CE208" s="222"/>
      <c r="CF208" s="222"/>
      <c r="CG208" s="222"/>
      <c r="CH208" s="222"/>
      <c r="CI208" s="222"/>
      <c r="CJ208" s="222"/>
      <c r="CK208" s="222"/>
      <c r="CL208" s="222"/>
      <c r="CM208" s="222"/>
      <c r="CN208" s="222"/>
      <c r="CO208" s="222"/>
      <c r="CP208" s="222"/>
      <c r="CQ208" s="222"/>
      <c r="CR208" s="222"/>
    </row>
    <row r="209" spans="10:96">
      <c r="J209" s="221"/>
      <c r="K209" s="222"/>
      <c r="L209" s="222"/>
      <c r="M209" s="222"/>
      <c r="N209" s="222"/>
      <c r="O209" s="222"/>
      <c r="P209" s="222"/>
      <c r="Q209" s="222"/>
      <c r="R209" s="222"/>
      <c r="S209" s="222"/>
      <c r="T209" s="222"/>
      <c r="U209" s="222"/>
      <c r="V209" s="222"/>
      <c r="W209" s="222"/>
      <c r="X209" s="222"/>
      <c r="Y209" s="222"/>
      <c r="Z209" s="222"/>
      <c r="AA209" s="222"/>
      <c r="AB209" s="222"/>
      <c r="AC209" s="222"/>
      <c r="AD209" s="222"/>
      <c r="AE209" s="222"/>
      <c r="AF209" s="222"/>
      <c r="AG209" s="222"/>
      <c r="AH209" s="222"/>
      <c r="AI209" s="222"/>
      <c r="AJ209" s="222"/>
      <c r="AK209" s="222"/>
      <c r="AL209" s="222"/>
      <c r="AM209" s="222"/>
      <c r="AN209" s="222"/>
      <c r="AO209" s="222"/>
      <c r="AP209" s="222"/>
      <c r="AQ209" s="222"/>
      <c r="AR209" s="222"/>
      <c r="AS209" s="222"/>
      <c r="AT209" s="222"/>
      <c r="AU209" s="222"/>
      <c r="AV209" s="222"/>
      <c r="AW209" s="222"/>
      <c r="AX209" s="222"/>
      <c r="AY209" s="222"/>
      <c r="AZ209" s="222"/>
      <c r="BA209" s="222"/>
      <c r="BB209" s="222"/>
      <c r="BC209" s="222"/>
      <c r="BD209" s="222"/>
      <c r="BE209" s="222"/>
      <c r="BF209" s="222"/>
      <c r="BG209" s="222"/>
      <c r="BH209" s="222"/>
      <c r="BI209" s="222"/>
      <c r="BJ209" s="222"/>
      <c r="BK209" s="222"/>
      <c r="BL209" s="222"/>
      <c r="BM209" s="222"/>
      <c r="BN209" s="222"/>
      <c r="BO209" s="222"/>
      <c r="BP209" s="222"/>
      <c r="BQ209" s="222"/>
      <c r="BR209" s="222"/>
      <c r="BS209" s="222"/>
      <c r="BT209" s="222"/>
      <c r="BU209" s="222"/>
      <c r="BV209" s="222"/>
      <c r="BW209" s="222"/>
      <c r="BX209" s="222"/>
      <c r="BY209" s="222"/>
      <c r="BZ209" s="222"/>
      <c r="CA209" s="222"/>
      <c r="CB209" s="222"/>
      <c r="CC209" s="222"/>
      <c r="CD209" s="222"/>
      <c r="CE209" s="222"/>
      <c r="CF209" s="222"/>
      <c r="CG209" s="222"/>
      <c r="CH209" s="222"/>
      <c r="CI209" s="222"/>
      <c r="CJ209" s="222"/>
      <c r="CK209" s="222"/>
      <c r="CL209" s="222"/>
      <c r="CM209" s="222"/>
      <c r="CN209" s="222"/>
      <c r="CO209" s="222"/>
      <c r="CP209" s="222"/>
      <c r="CQ209" s="222"/>
      <c r="CR209" s="222"/>
    </row>
    <row r="210" spans="10:96">
      <c r="J210" s="221"/>
      <c r="K210" s="222"/>
      <c r="L210" s="222"/>
      <c r="M210" s="222"/>
      <c r="N210" s="222"/>
      <c r="O210" s="222"/>
      <c r="P210" s="222"/>
      <c r="Q210" s="222"/>
      <c r="R210" s="222"/>
      <c r="S210" s="222"/>
      <c r="T210" s="222"/>
      <c r="U210" s="222"/>
      <c r="V210" s="222"/>
      <c r="W210" s="222"/>
      <c r="X210" s="222"/>
      <c r="Y210" s="222"/>
      <c r="Z210" s="222"/>
      <c r="AA210" s="222"/>
      <c r="AB210" s="222"/>
      <c r="AC210" s="222"/>
      <c r="AD210" s="222"/>
      <c r="AE210" s="222"/>
      <c r="AF210" s="222"/>
      <c r="AG210" s="222"/>
      <c r="AH210" s="222"/>
      <c r="AI210" s="222"/>
      <c r="AJ210" s="222"/>
      <c r="AK210" s="222"/>
      <c r="AL210" s="222"/>
      <c r="AM210" s="222"/>
      <c r="AN210" s="222"/>
      <c r="AO210" s="222"/>
      <c r="AP210" s="222"/>
      <c r="AQ210" s="222"/>
      <c r="AR210" s="222"/>
      <c r="AS210" s="222"/>
      <c r="AT210" s="222"/>
      <c r="AU210" s="222"/>
      <c r="AV210" s="222"/>
      <c r="AW210" s="222"/>
      <c r="AX210" s="222"/>
      <c r="AY210" s="222"/>
      <c r="AZ210" s="222"/>
      <c r="BA210" s="222"/>
      <c r="BB210" s="222"/>
      <c r="BC210" s="222"/>
      <c r="BD210" s="222"/>
      <c r="BE210" s="222"/>
      <c r="BF210" s="222"/>
      <c r="BG210" s="222"/>
      <c r="BH210" s="222"/>
      <c r="BI210" s="222"/>
      <c r="BJ210" s="222"/>
      <c r="BK210" s="222"/>
      <c r="BL210" s="222"/>
      <c r="BM210" s="222"/>
      <c r="BN210" s="222"/>
      <c r="BO210" s="222"/>
      <c r="BP210" s="222"/>
      <c r="BQ210" s="222"/>
      <c r="BR210" s="222"/>
      <c r="BS210" s="222"/>
      <c r="BT210" s="222"/>
      <c r="BU210" s="222"/>
      <c r="BV210" s="222"/>
      <c r="BW210" s="222"/>
      <c r="BX210" s="222"/>
      <c r="BY210" s="222"/>
      <c r="BZ210" s="222"/>
      <c r="CA210" s="222"/>
      <c r="CB210" s="222"/>
      <c r="CC210" s="222"/>
      <c r="CD210" s="222"/>
      <c r="CE210" s="222"/>
      <c r="CF210" s="222"/>
      <c r="CG210" s="222"/>
      <c r="CH210" s="222"/>
      <c r="CI210" s="222"/>
      <c r="CJ210" s="222"/>
      <c r="CK210" s="222"/>
      <c r="CL210" s="222"/>
      <c r="CM210" s="222"/>
      <c r="CN210" s="222"/>
      <c r="CO210" s="222"/>
      <c r="CP210" s="222"/>
      <c r="CQ210" s="222"/>
      <c r="CR210" s="222"/>
    </row>
    <row r="211" spans="10:96">
      <c r="J211" s="221"/>
      <c r="K211" s="222"/>
      <c r="L211" s="222"/>
      <c r="M211" s="222"/>
      <c r="N211" s="222"/>
      <c r="O211" s="222"/>
      <c r="P211" s="222"/>
      <c r="Q211" s="222"/>
      <c r="R211" s="222"/>
      <c r="S211" s="222"/>
      <c r="T211" s="222"/>
      <c r="U211" s="222"/>
      <c r="V211" s="222"/>
      <c r="W211" s="222"/>
      <c r="X211" s="222"/>
      <c r="Y211" s="222"/>
      <c r="Z211" s="222"/>
      <c r="AA211" s="222"/>
      <c r="AB211" s="222"/>
      <c r="AC211" s="222"/>
      <c r="AD211" s="222"/>
      <c r="AE211" s="222"/>
      <c r="AF211" s="222"/>
      <c r="AG211" s="222"/>
      <c r="AH211" s="222"/>
      <c r="AI211" s="222"/>
      <c r="AJ211" s="222"/>
      <c r="AK211" s="222"/>
      <c r="AL211" s="222"/>
      <c r="AM211" s="222"/>
      <c r="AN211" s="222"/>
      <c r="AO211" s="222"/>
      <c r="AP211" s="222"/>
      <c r="AQ211" s="222"/>
      <c r="AR211" s="222"/>
      <c r="AS211" s="222"/>
      <c r="AT211" s="222"/>
      <c r="AU211" s="222"/>
      <c r="AV211" s="222"/>
      <c r="AW211" s="222"/>
      <c r="AX211" s="222"/>
      <c r="AY211" s="222"/>
      <c r="AZ211" s="222"/>
      <c r="BA211" s="222"/>
      <c r="BB211" s="222"/>
      <c r="BC211" s="222"/>
      <c r="BD211" s="222"/>
      <c r="BE211" s="222"/>
      <c r="BF211" s="222"/>
      <c r="BG211" s="222"/>
      <c r="BH211" s="222"/>
      <c r="BI211" s="222"/>
      <c r="BJ211" s="222"/>
      <c r="BK211" s="222"/>
      <c r="BL211" s="222"/>
      <c r="BM211" s="222"/>
      <c r="BN211" s="222"/>
      <c r="BO211" s="222"/>
      <c r="BP211" s="222"/>
      <c r="BQ211" s="222"/>
      <c r="BR211" s="222"/>
      <c r="BS211" s="222"/>
      <c r="BT211" s="222"/>
      <c r="BU211" s="222"/>
      <c r="BV211" s="222"/>
      <c r="BW211" s="222"/>
      <c r="BX211" s="222"/>
      <c r="BY211" s="222"/>
      <c r="BZ211" s="222"/>
      <c r="CA211" s="222"/>
      <c r="CB211" s="222"/>
      <c r="CC211" s="222"/>
      <c r="CD211" s="222"/>
      <c r="CE211" s="222"/>
      <c r="CF211" s="222"/>
      <c r="CG211" s="222"/>
      <c r="CH211" s="222"/>
      <c r="CI211" s="222"/>
      <c r="CJ211" s="222"/>
      <c r="CK211" s="222"/>
      <c r="CL211" s="222"/>
      <c r="CM211" s="222"/>
      <c r="CN211" s="222"/>
      <c r="CO211" s="222"/>
      <c r="CP211" s="222"/>
      <c r="CQ211" s="222"/>
      <c r="CR211" s="222"/>
    </row>
    <row r="212" spans="10:96">
      <c r="J212" s="221"/>
      <c r="K212" s="222"/>
      <c r="L212" s="222"/>
      <c r="M212" s="222"/>
      <c r="N212" s="222"/>
      <c r="O212" s="222"/>
      <c r="P212" s="222"/>
      <c r="Q212" s="222"/>
      <c r="R212" s="222"/>
      <c r="S212" s="222"/>
      <c r="T212" s="222"/>
      <c r="U212" s="222"/>
      <c r="V212" s="222"/>
      <c r="W212" s="222"/>
      <c r="X212" s="222"/>
      <c r="Y212" s="222"/>
      <c r="Z212" s="222"/>
      <c r="AA212" s="222"/>
      <c r="AB212" s="222"/>
      <c r="AC212" s="222"/>
      <c r="AD212" s="222"/>
      <c r="AE212" s="222"/>
      <c r="AF212" s="222"/>
      <c r="AG212" s="222"/>
      <c r="AH212" s="222"/>
      <c r="AI212" s="222"/>
      <c r="AJ212" s="222"/>
      <c r="AK212" s="222"/>
      <c r="AL212" s="222"/>
      <c r="AM212" s="222"/>
      <c r="AN212" s="222"/>
      <c r="AO212" s="222"/>
      <c r="AP212" s="222"/>
      <c r="AQ212" s="222"/>
      <c r="AR212" s="222"/>
      <c r="AS212" s="222"/>
      <c r="AT212" s="222"/>
      <c r="AU212" s="222"/>
      <c r="AV212" s="222"/>
      <c r="AW212" s="222"/>
      <c r="AX212" s="222"/>
      <c r="AY212" s="222"/>
      <c r="AZ212" s="222"/>
      <c r="BA212" s="222"/>
      <c r="BB212" s="222"/>
      <c r="BC212" s="222"/>
      <c r="BD212" s="222"/>
      <c r="BE212" s="222"/>
      <c r="BF212" s="222"/>
      <c r="BG212" s="222"/>
      <c r="BH212" s="222"/>
      <c r="BI212" s="222"/>
      <c r="BJ212" s="222"/>
      <c r="BK212" s="222"/>
      <c r="BL212" s="222"/>
      <c r="BM212" s="222"/>
      <c r="BN212" s="222"/>
      <c r="BO212" s="222"/>
      <c r="BP212" s="222"/>
      <c r="BQ212" s="222"/>
      <c r="BR212" s="222"/>
      <c r="BS212" s="222"/>
      <c r="BT212" s="222"/>
      <c r="BU212" s="222"/>
      <c r="BV212" s="222"/>
      <c r="BW212" s="222"/>
      <c r="BX212" s="222"/>
      <c r="BY212" s="222"/>
      <c r="BZ212" s="222"/>
      <c r="CA212" s="222"/>
      <c r="CB212" s="222"/>
      <c r="CC212" s="222"/>
      <c r="CD212" s="222"/>
      <c r="CE212" s="222"/>
      <c r="CF212" s="222"/>
      <c r="CG212" s="222"/>
      <c r="CH212" s="222"/>
      <c r="CI212" s="222"/>
      <c r="CJ212" s="222"/>
      <c r="CK212" s="222"/>
      <c r="CL212" s="222"/>
      <c r="CM212" s="222"/>
      <c r="CN212" s="222"/>
      <c r="CO212" s="222"/>
      <c r="CP212" s="222"/>
      <c r="CQ212" s="222"/>
      <c r="CR212" s="222"/>
    </row>
    <row r="213" spans="10:96">
      <c r="J213" s="221"/>
      <c r="K213" s="222"/>
      <c r="L213" s="222"/>
      <c r="M213" s="222"/>
      <c r="N213" s="222"/>
      <c r="O213" s="222"/>
      <c r="P213" s="222"/>
      <c r="Q213" s="222"/>
      <c r="R213" s="222"/>
      <c r="S213" s="222"/>
      <c r="T213" s="222"/>
      <c r="U213" s="222"/>
      <c r="V213" s="222"/>
      <c r="W213" s="222"/>
      <c r="X213" s="222"/>
      <c r="Y213" s="222"/>
      <c r="Z213" s="222"/>
      <c r="AA213" s="222"/>
      <c r="AB213" s="222"/>
      <c r="AC213" s="222"/>
      <c r="AD213" s="222"/>
      <c r="AE213" s="222"/>
      <c r="AF213" s="222"/>
      <c r="AG213" s="222"/>
      <c r="AH213" s="222"/>
      <c r="AI213" s="222"/>
      <c r="AJ213" s="222"/>
      <c r="AK213" s="222"/>
      <c r="AL213" s="222"/>
      <c r="AM213" s="222"/>
      <c r="AN213" s="222"/>
      <c r="AO213" s="222"/>
      <c r="AP213" s="222"/>
      <c r="AQ213" s="222"/>
      <c r="AR213" s="222"/>
      <c r="AS213" s="222"/>
      <c r="AT213" s="222"/>
      <c r="AU213" s="222"/>
      <c r="AV213" s="222"/>
      <c r="AW213" s="222"/>
      <c r="AX213" s="222"/>
      <c r="AY213" s="222"/>
      <c r="AZ213" s="222"/>
      <c r="BA213" s="222"/>
      <c r="BB213" s="222"/>
      <c r="BC213" s="222"/>
      <c r="BD213" s="222"/>
      <c r="BE213" s="222"/>
      <c r="BF213" s="222"/>
      <c r="BG213" s="222"/>
      <c r="BH213" s="222"/>
      <c r="BI213" s="222"/>
      <c r="BJ213" s="222"/>
      <c r="BK213" s="222"/>
      <c r="BL213" s="222"/>
      <c r="BM213" s="222"/>
      <c r="BN213" s="222"/>
      <c r="BO213" s="222"/>
      <c r="BP213" s="222"/>
      <c r="BQ213" s="222"/>
      <c r="BR213" s="222"/>
      <c r="BS213" s="222"/>
      <c r="BT213" s="222"/>
      <c r="BU213" s="222"/>
      <c r="BV213" s="222"/>
      <c r="BW213" s="222"/>
      <c r="BX213" s="222"/>
      <c r="BY213" s="222"/>
      <c r="BZ213" s="222"/>
      <c r="CA213" s="222"/>
      <c r="CB213" s="222"/>
      <c r="CC213" s="222"/>
      <c r="CD213" s="222"/>
      <c r="CE213" s="222"/>
      <c r="CF213" s="222"/>
      <c r="CG213" s="222"/>
      <c r="CH213" s="222"/>
      <c r="CI213" s="222"/>
      <c r="CJ213" s="222"/>
      <c r="CK213" s="222"/>
      <c r="CL213" s="222"/>
      <c r="CM213" s="222"/>
      <c r="CN213" s="222"/>
      <c r="CO213" s="222"/>
      <c r="CP213" s="222"/>
      <c r="CQ213" s="222"/>
      <c r="CR213" s="222"/>
    </row>
    <row r="214" spans="10:96">
      <c r="J214" s="221"/>
      <c r="K214" s="222"/>
      <c r="L214" s="222"/>
      <c r="M214" s="222"/>
      <c r="N214" s="222"/>
      <c r="O214" s="222"/>
      <c r="P214" s="222"/>
      <c r="Q214" s="222"/>
      <c r="R214" s="222"/>
      <c r="S214" s="222"/>
      <c r="T214" s="222"/>
      <c r="U214" s="222"/>
      <c r="V214" s="222"/>
      <c r="W214" s="222"/>
      <c r="X214" s="222"/>
      <c r="Y214" s="222"/>
      <c r="Z214" s="222"/>
      <c r="AA214" s="222"/>
      <c r="AB214" s="222"/>
      <c r="AC214" s="222"/>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2"/>
      <c r="AY214" s="222"/>
      <c r="AZ214" s="222"/>
      <c r="BA214" s="222"/>
      <c r="BB214" s="222"/>
      <c r="BC214" s="222"/>
      <c r="BD214" s="222"/>
      <c r="BE214" s="222"/>
      <c r="BF214" s="222"/>
      <c r="BG214" s="222"/>
      <c r="BH214" s="222"/>
      <c r="BI214" s="222"/>
      <c r="BJ214" s="222"/>
      <c r="BK214" s="222"/>
      <c r="BL214" s="222"/>
      <c r="BM214" s="222"/>
      <c r="BN214" s="222"/>
      <c r="BO214" s="222"/>
      <c r="BP214" s="222"/>
      <c r="BQ214" s="222"/>
      <c r="BR214" s="222"/>
      <c r="BS214" s="222"/>
      <c r="BT214" s="222"/>
      <c r="BU214" s="222"/>
      <c r="BV214" s="222"/>
      <c r="BW214" s="222"/>
      <c r="BX214" s="222"/>
      <c r="BY214" s="222"/>
      <c r="BZ214" s="222"/>
      <c r="CA214" s="222"/>
      <c r="CB214" s="222"/>
      <c r="CC214" s="222"/>
      <c r="CD214" s="222"/>
      <c r="CE214" s="222"/>
      <c r="CF214" s="222"/>
      <c r="CG214" s="222"/>
      <c r="CH214" s="222"/>
      <c r="CI214" s="222"/>
      <c r="CJ214" s="222"/>
      <c r="CK214" s="222"/>
      <c r="CL214" s="222"/>
      <c r="CM214" s="222"/>
      <c r="CN214" s="222"/>
      <c r="CO214" s="222"/>
      <c r="CP214" s="222"/>
      <c r="CQ214" s="222"/>
      <c r="CR214" s="222"/>
    </row>
    <row r="215" spans="10:96">
      <c r="J215" s="221"/>
      <c r="K215" s="222"/>
      <c r="L215" s="222"/>
      <c r="M215" s="222"/>
      <c r="N215" s="222"/>
      <c r="O215" s="222"/>
      <c r="P215" s="222"/>
      <c r="Q215" s="222"/>
      <c r="R215" s="222"/>
      <c r="S215" s="222"/>
      <c r="T215" s="222"/>
      <c r="U215" s="222"/>
      <c r="V215" s="222"/>
      <c r="W215" s="222"/>
      <c r="X215" s="222"/>
      <c r="Y215" s="222"/>
      <c r="Z215" s="222"/>
      <c r="AA215" s="222"/>
      <c r="AB215" s="222"/>
      <c r="AC215" s="222"/>
      <c r="AD215" s="222"/>
      <c r="AE215" s="222"/>
      <c r="AF215" s="222"/>
      <c r="AG215" s="222"/>
      <c r="AH215" s="222"/>
      <c r="AI215" s="222"/>
      <c r="AJ215" s="222"/>
      <c r="AK215" s="222"/>
      <c r="AL215" s="222"/>
      <c r="AM215" s="222"/>
      <c r="AN215" s="222"/>
      <c r="AO215" s="222"/>
      <c r="AP215" s="222"/>
      <c r="AQ215" s="222"/>
      <c r="AR215" s="222"/>
      <c r="AS215" s="222"/>
      <c r="AT215" s="222"/>
      <c r="AU215" s="222"/>
      <c r="AV215" s="222"/>
      <c r="AW215" s="222"/>
      <c r="AX215" s="222"/>
      <c r="AY215" s="222"/>
      <c r="AZ215" s="222"/>
      <c r="BA215" s="222"/>
      <c r="BB215" s="222"/>
      <c r="BC215" s="222"/>
      <c r="BD215" s="222"/>
      <c r="BE215" s="222"/>
      <c r="BF215" s="222"/>
      <c r="BG215" s="222"/>
      <c r="BH215" s="222"/>
      <c r="BI215" s="222"/>
      <c r="BJ215" s="222"/>
      <c r="BK215" s="222"/>
      <c r="BL215" s="222"/>
      <c r="BM215" s="222"/>
      <c r="BN215" s="222"/>
      <c r="BO215" s="222"/>
      <c r="BP215" s="222"/>
      <c r="BQ215" s="222"/>
      <c r="BR215" s="222"/>
      <c r="BS215" s="222"/>
      <c r="BT215" s="222"/>
      <c r="BU215" s="222"/>
      <c r="BV215" s="222"/>
      <c r="BW215" s="222"/>
      <c r="BX215" s="222"/>
      <c r="BY215" s="222"/>
      <c r="BZ215" s="222"/>
      <c r="CA215" s="222"/>
      <c r="CB215" s="222"/>
      <c r="CC215" s="222"/>
      <c r="CD215" s="222"/>
      <c r="CE215" s="222"/>
      <c r="CF215" s="222"/>
      <c r="CG215" s="222"/>
      <c r="CH215" s="222"/>
      <c r="CI215" s="222"/>
      <c r="CJ215" s="222"/>
      <c r="CK215" s="222"/>
      <c r="CL215" s="222"/>
      <c r="CM215" s="222"/>
      <c r="CN215" s="222"/>
      <c r="CO215" s="222"/>
      <c r="CP215" s="222"/>
      <c r="CQ215" s="222"/>
      <c r="CR215" s="222"/>
    </row>
    <row r="216" spans="10:96">
      <c r="J216" s="221"/>
      <c r="K216" s="222"/>
      <c r="L216" s="222"/>
      <c r="M216" s="222"/>
      <c r="N216" s="222"/>
      <c r="O216" s="222"/>
      <c r="P216" s="222"/>
      <c r="Q216" s="222"/>
      <c r="R216" s="222"/>
      <c r="S216" s="222"/>
      <c r="T216" s="222"/>
      <c r="U216" s="222"/>
      <c r="V216" s="222"/>
      <c r="W216" s="222"/>
      <c r="X216" s="222"/>
      <c r="Y216" s="222"/>
      <c r="Z216" s="222"/>
      <c r="AA216" s="222"/>
      <c r="AB216" s="222"/>
      <c r="AC216" s="222"/>
      <c r="AD216" s="222"/>
      <c r="AE216" s="222"/>
      <c r="AF216" s="222"/>
      <c r="AG216" s="222"/>
      <c r="AH216" s="222"/>
      <c r="AI216" s="222"/>
      <c r="AJ216" s="222"/>
      <c r="AK216" s="222"/>
      <c r="AL216" s="222"/>
      <c r="AM216" s="222"/>
      <c r="AN216" s="222"/>
      <c r="AO216" s="222"/>
      <c r="AP216" s="222"/>
      <c r="AQ216" s="222"/>
      <c r="AR216" s="222"/>
      <c r="AS216" s="222"/>
      <c r="AT216" s="222"/>
      <c r="AU216" s="222"/>
      <c r="AV216" s="222"/>
      <c r="AW216" s="222"/>
      <c r="AX216" s="222"/>
      <c r="AY216" s="222"/>
      <c r="AZ216" s="222"/>
      <c r="BA216" s="222"/>
      <c r="BB216" s="222"/>
      <c r="BC216" s="222"/>
      <c r="BD216" s="222"/>
      <c r="BE216" s="222"/>
      <c r="BF216" s="222"/>
      <c r="BG216" s="222"/>
      <c r="BH216" s="222"/>
      <c r="BI216" s="222"/>
      <c r="BJ216" s="222"/>
      <c r="BK216" s="222"/>
      <c r="BL216" s="222"/>
      <c r="BM216" s="222"/>
      <c r="BN216" s="222"/>
      <c r="BO216" s="222"/>
      <c r="BP216" s="222"/>
      <c r="BQ216" s="222"/>
      <c r="BR216" s="222"/>
      <c r="BS216" s="222"/>
      <c r="BT216" s="222"/>
      <c r="BU216" s="222"/>
      <c r="BV216" s="222"/>
      <c r="BW216" s="222"/>
      <c r="BX216" s="222"/>
      <c r="BY216" s="222"/>
      <c r="BZ216" s="222"/>
      <c r="CA216" s="222"/>
      <c r="CB216" s="222"/>
      <c r="CC216" s="222"/>
      <c r="CD216" s="222"/>
      <c r="CE216" s="222"/>
      <c r="CF216" s="222"/>
      <c r="CG216" s="222"/>
      <c r="CH216" s="222"/>
      <c r="CI216" s="222"/>
      <c r="CJ216" s="222"/>
      <c r="CK216" s="222"/>
      <c r="CL216" s="222"/>
      <c r="CM216" s="222"/>
      <c r="CN216" s="222"/>
      <c r="CO216" s="222"/>
      <c r="CP216" s="222"/>
      <c r="CQ216" s="222"/>
      <c r="CR216" s="222"/>
    </row>
    <row r="217" spans="10:96">
      <c r="J217" s="221"/>
      <c r="K217" s="222"/>
      <c r="L217" s="222"/>
      <c r="M217" s="222"/>
      <c r="N217" s="222"/>
      <c r="O217" s="222"/>
      <c r="P217" s="222"/>
      <c r="Q217" s="222"/>
      <c r="R217" s="222"/>
      <c r="S217" s="222"/>
      <c r="T217" s="222"/>
      <c r="U217" s="222"/>
      <c r="V217" s="222"/>
      <c r="W217" s="222"/>
      <c r="X217" s="222"/>
      <c r="Y217" s="222"/>
      <c r="Z217" s="222"/>
      <c r="AA217" s="222"/>
      <c r="AB217" s="222"/>
      <c r="AC217" s="222"/>
      <c r="AD217" s="222"/>
      <c r="AE217" s="222"/>
      <c r="AF217" s="222"/>
      <c r="AG217" s="222"/>
      <c r="AH217" s="222"/>
      <c r="AI217" s="222"/>
      <c r="AJ217" s="222"/>
      <c r="AK217" s="222"/>
      <c r="AL217" s="222"/>
      <c r="AM217" s="222"/>
      <c r="AN217" s="222"/>
      <c r="AO217" s="222"/>
      <c r="AP217" s="222"/>
      <c r="AQ217" s="222"/>
      <c r="AR217" s="222"/>
      <c r="AS217" s="222"/>
      <c r="AT217" s="222"/>
      <c r="AU217" s="222"/>
      <c r="AV217" s="222"/>
      <c r="AW217" s="222"/>
      <c r="AX217" s="222"/>
      <c r="AY217" s="222"/>
      <c r="AZ217" s="222"/>
      <c r="BA217" s="222"/>
      <c r="BB217" s="222"/>
      <c r="BC217" s="222"/>
      <c r="BD217" s="222"/>
      <c r="BE217" s="222"/>
      <c r="BF217" s="222"/>
      <c r="BG217" s="222"/>
      <c r="BH217" s="222"/>
      <c r="BI217" s="222"/>
      <c r="BJ217" s="222"/>
      <c r="BK217" s="222"/>
      <c r="BL217" s="222"/>
      <c r="BM217" s="222"/>
      <c r="BN217" s="222"/>
      <c r="BO217" s="222"/>
      <c r="BP217" s="222"/>
      <c r="BQ217" s="222"/>
      <c r="BR217" s="222"/>
      <c r="BS217" s="222"/>
      <c r="BT217" s="222"/>
      <c r="BU217" s="222"/>
      <c r="BV217" s="222"/>
      <c r="BW217" s="222"/>
      <c r="BX217" s="222"/>
      <c r="BY217" s="222"/>
      <c r="BZ217" s="222"/>
      <c r="CA217" s="222"/>
      <c r="CB217" s="222"/>
      <c r="CC217" s="222"/>
      <c r="CD217" s="222"/>
      <c r="CE217" s="222"/>
      <c r="CF217" s="222"/>
      <c r="CG217" s="222"/>
      <c r="CH217" s="222"/>
      <c r="CI217" s="222"/>
      <c r="CJ217" s="222"/>
      <c r="CK217" s="222"/>
      <c r="CL217" s="222"/>
      <c r="CM217" s="222"/>
      <c r="CN217" s="222"/>
      <c r="CO217" s="222"/>
      <c r="CP217" s="222"/>
      <c r="CQ217" s="222"/>
      <c r="CR217" s="222"/>
    </row>
    <row r="218" spans="10:96">
      <c r="J218" s="221"/>
      <c r="K218" s="222"/>
      <c r="L218" s="222"/>
      <c r="M218" s="222"/>
      <c r="N218" s="222"/>
      <c r="O218" s="222"/>
      <c r="P218" s="222"/>
      <c r="Q218" s="222"/>
      <c r="R218" s="222"/>
      <c r="S218" s="222"/>
      <c r="T218" s="222"/>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c r="BC218" s="222"/>
      <c r="BD218" s="222"/>
      <c r="BE218" s="222"/>
      <c r="BF218" s="222"/>
      <c r="BG218" s="222"/>
      <c r="BH218" s="222"/>
      <c r="BI218" s="222"/>
      <c r="BJ218" s="222"/>
      <c r="BK218" s="222"/>
      <c r="BL218" s="222"/>
      <c r="BM218" s="222"/>
      <c r="BN218" s="222"/>
      <c r="BO218" s="222"/>
      <c r="BP218" s="222"/>
      <c r="BQ218" s="222"/>
      <c r="BR218" s="222"/>
      <c r="BS218" s="222"/>
      <c r="BT218" s="222"/>
      <c r="BU218" s="222"/>
      <c r="BV218" s="222"/>
      <c r="BW218" s="222"/>
      <c r="BX218" s="222"/>
      <c r="BY218" s="222"/>
      <c r="BZ218" s="222"/>
      <c r="CA218" s="222"/>
      <c r="CB218" s="222"/>
      <c r="CC218" s="222"/>
      <c r="CD218" s="222"/>
      <c r="CE218" s="222"/>
      <c r="CF218" s="222"/>
      <c r="CG218" s="222"/>
      <c r="CH218" s="222"/>
      <c r="CI218" s="222"/>
      <c r="CJ218" s="222"/>
      <c r="CK218" s="222"/>
      <c r="CL218" s="222"/>
      <c r="CM218" s="222"/>
      <c r="CN218" s="222"/>
      <c r="CO218" s="222"/>
      <c r="CP218" s="222"/>
      <c r="CQ218" s="222"/>
      <c r="CR218" s="222"/>
    </row>
    <row r="219" spans="10:96">
      <c r="J219" s="221"/>
      <c r="K219" s="222"/>
      <c r="L219" s="222"/>
      <c r="M219" s="222"/>
      <c r="N219" s="222"/>
      <c r="O219" s="222"/>
      <c r="P219" s="222"/>
      <c r="Q219" s="222"/>
      <c r="R219" s="222"/>
      <c r="S219" s="222"/>
      <c r="T219" s="222"/>
      <c r="U219" s="222"/>
      <c r="V219" s="222"/>
      <c r="W219" s="222"/>
      <c r="X219" s="222"/>
      <c r="Y219" s="222"/>
      <c r="Z219" s="222"/>
      <c r="AA219" s="222"/>
      <c r="AB219" s="222"/>
      <c r="AC219" s="222"/>
      <c r="AD219" s="222"/>
      <c r="AE219" s="222"/>
      <c r="AF219" s="222"/>
      <c r="AG219" s="222"/>
      <c r="AH219" s="222"/>
      <c r="AI219" s="222"/>
      <c r="AJ219" s="222"/>
      <c r="AK219" s="222"/>
      <c r="AL219" s="222"/>
      <c r="AM219" s="222"/>
      <c r="AN219" s="222"/>
      <c r="AO219" s="222"/>
      <c r="AP219" s="222"/>
      <c r="AQ219" s="222"/>
      <c r="AR219" s="222"/>
      <c r="AS219" s="222"/>
      <c r="AT219" s="222"/>
      <c r="AU219" s="222"/>
      <c r="AV219" s="222"/>
      <c r="AW219" s="222"/>
      <c r="AX219" s="222"/>
      <c r="AY219" s="222"/>
      <c r="AZ219" s="222"/>
      <c r="BA219" s="222"/>
      <c r="BB219" s="222"/>
      <c r="BC219" s="222"/>
      <c r="BD219" s="222"/>
      <c r="BE219" s="222"/>
      <c r="BF219" s="222"/>
      <c r="BG219" s="222"/>
      <c r="BH219" s="222"/>
      <c r="BI219" s="222"/>
      <c r="BJ219" s="222"/>
      <c r="BK219" s="222"/>
      <c r="BL219" s="222"/>
      <c r="BM219" s="222"/>
      <c r="BN219" s="222"/>
      <c r="BO219" s="222"/>
      <c r="BP219" s="222"/>
      <c r="BQ219" s="222"/>
      <c r="BR219" s="222"/>
      <c r="BS219" s="222"/>
      <c r="BT219" s="222"/>
      <c r="BU219" s="222"/>
      <c r="BV219" s="222"/>
      <c r="BW219" s="222"/>
      <c r="BX219" s="222"/>
      <c r="BY219" s="222"/>
      <c r="BZ219" s="222"/>
      <c r="CA219" s="222"/>
      <c r="CB219" s="222"/>
      <c r="CC219" s="222"/>
      <c r="CD219" s="222"/>
      <c r="CE219" s="222"/>
      <c r="CF219" s="222"/>
      <c r="CG219" s="222"/>
      <c r="CH219" s="222"/>
      <c r="CI219" s="222"/>
      <c r="CJ219" s="222"/>
      <c r="CK219" s="222"/>
      <c r="CL219" s="222"/>
      <c r="CM219" s="222"/>
      <c r="CN219" s="222"/>
      <c r="CO219" s="222"/>
      <c r="CP219" s="222"/>
      <c r="CQ219" s="222"/>
      <c r="CR219" s="222"/>
    </row>
    <row r="220" spans="10:96">
      <c r="J220" s="221"/>
      <c r="K220" s="222"/>
      <c r="L220" s="222"/>
      <c r="M220" s="222"/>
      <c r="N220" s="222"/>
      <c r="O220" s="222"/>
      <c r="P220" s="222"/>
      <c r="Q220" s="222"/>
      <c r="R220" s="222"/>
      <c r="S220" s="222"/>
      <c r="T220" s="222"/>
      <c r="U220" s="222"/>
      <c r="V220" s="222"/>
      <c r="W220" s="222"/>
      <c r="X220" s="222"/>
      <c r="Y220" s="222"/>
      <c r="Z220" s="222"/>
      <c r="AA220" s="222"/>
      <c r="AB220" s="222"/>
      <c r="AC220" s="222"/>
      <c r="AD220" s="222"/>
      <c r="AE220" s="222"/>
      <c r="AF220" s="222"/>
      <c r="AG220" s="222"/>
      <c r="AH220" s="222"/>
      <c r="AI220" s="222"/>
      <c r="AJ220" s="222"/>
      <c r="AK220" s="222"/>
      <c r="AL220" s="222"/>
      <c r="AM220" s="222"/>
      <c r="AN220" s="222"/>
      <c r="AO220" s="222"/>
      <c r="AP220" s="222"/>
      <c r="AQ220" s="222"/>
      <c r="AR220" s="222"/>
      <c r="AS220" s="222"/>
      <c r="AT220" s="222"/>
      <c r="AU220" s="222"/>
      <c r="AV220" s="222"/>
      <c r="AW220" s="222"/>
      <c r="AX220" s="222"/>
      <c r="AY220" s="222"/>
      <c r="AZ220" s="222"/>
      <c r="BA220" s="222"/>
      <c r="BB220" s="222"/>
      <c r="BC220" s="222"/>
      <c r="BD220" s="222"/>
      <c r="BE220" s="222"/>
      <c r="BF220" s="222"/>
      <c r="BG220" s="222"/>
      <c r="BH220" s="222"/>
      <c r="BI220" s="222"/>
      <c r="BJ220" s="222"/>
      <c r="BK220" s="222"/>
      <c r="BL220" s="222"/>
      <c r="BM220" s="222"/>
      <c r="BN220" s="222"/>
      <c r="BO220" s="222"/>
      <c r="BP220" s="222"/>
      <c r="BQ220" s="222"/>
      <c r="BR220" s="222"/>
      <c r="BS220" s="222"/>
      <c r="BT220" s="222"/>
      <c r="BU220" s="222"/>
      <c r="BV220" s="222"/>
      <c r="BW220" s="222"/>
      <c r="BX220" s="222"/>
      <c r="BY220" s="222"/>
      <c r="BZ220" s="222"/>
      <c r="CA220" s="222"/>
      <c r="CB220" s="222"/>
      <c r="CC220" s="222"/>
      <c r="CD220" s="222"/>
      <c r="CE220" s="222"/>
      <c r="CF220" s="222"/>
      <c r="CG220" s="222"/>
      <c r="CH220" s="222"/>
      <c r="CI220" s="222"/>
      <c r="CJ220" s="222"/>
      <c r="CK220" s="222"/>
      <c r="CL220" s="222"/>
      <c r="CM220" s="222"/>
      <c r="CN220" s="222"/>
      <c r="CO220" s="222"/>
      <c r="CP220" s="222"/>
      <c r="CQ220" s="222"/>
      <c r="CR220" s="222"/>
    </row>
    <row r="221" spans="10:96">
      <c r="J221" s="221"/>
      <c r="K221" s="222"/>
      <c r="L221" s="222"/>
      <c r="M221" s="222"/>
      <c r="N221" s="222"/>
      <c r="O221" s="222"/>
      <c r="P221" s="222"/>
      <c r="Q221" s="222"/>
      <c r="R221" s="222"/>
      <c r="S221" s="222"/>
      <c r="T221" s="222"/>
      <c r="U221" s="222"/>
      <c r="V221" s="222"/>
      <c r="W221" s="222"/>
      <c r="X221" s="222"/>
      <c r="Y221" s="222"/>
      <c r="Z221" s="222"/>
      <c r="AA221" s="222"/>
      <c r="AB221" s="222"/>
      <c r="AC221" s="222"/>
      <c r="AD221" s="222"/>
      <c r="AE221" s="222"/>
      <c r="AF221" s="222"/>
      <c r="AG221" s="222"/>
      <c r="AH221" s="222"/>
      <c r="AI221" s="222"/>
      <c r="AJ221" s="222"/>
      <c r="AK221" s="222"/>
      <c r="AL221" s="222"/>
      <c r="AM221" s="222"/>
      <c r="AN221" s="222"/>
      <c r="AO221" s="222"/>
      <c r="AP221" s="222"/>
      <c r="AQ221" s="222"/>
      <c r="AR221" s="222"/>
      <c r="AS221" s="222"/>
      <c r="AT221" s="222"/>
      <c r="AU221" s="222"/>
      <c r="AV221" s="222"/>
      <c r="AW221" s="222"/>
      <c r="AX221" s="222"/>
      <c r="AY221" s="222"/>
      <c r="AZ221" s="222"/>
      <c r="BA221" s="222"/>
      <c r="BB221" s="222"/>
      <c r="BC221" s="222"/>
      <c r="BD221" s="222"/>
      <c r="BE221" s="222"/>
      <c r="BF221" s="222"/>
      <c r="BG221" s="222"/>
      <c r="BH221" s="222"/>
      <c r="BI221" s="222"/>
      <c r="BJ221" s="222"/>
      <c r="BK221" s="222"/>
      <c r="BL221" s="222"/>
      <c r="BM221" s="222"/>
      <c r="BN221" s="222"/>
      <c r="BO221" s="222"/>
      <c r="BP221" s="222"/>
      <c r="BQ221" s="222"/>
      <c r="BR221" s="222"/>
      <c r="BS221" s="222"/>
      <c r="BT221" s="222"/>
      <c r="BU221" s="222"/>
      <c r="BV221" s="222"/>
      <c r="BW221" s="222"/>
      <c r="BX221" s="222"/>
      <c r="BY221" s="222"/>
      <c r="BZ221" s="222"/>
      <c r="CA221" s="222"/>
      <c r="CB221" s="222"/>
      <c r="CC221" s="222"/>
      <c r="CD221" s="222"/>
      <c r="CE221" s="222"/>
      <c r="CF221" s="222"/>
      <c r="CG221" s="222"/>
      <c r="CH221" s="222"/>
      <c r="CI221" s="222"/>
      <c r="CJ221" s="222"/>
      <c r="CK221" s="222"/>
      <c r="CL221" s="222"/>
      <c r="CM221" s="222"/>
      <c r="CN221" s="222"/>
      <c r="CO221" s="222"/>
      <c r="CP221" s="222"/>
      <c r="CQ221" s="222"/>
      <c r="CR221" s="222"/>
    </row>
    <row r="222" spans="10:96">
      <c r="J222" s="221"/>
      <c r="K222" s="222"/>
      <c r="L222" s="222"/>
      <c r="M222" s="222"/>
      <c r="N222" s="222"/>
      <c r="O222" s="222"/>
      <c r="P222" s="222"/>
      <c r="Q222" s="222"/>
      <c r="R222" s="222"/>
      <c r="S222" s="222"/>
      <c r="T222" s="222"/>
      <c r="U222" s="222"/>
      <c r="V222" s="222"/>
      <c r="W222" s="222"/>
      <c r="X222" s="222"/>
      <c r="Y222" s="222"/>
      <c r="Z222" s="222"/>
      <c r="AA222" s="222"/>
      <c r="AB222" s="222"/>
      <c r="AC222" s="222"/>
      <c r="AD222" s="222"/>
      <c r="AE222" s="222"/>
      <c r="AF222" s="222"/>
      <c r="AG222" s="222"/>
      <c r="AH222" s="222"/>
      <c r="AI222" s="222"/>
      <c r="AJ222" s="222"/>
      <c r="AK222" s="222"/>
      <c r="AL222" s="222"/>
      <c r="AM222" s="222"/>
      <c r="AN222" s="222"/>
      <c r="AO222" s="222"/>
      <c r="AP222" s="222"/>
      <c r="AQ222" s="222"/>
      <c r="AR222" s="222"/>
      <c r="AS222" s="222"/>
      <c r="AT222" s="222"/>
      <c r="AU222" s="222"/>
      <c r="AV222" s="222"/>
      <c r="AW222" s="222"/>
      <c r="AX222" s="222"/>
      <c r="AY222" s="222"/>
      <c r="AZ222" s="222"/>
      <c r="BA222" s="222"/>
      <c r="BB222" s="222"/>
      <c r="BC222" s="222"/>
      <c r="BD222" s="222"/>
      <c r="BE222" s="222"/>
      <c r="BF222" s="222"/>
      <c r="BG222" s="222"/>
      <c r="BH222" s="222"/>
      <c r="BI222" s="222"/>
      <c r="BJ222" s="222"/>
      <c r="BK222" s="222"/>
      <c r="BL222" s="222"/>
      <c r="BM222" s="222"/>
      <c r="BN222" s="222"/>
      <c r="BO222" s="222"/>
      <c r="BP222" s="222"/>
      <c r="BQ222" s="222"/>
      <c r="BR222" s="222"/>
      <c r="BS222" s="222"/>
      <c r="BT222" s="222"/>
      <c r="BU222" s="222"/>
      <c r="BV222" s="222"/>
      <c r="BW222" s="222"/>
      <c r="BX222" s="222"/>
      <c r="BY222" s="222"/>
      <c r="BZ222" s="222"/>
      <c r="CA222" s="222"/>
      <c r="CB222" s="222"/>
      <c r="CC222" s="222"/>
      <c r="CD222" s="222"/>
      <c r="CE222" s="222"/>
      <c r="CF222" s="222"/>
      <c r="CG222" s="222"/>
      <c r="CH222" s="222"/>
      <c r="CI222" s="222"/>
      <c r="CJ222" s="222"/>
      <c r="CK222" s="222"/>
      <c r="CL222" s="222"/>
      <c r="CM222" s="222"/>
      <c r="CN222" s="222"/>
      <c r="CO222" s="222"/>
      <c r="CP222" s="222"/>
      <c r="CQ222" s="222"/>
      <c r="CR222" s="222"/>
    </row>
    <row r="223" spans="10:96">
      <c r="J223" s="221"/>
      <c r="K223" s="222"/>
      <c r="L223" s="222"/>
      <c r="M223" s="222"/>
      <c r="N223" s="222"/>
      <c r="O223" s="222"/>
      <c r="P223" s="222"/>
      <c r="Q223" s="222"/>
      <c r="R223" s="222"/>
      <c r="S223" s="222"/>
      <c r="T223" s="222"/>
      <c r="U223" s="222"/>
      <c r="V223" s="222"/>
      <c r="W223" s="222"/>
      <c r="X223" s="222"/>
      <c r="Y223" s="222"/>
      <c r="Z223" s="222"/>
      <c r="AA223" s="222"/>
      <c r="AB223" s="222"/>
      <c r="AC223" s="222"/>
      <c r="AD223" s="222"/>
      <c r="AE223" s="222"/>
      <c r="AF223" s="222"/>
      <c r="AG223" s="222"/>
      <c r="AH223" s="222"/>
      <c r="AI223" s="222"/>
      <c r="AJ223" s="222"/>
      <c r="AK223" s="222"/>
      <c r="AL223" s="222"/>
      <c r="AM223" s="222"/>
      <c r="AN223" s="222"/>
      <c r="AO223" s="222"/>
      <c r="AP223" s="222"/>
      <c r="AQ223" s="222"/>
      <c r="AR223" s="222"/>
      <c r="AS223" s="222"/>
      <c r="AT223" s="222"/>
      <c r="AU223" s="222"/>
      <c r="AV223" s="222"/>
      <c r="AW223" s="222"/>
      <c r="AX223" s="222"/>
      <c r="AY223" s="222"/>
      <c r="AZ223" s="222"/>
      <c r="BA223" s="222"/>
      <c r="BB223" s="222"/>
      <c r="BC223" s="222"/>
      <c r="BD223" s="222"/>
      <c r="BE223" s="222"/>
      <c r="BF223" s="222"/>
      <c r="BG223" s="222"/>
      <c r="BH223" s="222"/>
      <c r="BI223" s="222"/>
      <c r="BJ223" s="222"/>
      <c r="BK223" s="222"/>
      <c r="BL223" s="222"/>
      <c r="BM223" s="222"/>
      <c r="BN223" s="222"/>
      <c r="BO223" s="222"/>
      <c r="BP223" s="222"/>
      <c r="BQ223" s="222"/>
      <c r="BR223" s="222"/>
      <c r="BS223" s="222"/>
      <c r="BT223" s="222"/>
      <c r="BU223" s="222"/>
      <c r="BV223" s="222"/>
      <c r="BW223" s="222"/>
      <c r="BX223" s="222"/>
      <c r="BY223" s="222"/>
      <c r="BZ223" s="222"/>
      <c r="CA223" s="222"/>
      <c r="CB223" s="222"/>
      <c r="CC223" s="222"/>
      <c r="CD223" s="222"/>
      <c r="CE223" s="222"/>
      <c r="CF223" s="222"/>
      <c r="CG223" s="222"/>
      <c r="CH223" s="222"/>
      <c r="CI223" s="222"/>
      <c r="CJ223" s="222"/>
      <c r="CK223" s="222"/>
      <c r="CL223" s="222"/>
      <c r="CM223" s="222"/>
      <c r="CN223" s="222"/>
      <c r="CO223" s="222"/>
      <c r="CP223" s="222"/>
      <c r="CQ223" s="222"/>
      <c r="CR223" s="222"/>
    </row>
    <row r="224" spans="10:96">
      <c r="J224" s="221"/>
      <c r="K224" s="222"/>
      <c r="L224" s="222"/>
      <c r="M224" s="222"/>
      <c r="N224" s="222"/>
      <c r="O224" s="222"/>
      <c r="P224" s="222"/>
      <c r="Q224" s="222"/>
      <c r="R224" s="222"/>
      <c r="S224" s="222"/>
      <c r="T224" s="222"/>
      <c r="U224" s="222"/>
      <c r="V224" s="222"/>
      <c r="W224" s="222"/>
      <c r="X224" s="222"/>
      <c r="Y224" s="222"/>
      <c r="Z224" s="222"/>
      <c r="AA224" s="222"/>
      <c r="AB224" s="222"/>
      <c r="AC224" s="222"/>
      <c r="AD224" s="222"/>
      <c r="AE224" s="222"/>
      <c r="AF224" s="222"/>
      <c r="AG224" s="222"/>
      <c r="AH224" s="222"/>
      <c r="AI224" s="222"/>
      <c r="AJ224" s="222"/>
      <c r="AK224" s="222"/>
      <c r="AL224" s="222"/>
      <c r="AM224" s="222"/>
      <c r="AN224" s="222"/>
      <c r="AO224" s="222"/>
      <c r="AP224" s="222"/>
      <c r="AQ224" s="222"/>
      <c r="AR224" s="222"/>
      <c r="AS224" s="222"/>
      <c r="AT224" s="222"/>
      <c r="AU224" s="222"/>
      <c r="AV224" s="222"/>
      <c r="AW224" s="222"/>
      <c r="AX224" s="222"/>
      <c r="AY224" s="222"/>
      <c r="AZ224" s="222"/>
      <c r="BA224" s="222"/>
      <c r="BB224" s="222"/>
      <c r="BC224" s="222"/>
      <c r="BD224" s="222"/>
      <c r="BE224" s="222"/>
      <c r="BF224" s="222"/>
      <c r="BG224" s="222"/>
      <c r="BH224" s="222"/>
      <c r="BI224" s="222"/>
      <c r="BJ224" s="222"/>
      <c r="BK224" s="222"/>
      <c r="BL224" s="222"/>
      <c r="BM224" s="222"/>
      <c r="BN224" s="222"/>
      <c r="BO224" s="222"/>
      <c r="BP224" s="222"/>
      <c r="BQ224" s="222"/>
      <c r="BR224" s="222"/>
      <c r="BS224" s="222"/>
      <c r="BT224" s="222"/>
      <c r="BU224" s="222"/>
      <c r="BV224" s="222"/>
      <c r="BW224" s="222"/>
      <c r="BX224" s="222"/>
      <c r="BY224" s="222"/>
      <c r="BZ224" s="222"/>
      <c r="CA224" s="222"/>
      <c r="CB224" s="222"/>
      <c r="CC224" s="222"/>
      <c r="CD224" s="222"/>
      <c r="CE224" s="222"/>
      <c r="CF224" s="222"/>
      <c r="CG224" s="222"/>
      <c r="CH224" s="222"/>
      <c r="CI224" s="222"/>
      <c r="CJ224" s="222"/>
      <c r="CK224" s="222"/>
      <c r="CL224" s="222"/>
      <c r="CM224" s="222"/>
      <c r="CN224" s="222"/>
      <c r="CO224" s="222"/>
      <c r="CP224" s="222"/>
      <c r="CQ224" s="222"/>
      <c r="CR224" s="222"/>
    </row>
    <row r="225" spans="10:96">
      <c r="J225" s="221"/>
      <c r="K225" s="222"/>
      <c r="L225" s="222"/>
      <c r="M225" s="222"/>
      <c r="N225" s="222"/>
      <c r="O225" s="222"/>
      <c r="P225" s="222"/>
      <c r="Q225" s="222"/>
      <c r="R225" s="222"/>
      <c r="S225" s="222"/>
      <c r="T225" s="222"/>
      <c r="U225" s="222"/>
      <c r="V225" s="222"/>
      <c r="W225" s="222"/>
      <c r="X225" s="222"/>
      <c r="Y225" s="222"/>
      <c r="Z225" s="222"/>
      <c r="AA225" s="222"/>
      <c r="AB225" s="222"/>
      <c r="AC225" s="222"/>
      <c r="AD225" s="222"/>
      <c r="AE225" s="222"/>
      <c r="AF225" s="222"/>
      <c r="AG225" s="222"/>
      <c r="AH225" s="222"/>
      <c r="AI225" s="222"/>
      <c r="AJ225" s="222"/>
      <c r="AK225" s="222"/>
      <c r="AL225" s="222"/>
      <c r="AM225" s="222"/>
      <c r="AN225" s="222"/>
      <c r="AO225" s="222"/>
      <c r="AP225" s="222"/>
      <c r="AQ225" s="222"/>
      <c r="AR225" s="222"/>
      <c r="AS225" s="222"/>
      <c r="AT225" s="222"/>
      <c r="AU225" s="222"/>
      <c r="AV225" s="222"/>
      <c r="AW225" s="222"/>
      <c r="AX225" s="222"/>
      <c r="AY225" s="222"/>
      <c r="AZ225" s="222"/>
      <c r="BA225" s="222"/>
      <c r="BB225" s="222"/>
      <c r="BC225" s="222"/>
      <c r="BD225" s="222"/>
      <c r="BE225" s="222"/>
      <c r="BF225" s="222"/>
      <c r="BG225" s="222"/>
      <c r="BH225" s="222"/>
      <c r="BI225" s="222"/>
      <c r="BJ225" s="222"/>
      <c r="BK225" s="222"/>
      <c r="BL225" s="222"/>
      <c r="BM225" s="222"/>
      <c r="BN225" s="222"/>
      <c r="BO225" s="222"/>
      <c r="BP225" s="222"/>
      <c r="BQ225" s="222"/>
      <c r="BR225" s="222"/>
      <c r="BS225" s="222"/>
      <c r="BT225" s="222"/>
      <c r="BU225" s="222"/>
      <c r="BV225" s="222"/>
      <c r="BW225" s="222"/>
      <c r="BX225" s="222"/>
      <c r="BY225" s="222"/>
      <c r="BZ225" s="222"/>
      <c r="CA225" s="222"/>
      <c r="CB225" s="222"/>
      <c r="CC225" s="222"/>
      <c r="CD225" s="222"/>
      <c r="CE225" s="222"/>
      <c r="CF225" s="222"/>
      <c r="CG225" s="222"/>
      <c r="CH225" s="222"/>
      <c r="CI225" s="222"/>
      <c r="CJ225" s="222"/>
      <c r="CK225" s="222"/>
      <c r="CL225" s="222"/>
      <c r="CM225" s="222"/>
      <c r="CN225" s="222"/>
      <c r="CO225" s="222"/>
      <c r="CP225" s="222"/>
      <c r="CQ225" s="222"/>
      <c r="CR225" s="222"/>
    </row>
    <row r="226" spans="10:96">
      <c r="J226" s="221"/>
      <c r="K226" s="222"/>
      <c r="L226" s="222"/>
      <c r="M226" s="222"/>
      <c r="N226" s="222"/>
      <c r="O226" s="222"/>
      <c r="P226" s="222"/>
      <c r="Q226" s="222"/>
      <c r="R226" s="222"/>
      <c r="S226" s="222"/>
      <c r="T226" s="222"/>
      <c r="U226" s="222"/>
      <c r="V226" s="222"/>
      <c r="W226" s="222"/>
      <c r="X226" s="222"/>
      <c r="Y226" s="222"/>
      <c r="Z226" s="222"/>
      <c r="AA226" s="222"/>
      <c r="AB226" s="222"/>
      <c r="AC226" s="222"/>
      <c r="AD226" s="222"/>
      <c r="AE226" s="222"/>
      <c r="AF226" s="222"/>
      <c r="AG226" s="222"/>
      <c r="AH226" s="222"/>
      <c r="AI226" s="222"/>
      <c r="AJ226" s="222"/>
      <c r="AK226" s="222"/>
      <c r="AL226" s="222"/>
      <c r="AM226" s="222"/>
      <c r="AN226" s="222"/>
      <c r="AO226" s="222"/>
      <c r="AP226" s="222"/>
      <c r="AQ226" s="222"/>
      <c r="AR226" s="222"/>
      <c r="AS226" s="222"/>
      <c r="AT226" s="222"/>
      <c r="AU226" s="222"/>
      <c r="AV226" s="222"/>
      <c r="AW226" s="222"/>
      <c r="AX226" s="222"/>
      <c r="AY226" s="222"/>
      <c r="AZ226" s="222"/>
      <c r="BA226" s="222"/>
      <c r="BB226" s="222"/>
      <c r="BC226" s="222"/>
      <c r="BD226" s="222"/>
      <c r="BE226" s="222"/>
      <c r="BF226" s="222"/>
      <c r="BG226" s="222"/>
      <c r="BH226" s="222"/>
      <c r="BI226" s="222"/>
      <c r="BJ226" s="222"/>
      <c r="BK226" s="222"/>
      <c r="BL226" s="222"/>
      <c r="BM226" s="222"/>
      <c r="BN226" s="222"/>
      <c r="BO226" s="222"/>
      <c r="BP226" s="222"/>
      <c r="BQ226" s="222"/>
      <c r="BR226" s="222"/>
      <c r="BS226" s="222"/>
      <c r="BT226" s="222"/>
      <c r="BU226" s="222"/>
      <c r="BV226" s="222"/>
      <c r="BW226" s="222"/>
      <c r="BX226" s="222"/>
      <c r="BY226" s="222"/>
      <c r="BZ226" s="222"/>
      <c r="CA226" s="222"/>
      <c r="CB226" s="222"/>
      <c r="CC226" s="222"/>
      <c r="CD226" s="222"/>
      <c r="CE226" s="222"/>
      <c r="CF226" s="222"/>
      <c r="CG226" s="222"/>
      <c r="CH226" s="222"/>
      <c r="CI226" s="222"/>
      <c r="CJ226" s="222"/>
      <c r="CK226" s="222"/>
      <c r="CL226" s="222"/>
      <c r="CM226" s="222"/>
      <c r="CN226" s="222"/>
      <c r="CO226" s="222"/>
      <c r="CP226" s="222"/>
      <c r="CQ226" s="222"/>
      <c r="CR226" s="222"/>
    </row>
    <row r="227" spans="10:96">
      <c r="J227" s="221"/>
      <c r="K227" s="222"/>
      <c r="L227" s="222"/>
      <c r="M227" s="222"/>
      <c r="N227" s="222"/>
      <c r="O227" s="222"/>
      <c r="P227" s="222"/>
      <c r="Q227" s="222"/>
      <c r="R227" s="222"/>
      <c r="S227" s="222"/>
      <c r="T227" s="222"/>
      <c r="U227" s="222"/>
      <c r="V227" s="222"/>
      <c r="W227" s="222"/>
      <c r="X227" s="222"/>
      <c r="Y227" s="222"/>
      <c r="Z227" s="222"/>
      <c r="AA227" s="222"/>
      <c r="AB227" s="222"/>
      <c r="AC227" s="222"/>
      <c r="AD227" s="222"/>
      <c r="AE227" s="222"/>
      <c r="AF227" s="222"/>
      <c r="AG227" s="222"/>
      <c r="AH227" s="222"/>
      <c r="AI227" s="222"/>
      <c r="AJ227" s="222"/>
      <c r="AK227" s="222"/>
      <c r="AL227" s="222"/>
      <c r="AM227" s="222"/>
      <c r="AN227" s="222"/>
      <c r="AO227" s="222"/>
      <c r="AP227" s="222"/>
      <c r="AQ227" s="222"/>
      <c r="AR227" s="222"/>
      <c r="AS227" s="222"/>
      <c r="AT227" s="222"/>
      <c r="AU227" s="222"/>
      <c r="AV227" s="222"/>
      <c r="AW227" s="222"/>
      <c r="AX227" s="222"/>
      <c r="AY227" s="222"/>
      <c r="AZ227" s="222"/>
      <c r="BA227" s="222"/>
      <c r="BB227" s="222"/>
      <c r="BC227" s="222"/>
      <c r="BD227" s="222"/>
      <c r="BE227" s="222"/>
      <c r="BF227" s="222"/>
      <c r="BG227" s="222"/>
      <c r="BH227" s="222"/>
      <c r="BI227" s="222"/>
      <c r="BJ227" s="222"/>
      <c r="BK227" s="222"/>
      <c r="BL227" s="222"/>
      <c r="BM227" s="222"/>
      <c r="BN227" s="222"/>
      <c r="BO227" s="222"/>
      <c r="BP227" s="222"/>
      <c r="BQ227" s="222"/>
      <c r="BR227" s="222"/>
      <c r="BS227" s="222"/>
      <c r="BT227" s="222"/>
      <c r="BU227" s="222"/>
      <c r="BV227" s="222"/>
      <c r="BW227" s="222"/>
      <c r="BX227" s="222"/>
      <c r="BY227" s="222"/>
      <c r="BZ227" s="222"/>
      <c r="CA227" s="222"/>
      <c r="CB227" s="222"/>
      <c r="CC227" s="222"/>
      <c r="CD227" s="222"/>
      <c r="CE227" s="222"/>
      <c r="CF227" s="222"/>
      <c r="CG227" s="222"/>
      <c r="CH227" s="222"/>
      <c r="CI227" s="222"/>
      <c r="CJ227" s="222"/>
      <c r="CK227" s="222"/>
      <c r="CL227" s="222"/>
      <c r="CM227" s="222"/>
      <c r="CN227" s="222"/>
      <c r="CO227" s="222"/>
      <c r="CP227" s="222"/>
      <c r="CQ227" s="222"/>
      <c r="CR227" s="222"/>
    </row>
    <row r="228" spans="10:96">
      <c r="J228" s="221"/>
      <c r="K228" s="222"/>
      <c r="L228" s="222"/>
      <c r="M228" s="222"/>
      <c r="N228" s="222"/>
      <c r="O228" s="222"/>
      <c r="P228" s="222"/>
      <c r="Q228" s="222"/>
      <c r="R228" s="222"/>
      <c r="S228" s="222"/>
      <c r="T228" s="222"/>
      <c r="U228" s="222"/>
      <c r="V228" s="222"/>
      <c r="W228" s="222"/>
      <c r="X228" s="222"/>
      <c r="Y228" s="222"/>
      <c r="Z228" s="222"/>
      <c r="AA228" s="222"/>
      <c r="AB228" s="222"/>
      <c r="AC228" s="222"/>
      <c r="AD228" s="222"/>
      <c r="AE228" s="222"/>
      <c r="AF228" s="222"/>
      <c r="AG228" s="222"/>
      <c r="AH228" s="222"/>
      <c r="AI228" s="222"/>
      <c r="AJ228" s="222"/>
      <c r="AK228" s="222"/>
      <c r="AL228" s="222"/>
      <c r="AM228" s="222"/>
      <c r="AN228" s="222"/>
      <c r="AO228" s="222"/>
      <c r="AP228" s="222"/>
      <c r="AQ228" s="222"/>
      <c r="AR228" s="222"/>
      <c r="AS228" s="222"/>
      <c r="AT228" s="222"/>
      <c r="AU228" s="222"/>
      <c r="AV228" s="222"/>
      <c r="AW228" s="222"/>
      <c r="AX228" s="222"/>
      <c r="AY228" s="222"/>
      <c r="AZ228" s="222"/>
      <c r="BA228" s="222"/>
      <c r="BB228" s="222"/>
      <c r="BC228" s="222"/>
      <c r="BD228" s="222"/>
      <c r="BE228" s="222"/>
      <c r="BF228" s="222"/>
      <c r="BG228" s="222"/>
      <c r="BH228" s="222"/>
      <c r="BI228" s="222"/>
      <c r="BJ228" s="222"/>
      <c r="BK228" s="222"/>
      <c r="BL228" s="222"/>
      <c r="BM228" s="222"/>
      <c r="BN228" s="222"/>
      <c r="BO228" s="222"/>
      <c r="BP228" s="222"/>
      <c r="BQ228" s="222"/>
      <c r="BR228" s="222"/>
      <c r="BS228" s="222"/>
      <c r="BT228" s="222"/>
      <c r="BU228" s="222"/>
      <c r="BV228" s="222"/>
      <c r="BW228" s="222"/>
      <c r="BX228" s="222"/>
      <c r="BY228" s="222"/>
      <c r="BZ228" s="222"/>
      <c r="CA228" s="222"/>
      <c r="CB228" s="222"/>
      <c r="CC228" s="222"/>
      <c r="CD228" s="222"/>
      <c r="CE228" s="222"/>
      <c r="CF228" s="222"/>
      <c r="CG228" s="222"/>
      <c r="CH228" s="222"/>
      <c r="CI228" s="222"/>
      <c r="CJ228" s="222"/>
      <c r="CK228" s="222"/>
      <c r="CL228" s="222"/>
      <c r="CM228" s="222"/>
      <c r="CN228" s="222"/>
      <c r="CO228" s="222"/>
      <c r="CP228" s="222"/>
      <c r="CQ228" s="222"/>
      <c r="CR228" s="222"/>
    </row>
    <row r="229" spans="10:96">
      <c r="J229" s="221"/>
      <c r="K229" s="222"/>
      <c r="L229" s="222"/>
      <c r="M229" s="222"/>
      <c r="N229" s="222"/>
      <c r="O229" s="222"/>
      <c r="P229" s="222"/>
      <c r="Q229" s="222"/>
      <c r="R229" s="222"/>
      <c r="S229" s="222"/>
      <c r="T229" s="222"/>
      <c r="U229" s="222"/>
      <c r="V229" s="222"/>
      <c r="W229" s="222"/>
      <c r="X229" s="222"/>
      <c r="Y229" s="222"/>
      <c r="Z229" s="222"/>
      <c r="AA229" s="222"/>
      <c r="AB229" s="222"/>
      <c r="AC229" s="222"/>
      <c r="AD229" s="222"/>
      <c r="AE229" s="222"/>
      <c r="AF229" s="222"/>
      <c r="AG229" s="222"/>
      <c r="AH229" s="222"/>
      <c r="AI229" s="222"/>
      <c r="AJ229" s="222"/>
      <c r="AK229" s="222"/>
      <c r="AL229" s="222"/>
      <c r="AM229" s="222"/>
      <c r="AN229" s="222"/>
      <c r="AO229" s="222"/>
      <c r="AP229" s="222"/>
      <c r="AQ229" s="222"/>
      <c r="AR229" s="222"/>
      <c r="AS229" s="222"/>
      <c r="AT229" s="222"/>
      <c r="AU229" s="222"/>
      <c r="AV229" s="222"/>
      <c r="AW229" s="222"/>
      <c r="AX229" s="222"/>
      <c r="AY229" s="222"/>
      <c r="AZ229" s="222"/>
      <c r="BA229" s="222"/>
      <c r="BB229" s="222"/>
      <c r="BC229" s="222"/>
      <c r="BD229" s="222"/>
      <c r="BE229" s="222"/>
      <c r="BF229" s="222"/>
      <c r="BG229" s="222"/>
      <c r="BH229" s="222"/>
      <c r="BI229" s="222"/>
      <c r="BJ229" s="222"/>
      <c r="BK229" s="222"/>
      <c r="BL229" s="222"/>
      <c r="BM229" s="222"/>
      <c r="BN229" s="222"/>
      <c r="BO229" s="222"/>
      <c r="BP229" s="222"/>
      <c r="BQ229" s="222"/>
      <c r="BR229" s="222"/>
      <c r="BS229" s="222"/>
      <c r="BT229" s="222"/>
      <c r="BU229" s="222"/>
      <c r="BV229" s="222"/>
      <c r="BW229" s="222"/>
      <c r="BX229" s="222"/>
      <c r="BY229" s="222"/>
      <c r="BZ229" s="222"/>
      <c r="CA229" s="222"/>
      <c r="CB229" s="222"/>
      <c r="CC229" s="222"/>
      <c r="CD229" s="222"/>
      <c r="CE229" s="222"/>
      <c r="CF229" s="222"/>
      <c r="CG229" s="222"/>
      <c r="CH229" s="222"/>
      <c r="CI229" s="222"/>
      <c r="CJ229" s="222"/>
      <c r="CK229" s="222"/>
      <c r="CL229" s="222"/>
      <c r="CM229" s="222"/>
      <c r="CN229" s="222"/>
      <c r="CO229" s="222"/>
      <c r="CP229" s="222"/>
      <c r="CQ229" s="222"/>
      <c r="CR229" s="222"/>
    </row>
    <row r="230" spans="10:96">
      <c r="J230" s="221"/>
      <c r="K230" s="222"/>
      <c r="L230" s="222"/>
      <c r="M230" s="222"/>
      <c r="N230" s="222"/>
      <c r="O230" s="222"/>
      <c r="P230" s="222"/>
      <c r="Q230" s="222"/>
      <c r="R230" s="222"/>
      <c r="S230" s="222"/>
      <c r="T230" s="222"/>
      <c r="U230" s="222"/>
      <c r="V230" s="222"/>
      <c r="W230" s="222"/>
      <c r="X230" s="222"/>
      <c r="Y230" s="222"/>
      <c r="Z230" s="222"/>
      <c r="AA230" s="222"/>
      <c r="AB230" s="222"/>
      <c r="AC230" s="222"/>
      <c r="AD230" s="222"/>
      <c r="AE230" s="222"/>
      <c r="AF230" s="222"/>
      <c r="AG230" s="222"/>
      <c r="AH230" s="222"/>
      <c r="AI230" s="222"/>
      <c r="AJ230" s="222"/>
      <c r="AK230" s="222"/>
      <c r="AL230" s="222"/>
      <c r="AM230" s="222"/>
      <c r="AN230" s="222"/>
      <c r="AO230" s="222"/>
      <c r="AP230" s="222"/>
      <c r="AQ230" s="222"/>
      <c r="AR230" s="222"/>
      <c r="AS230" s="222"/>
      <c r="AT230" s="222"/>
      <c r="AU230" s="222"/>
      <c r="AV230" s="222"/>
      <c r="AW230" s="222"/>
      <c r="AX230" s="222"/>
      <c r="AY230" s="222"/>
      <c r="AZ230" s="222"/>
      <c r="BA230" s="222"/>
      <c r="BB230" s="222"/>
      <c r="BC230" s="222"/>
      <c r="BD230" s="222"/>
      <c r="BE230" s="222"/>
      <c r="BF230" s="222"/>
      <c r="BG230" s="222"/>
      <c r="BH230" s="222"/>
      <c r="BI230" s="222"/>
      <c r="BJ230" s="222"/>
      <c r="BK230" s="222"/>
      <c r="BL230" s="222"/>
      <c r="BM230" s="222"/>
      <c r="BN230" s="222"/>
      <c r="BO230" s="222"/>
      <c r="BP230" s="222"/>
      <c r="BQ230" s="222"/>
      <c r="BR230" s="222"/>
      <c r="BS230" s="222"/>
      <c r="BT230" s="222"/>
      <c r="BU230" s="222"/>
      <c r="BV230" s="222"/>
      <c r="BW230" s="222"/>
      <c r="BX230" s="222"/>
      <c r="BY230" s="222"/>
      <c r="BZ230" s="222"/>
      <c r="CA230" s="222"/>
      <c r="CB230" s="222"/>
      <c r="CC230" s="222"/>
      <c r="CD230" s="222"/>
      <c r="CE230" s="222"/>
      <c r="CF230" s="222"/>
      <c r="CG230" s="222"/>
      <c r="CH230" s="222"/>
      <c r="CI230" s="222"/>
      <c r="CJ230" s="222"/>
      <c r="CK230" s="222"/>
      <c r="CL230" s="222"/>
      <c r="CM230" s="222"/>
      <c r="CN230" s="222"/>
      <c r="CO230" s="222"/>
      <c r="CP230" s="222"/>
      <c r="CQ230" s="222"/>
      <c r="CR230" s="222"/>
    </row>
    <row r="231" spans="10:96">
      <c r="J231" s="221"/>
      <c r="K231" s="222"/>
      <c r="L231" s="222"/>
      <c r="M231" s="222"/>
      <c r="N231" s="222"/>
      <c r="O231" s="222"/>
      <c r="P231" s="222"/>
      <c r="Q231" s="222"/>
      <c r="R231" s="222"/>
      <c r="S231" s="222"/>
      <c r="T231" s="222"/>
      <c r="U231" s="222"/>
      <c r="V231" s="222"/>
      <c r="W231" s="222"/>
      <c r="X231" s="222"/>
      <c r="Y231" s="222"/>
      <c r="Z231" s="222"/>
      <c r="AA231" s="222"/>
      <c r="AB231" s="222"/>
      <c r="AC231" s="222"/>
      <c r="AD231" s="222"/>
      <c r="AE231" s="222"/>
      <c r="AF231" s="222"/>
      <c r="AG231" s="222"/>
      <c r="AH231" s="222"/>
      <c r="AI231" s="222"/>
      <c r="AJ231" s="222"/>
      <c r="AK231" s="222"/>
      <c r="AL231" s="222"/>
      <c r="AM231" s="222"/>
      <c r="AN231" s="222"/>
      <c r="AO231" s="222"/>
      <c r="AP231" s="222"/>
      <c r="AQ231" s="222"/>
      <c r="AR231" s="222"/>
      <c r="AS231" s="222"/>
      <c r="AT231" s="222"/>
      <c r="AU231" s="222"/>
      <c r="AV231" s="222"/>
      <c r="AW231" s="222"/>
      <c r="AX231" s="222"/>
      <c r="AY231" s="222"/>
      <c r="AZ231" s="222"/>
      <c r="BA231" s="222"/>
      <c r="BB231" s="222"/>
      <c r="BC231" s="222"/>
      <c r="BD231" s="222"/>
      <c r="BE231" s="222"/>
      <c r="BF231" s="222"/>
      <c r="BG231" s="222"/>
      <c r="BH231" s="222"/>
      <c r="BI231" s="222"/>
      <c r="BJ231" s="222"/>
      <c r="BK231" s="222"/>
      <c r="BL231" s="222"/>
      <c r="BM231" s="222"/>
      <c r="BN231" s="222"/>
      <c r="BO231" s="222"/>
      <c r="BP231" s="222"/>
      <c r="BQ231" s="222"/>
      <c r="BR231" s="222"/>
      <c r="BS231" s="222"/>
      <c r="BT231" s="222"/>
      <c r="BU231" s="222"/>
      <c r="BV231" s="222"/>
      <c r="BW231" s="222"/>
      <c r="BX231" s="222"/>
      <c r="BY231" s="222"/>
      <c r="BZ231" s="222"/>
      <c r="CA231" s="222"/>
      <c r="CB231" s="222"/>
      <c r="CC231" s="222"/>
      <c r="CD231" s="222"/>
      <c r="CE231" s="222"/>
      <c r="CF231" s="222"/>
      <c r="CG231" s="222"/>
      <c r="CH231" s="222"/>
      <c r="CI231" s="222"/>
      <c r="CJ231" s="222"/>
      <c r="CK231" s="222"/>
      <c r="CL231" s="222"/>
      <c r="CM231" s="222"/>
      <c r="CN231" s="222"/>
      <c r="CO231" s="222"/>
      <c r="CP231" s="222"/>
      <c r="CQ231" s="222"/>
      <c r="CR231" s="222"/>
    </row>
    <row r="232" spans="10:96">
      <c r="J232" s="221"/>
      <c r="K232" s="222"/>
      <c r="L232" s="222"/>
      <c r="M232" s="222"/>
      <c r="N232" s="222"/>
      <c r="O232" s="222"/>
      <c r="P232" s="222"/>
      <c r="Q232" s="222"/>
      <c r="R232" s="222"/>
      <c r="S232" s="222"/>
      <c r="T232" s="222"/>
      <c r="U232" s="222"/>
      <c r="V232" s="222"/>
      <c r="W232" s="222"/>
      <c r="X232" s="222"/>
      <c r="Y232" s="222"/>
      <c r="Z232" s="222"/>
      <c r="AA232" s="222"/>
      <c r="AB232" s="222"/>
      <c r="AC232" s="222"/>
      <c r="AD232" s="222"/>
      <c r="AE232" s="222"/>
      <c r="AF232" s="222"/>
      <c r="AG232" s="222"/>
      <c r="AH232" s="222"/>
      <c r="AI232" s="222"/>
      <c r="AJ232" s="222"/>
      <c r="AK232" s="222"/>
      <c r="AL232" s="222"/>
      <c r="AM232" s="222"/>
      <c r="AN232" s="222"/>
      <c r="AO232" s="222"/>
      <c r="AP232" s="222"/>
      <c r="AQ232" s="222"/>
      <c r="AR232" s="222"/>
      <c r="AS232" s="222"/>
      <c r="AT232" s="222"/>
      <c r="AU232" s="222"/>
      <c r="AV232" s="222"/>
      <c r="AW232" s="222"/>
      <c r="AX232" s="222"/>
      <c r="AY232" s="222"/>
      <c r="AZ232" s="222"/>
      <c r="BA232" s="222"/>
      <c r="BB232" s="222"/>
      <c r="BC232" s="222"/>
      <c r="BD232" s="222"/>
      <c r="BE232" s="222"/>
      <c r="BF232" s="222"/>
      <c r="BG232" s="222"/>
      <c r="BH232" s="222"/>
      <c r="BI232" s="222"/>
      <c r="BJ232" s="222"/>
      <c r="BK232" s="222"/>
      <c r="BL232" s="222"/>
      <c r="BM232" s="222"/>
      <c r="BN232" s="222"/>
      <c r="BO232" s="222"/>
      <c r="BP232" s="222"/>
      <c r="BQ232" s="222"/>
      <c r="BR232" s="222"/>
      <c r="BS232" s="222"/>
      <c r="BT232" s="222"/>
      <c r="BU232" s="222"/>
      <c r="BV232" s="222"/>
      <c r="BW232" s="222"/>
      <c r="BX232" s="222"/>
      <c r="BY232" s="222"/>
      <c r="BZ232" s="222"/>
      <c r="CA232" s="222"/>
      <c r="CB232" s="222"/>
      <c r="CC232" s="222"/>
      <c r="CD232" s="222"/>
      <c r="CE232" s="222"/>
      <c r="CF232" s="222"/>
      <c r="CG232" s="222"/>
      <c r="CH232" s="222"/>
      <c r="CI232" s="222"/>
      <c r="CJ232" s="222"/>
      <c r="CK232" s="222"/>
      <c r="CL232" s="222"/>
      <c r="CM232" s="222"/>
      <c r="CN232" s="222"/>
      <c r="CO232" s="222"/>
      <c r="CP232" s="222"/>
      <c r="CQ232" s="222"/>
      <c r="CR232" s="222"/>
    </row>
    <row r="233" spans="10:96">
      <c r="J233" s="221"/>
      <c r="K233" s="222"/>
      <c r="L233" s="222"/>
      <c r="M233" s="222"/>
      <c r="N233" s="222"/>
      <c r="O233" s="222"/>
      <c r="P233" s="222"/>
      <c r="Q233" s="222"/>
      <c r="R233" s="222"/>
      <c r="S233" s="222"/>
      <c r="T233" s="222"/>
      <c r="U233" s="222"/>
      <c r="V233" s="222"/>
      <c r="W233" s="222"/>
      <c r="X233" s="222"/>
      <c r="Y233" s="222"/>
      <c r="Z233" s="222"/>
      <c r="AA233" s="222"/>
      <c r="AB233" s="222"/>
      <c r="AC233" s="222"/>
      <c r="AD233" s="222"/>
      <c r="AE233" s="222"/>
      <c r="AF233" s="222"/>
      <c r="AG233" s="222"/>
      <c r="AH233" s="222"/>
      <c r="AI233" s="222"/>
      <c r="AJ233" s="222"/>
      <c r="AK233" s="222"/>
      <c r="AL233" s="222"/>
      <c r="AM233" s="222"/>
      <c r="AN233" s="222"/>
      <c r="AO233" s="222"/>
      <c r="AP233" s="222"/>
      <c r="AQ233" s="222"/>
      <c r="AR233" s="222"/>
      <c r="AS233" s="222"/>
      <c r="AT233" s="222"/>
      <c r="AU233" s="222"/>
      <c r="AV233" s="222"/>
      <c r="AW233" s="222"/>
      <c r="AX233" s="222"/>
      <c r="AY233" s="222"/>
      <c r="AZ233" s="222"/>
      <c r="BA233" s="222"/>
      <c r="BB233" s="222"/>
      <c r="BC233" s="222"/>
      <c r="BD233" s="222"/>
      <c r="BE233" s="222"/>
      <c r="BF233" s="222"/>
      <c r="BG233" s="222"/>
      <c r="BH233" s="222"/>
      <c r="BI233" s="222"/>
      <c r="BJ233" s="222"/>
      <c r="BK233" s="222"/>
      <c r="BL233" s="222"/>
      <c r="BM233" s="222"/>
      <c r="BN233" s="222"/>
      <c r="BO233" s="222"/>
      <c r="BP233" s="222"/>
      <c r="BQ233" s="222"/>
      <c r="BR233" s="222"/>
      <c r="BS233" s="222"/>
      <c r="BT233" s="222"/>
      <c r="BU233" s="222"/>
      <c r="BV233" s="222"/>
      <c r="BW233" s="222"/>
      <c r="BX233" s="222"/>
      <c r="BY233" s="222"/>
      <c r="BZ233" s="222"/>
      <c r="CA233" s="222"/>
      <c r="CB233" s="222"/>
      <c r="CC233" s="222"/>
      <c r="CD233" s="222"/>
      <c r="CE233" s="222"/>
      <c r="CF233" s="222"/>
      <c r="CG233" s="222"/>
      <c r="CH233" s="222"/>
      <c r="CI233" s="222"/>
      <c r="CJ233" s="222"/>
      <c r="CK233" s="222"/>
      <c r="CL233" s="222"/>
      <c r="CM233" s="222"/>
      <c r="CN233" s="222"/>
      <c r="CO233" s="222"/>
      <c r="CP233" s="222"/>
      <c r="CQ233" s="222"/>
      <c r="CR233" s="222"/>
    </row>
    <row r="234" spans="10:96">
      <c r="J234" s="221"/>
      <c r="K234" s="222"/>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2"/>
      <c r="AR234" s="222"/>
      <c r="AS234" s="222"/>
      <c r="AT234" s="222"/>
      <c r="AU234" s="222"/>
      <c r="AV234" s="222"/>
      <c r="AW234" s="222"/>
      <c r="AX234" s="222"/>
      <c r="AY234" s="222"/>
      <c r="AZ234" s="222"/>
      <c r="BA234" s="222"/>
      <c r="BB234" s="222"/>
      <c r="BC234" s="222"/>
      <c r="BD234" s="222"/>
      <c r="BE234" s="222"/>
      <c r="BF234" s="222"/>
      <c r="BG234" s="222"/>
      <c r="BH234" s="222"/>
      <c r="BI234" s="222"/>
      <c r="BJ234" s="222"/>
      <c r="BK234" s="222"/>
      <c r="BL234" s="222"/>
      <c r="BM234" s="222"/>
      <c r="BN234" s="222"/>
      <c r="BO234" s="222"/>
      <c r="BP234" s="222"/>
      <c r="BQ234" s="222"/>
      <c r="BR234" s="222"/>
      <c r="BS234" s="222"/>
      <c r="BT234" s="222"/>
      <c r="BU234" s="222"/>
      <c r="BV234" s="222"/>
      <c r="BW234" s="222"/>
      <c r="BX234" s="222"/>
      <c r="BY234" s="222"/>
      <c r="BZ234" s="222"/>
      <c r="CA234" s="222"/>
      <c r="CB234" s="222"/>
      <c r="CC234" s="222"/>
      <c r="CD234" s="222"/>
      <c r="CE234" s="222"/>
      <c r="CF234" s="222"/>
      <c r="CG234" s="222"/>
      <c r="CH234" s="222"/>
      <c r="CI234" s="222"/>
      <c r="CJ234" s="222"/>
      <c r="CK234" s="222"/>
      <c r="CL234" s="222"/>
      <c r="CM234" s="222"/>
      <c r="CN234" s="222"/>
      <c r="CO234" s="222"/>
      <c r="CP234" s="222"/>
      <c r="CQ234" s="222"/>
      <c r="CR234" s="222"/>
    </row>
    <row r="235" spans="10:96">
      <c r="J235" s="221"/>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c r="BB235" s="222"/>
      <c r="BC235" s="222"/>
      <c r="BD235" s="222"/>
      <c r="BE235" s="222"/>
      <c r="BF235" s="222"/>
      <c r="BG235" s="222"/>
      <c r="BH235" s="222"/>
      <c r="BI235" s="222"/>
      <c r="BJ235" s="222"/>
      <c r="BK235" s="222"/>
      <c r="BL235" s="222"/>
      <c r="BM235" s="222"/>
      <c r="BN235" s="222"/>
      <c r="BO235" s="222"/>
      <c r="BP235" s="222"/>
      <c r="BQ235" s="222"/>
      <c r="BR235" s="222"/>
      <c r="BS235" s="222"/>
      <c r="BT235" s="222"/>
      <c r="BU235" s="222"/>
      <c r="BV235" s="222"/>
      <c r="BW235" s="222"/>
      <c r="BX235" s="222"/>
      <c r="BY235" s="222"/>
      <c r="BZ235" s="222"/>
      <c r="CA235" s="222"/>
      <c r="CB235" s="222"/>
      <c r="CC235" s="222"/>
      <c r="CD235" s="222"/>
      <c r="CE235" s="222"/>
      <c r="CF235" s="222"/>
      <c r="CG235" s="222"/>
      <c r="CH235" s="222"/>
      <c r="CI235" s="222"/>
      <c r="CJ235" s="222"/>
      <c r="CK235" s="222"/>
      <c r="CL235" s="222"/>
      <c r="CM235" s="222"/>
      <c r="CN235" s="222"/>
      <c r="CO235" s="222"/>
      <c r="CP235" s="222"/>
      <c r="CQ235" s="222"/>
      <c r="CR235" s="222"/>
    </row>
    <row r="236" spans="10:96">
      <c r="J236" s="221"/>
      <c r="K236" s="222"/>
      <c r="L236" s="222"/>
      <c r="M236" s="222"/>
      <c r="N236" s="222"/>
      <c r="O236" s="222"/>
      <c r="P236" s="222"/>
      <c r="Q236" s="222"/>
      <c r="R236" s="222"/>
      <c r="S236" s="222"/>
      <c r="T236" s="222"/>
      <c r="U236" s="222"/>
      <c r="V236" s="222"/>
      <c r="W236" s="222"/>
      <c r="X236" s="222"/>
      <c r="Y236" s="222"/>
      <c r="Z236" s="222"/>
      <c r="AA236" s="222"/>
      <c r="AB236" s="222"/>
      <c r="AC236" s="222"/>
      <c r="AD236" s="222"/>
      <c r="AE236" s="222"/>
      <c r="AF236" s="222"/>
      <c r="AG236" s="222"/>
      <c r="AH236" s="222"/>
      <c r="AI236" s="222"/>
      <c r="AJ236" s="222"/>
      <c r="AK236" s="222"/>
      <c r="AL236" s="222"/>
      <c r="AM236" s="222"/>
      <c r="AN236" s="222"/>
      <c r="AO236" s="222"/>
      <c r="AP236" s="222"/>
      <c r="AQ236" s="222"/>
      <c r="AR236" s="222"/>
      <c r="AS236" s="222"/>
      <c r="AT236" s="222"/>
      <c r="AU236" s="222"/>
      <c r="AV236" s="222"/>
      <c r="AW236" s="222"/>
      <c r="AX236" s="222"/>
      <c r="AY236" s="222"/>
      <c r="AZ236" s="222"/>
      <c r="BA236" s="222"/>
      <c r="BB236" s="222"/>
      <c r="BC236" s="222"/>
      <c r="BD236" s="222"/>
      <c r="BE236" s="222"/>
      <c r="BF236" s="222"/>
      <c r="BG236" s="222"/>
      <c r="BH236" s="222"/>
      <c r="BI236" s="222"/>
      <c r="BJ236" s="222"/>
      <c r="BK236" s="222"/>
      <c r="BL236" s="222"/>
      <c r="BM236" s="222"/>
      <c r="BN236" s="222"/>
      <c r="BO236" s="222"/>
      <c r="BP236" s="222"/>
      <c r="BQ236" s="222"/>
      <c r="BR236" s="222"/>
      <c r="BS236" s="222"/>
      <c r="BT236" s="222"/>
      <c r="BU236" s="222"/>
      <c r="BV236" s="222"/>
      <c r="BW236" s="222"/>
      <c r="BX236" s="222"/>
      <c r="BY236" s="222"/>
      <c r="BZ236" s="222"/>
      <c r="CA236" s="222"/>
      <c r="CB236" s="222"/>
      <c r="CC236" s="222"/>
      <c r="CD236" s="222"/>
      <c r="CE236" s="222"/>
      <c r="CF236" s="222"/>
      <c r="CG236" s="222"/>
      <c r="CH236" s="222"/>
      <c r="CI236" s="222"/>
      <c r="CJ236" s="222"/>
      <c r="CK236" s="222"/>
      <c r="CL236" s="222"/>
      <c r="CM236" s="222"/>
      <c r="CN236" s="222"/>
      <c r="CO236" s="222"/>
      <c r="CP236" s="222"/>
      <c r="CQ236" s="222"/>
      <c r="CR236" s="222"/>
    </row>
    <row r="237" spans="10:96">
      <c r="J237" s="221"/>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2"/>
      <c r="AR237" s="222"/>
      <c r="AS237" s="222"/>
      <c r="AT237" s="222"/>
      <c r="AU237" s="222"/>
      <c r="AV237" s="222"/>
      <c r="AW237" s="222"/>
      <c r="AX237" s="222"/>
      <c r="AY237" s="222"/>
      <c r="AZ237" s="222"/>
      <c r="BA237" s="222"/>
      <c r="BB237" s="222"/>
      <c r="BC237" s="222"/>
      <c r="BD237" s="222"/>
      <c r="BE237" s="222"/>
      <c r="BF237" s="222"/>
      <c r="BG237" s="222"/>
      <c r="BH237" s="222"/>
      <c r="BI237" s="222"/>
      <c r="BJ237" s="222"/>
      <c r="BK237" s="222"/>
      <c r="BL237" s="222"/>
      <c r="BM237" s="222"/>
      <c r="BN237" s="222"/>
      <c r="BO237" s="222"/>
      <c r="BP237" s="222"/>
      <c r="BQ237" s="222"/>
      <c r="BR237" s="222"/>
      <c r="BS237" s="222"/>
      <c r="BT237" s="222"/>
      <c r="BU237" s="222"/>
      <c r="BV237" s="222"/>
      <c r="BW237" s="222"/>
      <c r="BX237" s="222"/>
      <c r="BY237" s="222"/>
      <c r="BZ237" s="222"/>
      <c r="CA237" s="222"/>
      <c r="CB237" s="222"/>
      <c r="CC237" s="222"/>
      <c r="CD237" s="222"/>
      <c r="CE237" s="222"/>
      <c r="CF237" s="222"/>
      <c r="CG237" s="222"/>
      <c r="CH237" s="222"/>
      <c r="CI237" s="222"/>
      <c r="CJ237" s="222"/>
      <c r="CK237" s="222"/>
      <c r="CL237" s="222"/>
      <c r="CM237" s="222"/>
      <c r="CN237" s="222"/>
      <c r="CO237" s="222"/>
      <c r="CP237" s="222"/>
      <c r="CQ237" s="222"/>
      <c r="CR237" s="222"/>
    </row>
    <row r="238" spans="10:96">
      <c r="J238" s="221"/>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2"/>
      <c r="AR238" s="222"/>
      <c r="AS238" s="222"/>
      <c r="AT238" s="222"/>
      <c r="AU238" s="222"/>
      <c r="AV238" s="222"/>
      <c r="AW238" s="222"/>
      <c r="AX238" s="222"/>
      <c r="AY238" s="222"/>
      <c r="AZ238" s="222"/>
      <c r="BA238" s="222"/>
      <c r="BB238" s="222"/>
      <c r="BC238" s="222"/>
      <c r="BD238" s="222"/>
      <c r="BE238" s="222"/>
      <c r="BF238" s="222"/>
      <c r="BG238" s="222"/>
      <c r="BH238" s="222"/>
      <c r="BI238" s="222"/>
      <c r="BJ238" s="222"/>
      <c r="BK238" s="222"/>
      <c r="BL238" s="222"/>
      <c r="BM238" s="222"/>
      <c r="BN238" s="222"/>
      <c r="BO238" s="222"/>
      <c r="BP238" s="222"/>
      <c r="BQ238" s="222"/>
      <c r="BR238" s="222"/>
      <c r="BS238" s="222"/>
      <c r="BT238" s="222"/>
      <c r="BU238" s="222"/>
      <c r="BV238" s="222"/>
      <c r="BW238" s="222"/>
      <c r="BX238" s="222"/>
      <c r="BY238" s="222"/>
      <c r="BZ238" s="222"/>
      <c r="CA238" s="222"/>
      <c r="CB238" s="222"/>
      <c r="CC238" s="222"/>
      <c r="CD238" s="222"/>
      <c r="CE238" s="222"/>
      <c r="CF238" s="222"/>
      <c r="CG238" s="222"/>
      <c r="CH238" s="222"/>
      <c r="CI238" s="222"/>
      <c r="CJ238" s="222"/>
      <c r="CK238" s="222"/>
      <c r="CL238" s="222"/>
      <c r="CM238" s="222"/>
      <c r="CN238" s="222"/>
      <c r="CO238" s="222"/>
      <c r="CP238" s="222"/>
      <c r="CQ238" s="222"/>
      <c r="CR238" s="222"/>
    </row>
    <row r="239" spans="10:96">
      <c r="J239" s="221"/>
      <c r="K239" s="222"/>
      <c r="L239" s="222"/>
      <c r="M239" s="222"/>
      <c r="N239" s="222"/>
      <c r="O239" s="222"/>
      <c r="P239" s="222"/>
      <c r="Q239" s="222"/>
      <c r="R239" s="222"/>
      <c r="S239" s="222"/>
      <c r="T239" s="222"/>
      <c r="U239" s="222"/>
      <c r="V239" s="222"/>
      <c r="W239" s="222"/>
      <c r="X239" s="222"/>
      <c r="Y239" s="222"/>
      <c r="Z239" s="222"/>
      <c r="AA239" s="222"/>
      <c r="AB239" s="222"/>
      <c r="AC239" s="222"/>
      <c r="AD239" s="222"/>
      <c r="AE239" s="222"/>
      <c r="AF239" s="222"/>
      <c r="AG239" s="222"/>
      <c r="AH239" s="222"/>
      <c r="AI239" s="222"/>
      <c r="AJ239" s="222"/>
      <c r="AK239" s="222"/>
      <c r="AL239" s="222"/>
      <c r="AM239" s="222"/>
      <c r="AN239" s="222"/>
      <c r="AO239" s="222"/>
      <c r="AP239" s="222"/>
      <c r="AQ239" s="222"/>
      <c r="AR239" s="222"/>
      <c r="AS239" s="222"/>
      <c r="AT239" s="222"/>
      <c r="AU239" s="222"/>
      <c r="AV239" s="222"/>
      <c r="AW239" s="222"/>
      <c r="AX239" s="222"/>
      <c r="AY239" s="222"/>
      <c r="AZ239" s="222"/>
      <c r="BA239" s="222"/>
      <c r="BB239" s="222"/>
      <c r="BC239" s="222"/>
      <c r="BD239" s="222"/>
      <c r="BE239" s="222"/>
      <c r="BF239" s="222"/>
      <c r="BG239" s="222"/>
      <c r="BH239" s="222"/>
      <c r="BI239" s="222"/>
      <c r="BJ239" s="222"/>
      <c r="BK239" s="222"/>
      <c r="BL239" s="222"/>
      <c r="BM239" s="222"/>
      <c r="BN239" s="222"/>
      <c r="BO239" s="222"/>
      <c r="BP239" s="222"/>
      <c r="BQ239" s="222"/>
      <c r="BR239" s="222"/>
      <c r="BS239" s="222"/>
      <c r="BT239" s="222"/>
      <c r="BU239" s="222"/>
      <c r="BV239" s="222"/>
      <c r="BW239" s="222"/>
      <c r="BX239" s="222"/>
      <c r="BY239" s="222"/>
      <c r="BZ239" s="222"/>
      <c r="CA239" s="222"/>
      <c r="CB239" s="222"/>
      <c r="CC239" s="222"/>
      <c r="CD239" s="222"/>
      <c r="CE239" s="222"/>
      <c r="CF239" s="222"/>
      <c r="CG239" s="222"/>
      <c r="CH239" s="222"/>
      <c r="CI239" s="222"/>
      <c r="CJ239" s="222"/>
      <c r="CK239" s="222"/>
      <c r="CL239" s="222"/>
      <c r="CM239" s="222"/>
      <c r="CN239" s="222"/>
      <c r="CO239" s="222"/>
      <c r="CP239" s="222"/>
      <c r="CQ239" s="222"/>
      <c r="CR239" s="222"/>
    </row>
    <row r="240" spans="10:96">
      <c r="J240" s="221"/>
      <c r="K240" s="222"/>
      <c r="L240" s="222"/>
      <c r="M240" s="222"/>
      <c r="N240" s="222"/>
      <c r="O240" s="222"/>
      <c r="P240" s="222"/>
      <c r="Q240" s="222"/>
      <c r="R240" s="222"/>
      <c r="S240" s="222"/>
      <c r="T240" s="222"/>
      <c r="U240" s="222"/>
      <c r="V240" s="222"/>
      <c r="W240" s="222"/>
      <c r="X240" s="222"/>
      <c r="Y240" s="222"/>
      <c r="Z240" s="222"/>
      <c r="AA240" s="222"/>
      <c r="AB240" s="222"/>
      <c r="AC240" s="222"/>
      <c r="AD240" s="222"/>
      <c r="AE240" s="222"/>
      <c r="AF240" s="222"/>
      <c r="AG240" s="222"/>
      <c r="AH240" s="222"/>
      <c r="AI240" s="222"/>
      <c r="AJ240" s="222"/>
      <c r="AK240" s="222"/>
      <c r="AL240" s="222"/>
      <c r="AM240" s="222"/>
      <c r="AN240" s="222"/>
      <c r="AO240" s="222"/>
      <c r="AP240" s="222"/>
      <c r="AQ240" s="222"/>
      <c r="AR240" s="222"/>
      <c r="AS240" s="222"/>
      <c r="AT240" s="222"/>
      <c r="AU240" s="222"/>
      <c r="AV240" s="222"/>
      <c r="AW240" s="222"/>
      <c r="AX240" s="222"/>
      <c r="AY240" s="222"/>
      <c r="AZ240" s="222"/>
      <c r="BA240" s="222"/>
      <c r="BB240" s="222"/>
      <c r="BC240" s="222"/>
      <c r="BD240" s="222"/>
      <c r="BE240" s="222"/>
      <c r="BF240" s="222"/>
      <c r="BG240" s="222"/>
      <c r="BH240" s="222"/>
      <c r="BI240" s="222"/>
      <c r="BJ240" s="222"/>
      <c r="BK240" s="222"/>
      <c r="BL240" s="222"/>
      <c r="BM240" s="222"/>
      <c r="BN240" s="222"/>
      <c r="BO240" s="222"/>
      <c r="BP240" s="222"/>
      <c r="BQ240" s="222"/>
      <c r="BR240" s="222"/>
      <c r="BS240" s="222"/>
      <c r="BT240" s="222"/>
      <c r="BU240" s="222"/>
      <c r="BV240" s="222"/>
      <c r="BW240" s="222"/>
      <c r="BX240" s="222"/>
      <c r="BY240" s="222"/>
      <c r="BZ240" s="222"/>
      <c r="CA240" s="222"/>
      <c r="CB240" s="222"/>
      <c r="CC240" s="222"/>
      <c r="CD240" s="222"/>
      <c r="CE240" s="222"/>
      <c r="CF240" s="222"/>
      <c r="CG240" s="222"/>
      <c r="CH240" s="222"/>
      <c r="CI240" s="222"/>
      <c r="CJ240" s="222"/>
      <c r="CK240" s="222"/>
      <c r="CL240" s="222"/>
      <c r="CM240" s="222"/>
      <c r="CN240" s="222"/>
      <c r="CO240" s="222"/>
      <c r="CP240" s="222"/>
      <c r="CQ240" s="222"/>
      <c r="CR240" s="222"/>
    </row>
    <row r="241" spans="10:96">
      <c r="J241" s="221"/>
      <c r="K241" s="222"/>
      <c r="L241" s="222"/>
      <c r="M241" s="222"/>
      <c r="N241" s="222"/>
      <c r="O241" s="222"/>
      <c r="P241" s="222"/>
      <c r="Q241" s="222"/>
      <c r="R241" s="222"/>
      <c r="S241" s="222"/>
      <c r="T241" s="222"/>
      <c r="U241" s="222"/>
      <c r="V241" s="222"/>
      <c r="W241" s="222"/>
      <c r="X241" s="222"/>
      <c r="Y241" s="222"/>
      <c r="Z241" s="222"/>
      <c r="AA241" s="222"/>
      <c r="AB241" s="222"/>
      <c r="AC241" s="222"/>
      <c r="AD241" s="222"/>
      <c r="AE241" s="222"/>
      <c r="AF241" s="222"/>
      <c r="AG241" s="222"/>
      <c r="AH241" s="222"/>
      <c r="AI241" s="222"/>
      <c r="AJ241" s="222"/>
      <c r="AK241" s="222"/>
      <c r="AL241" s="222"/>
      <c r="AM241" s="222"/>
      <c r="AN241" s="222"/>
      <c r="AO241" s="222"/>
      <c r="AP241" s="222"/>
      <c r="AQ241" s="222"/>
      <c r="AR241" s="222"/>
      <c r="AS241" s="222"/>
      <c r="AT241" s="222"/>
      <c r="AU241" s="222"/>
      <c r="AV241" s="222"/>
      <c r="AW241" s="222"/>
      <c r="AX241" s="222"/>
      <c r="AY241" s="222"/>
      <c r="AZ241" s="222"/>
      <c r="BA241" s="222"/>
      <c r="BB241" s="222"/>
      <c r="BC241" s="222"/>
      <c r="BD241" s="222"/>
      <c r="BE241" s="222"/>
      <c r="BF241" s="222"/>
      <c r="BG241" s="222"/>
      <c r="BH241" s="222"/>
      <c r="BI241" s="222"/>
      <c r="BJ241" s="222"/>
      <c r="BK241" s="222"/>
      <c r="BL241" s="222"/>
      <c r="BM241" s="222"/>
      <c r="BN241" s="222"/>
      <c r="BO241" s="222"/>
      <c r="BP241" s="222"/>
      <c r="BQ241" s="222"/>
      <c r="BR241" s="222"/>
      <c r="BS241" s="222"/>
      <c r="BT241" s="222"/>
      <c r="BU241" s="222"/>
      <c r="BV241" s="222"/>
      <c r="BW241" s="222"/>
      <c r="BX241" s="222"/>
      <c r="BY241" s="222"/>
      <c r="BZ241" s="222"/>
      <c r="CA241" s="222"/>
      <c r="CB241" s="222"/>
      <c r="CC241" s="222"/>
      <c r="CD241" s="222"/>
      <c r="CE241" s="222"/>
      <c r="CF241" s="222"/>
      <c r="CG241" s="222"/>
      <c r="CH241" s="222"/>
      <c r="CI241" s="222"/>
      <c r="CJ241" s="222"/>
      <c r="CK241" s="222"/>
      <c r="CL241" s="222"/>
      <c r="CM241" s="222"/>
      <c r="CN241" s="222"/>
      <c r="CO241" s="222"/>
      <c r="CP241" s="222"/>
      <c r="CQ241" s="222"/>
      <c r="CR241" s="222"/>
    </row>
    <row r="242" spans="10:96">
      <c r="J242" s="221"/>
      <c r="K242" s="222"/>
      <c r="L242" s="222"/>
      <c r="M242" s="222"/>
      <c r="N242" s="222"/>
      <c r="O242" s="222"/>
      <c r="P242" s="222"/>
      <c r="Q242" s="222"/>
      <c r="R242" s="222"/>
      <c r="S242" s="222"/>
      <c r="T242" s="222"/>
      <c r="U242" s="222"/>
      <c r="V242" s="222"/>
      <c r="W242" s="222"/>
      <c r="X242" s="222"/>
      <c r="Y242" s="222"/>
      <c r="Z242" s="222"/>
      <c r="AA242" s="222"/>
      <c r="AB242" s="222"/>
      <c r="AC242" s="222"/>
      <c r="AD242" s="222"/>
      <c r="AE242" s="222"/>
      <c r="AF242" s="222"/>
      <c r="AG242" s="222"/>
      <c r="AH242" s="222"/>
      <c r="AI242" s="222"/>
      <c r="AJ242" s="222"/>
      <c r="AK242" s="222"/>
      <c r="AL242" s="222"/>
      <c r="AM242" s="222"/>
      <c r="AN242" s="222"/>
      <c r="AO242" s="222"/>
      <c r="AP242" s="222"/>
      <c r="AQ242" s="222"/>
      <c r="AR242" s="222"/>
      <c r="AS242" s="222"/>
      <c r="AT242" s="222"/>
      <c r="AU242" s="222"/>
      <c r="AV242" s="222"/>
      <c r="AW242" s="222"/>
      <c r="AX242" s="222"/>
      <c r="AY242" s="222"/>
      <c r="AZ242" s="222"/>
      <c r="BA242" s="222"/>
      <c r="BB242" s="222"/>
      <c r="BC242" s="222"/>
      <c r="BD242" s="222"/>
      <c r="BE242" s="222"/>
      <c r="BF242" s="222"/>
      <c r="BG242" s="222"/>
      <c r="BH242" s="222"/>
      <c r="BI242" s="222"/>
      <c r="BJ242" s="222"/>
      <c r="BK242" s="222"/>
      <c r="BL242" s="222"/>
      <c r="BM242" s="222"/>
      <c r="BN242" s="222"/>
      <c r="BO242" s="222"/>
      <c r="BP242" s="222"/>
      <c r="BQ242" s="222"/>
      <c r="BR242" s="222"/>
      <c r="BS242" s="222"/>
      <c r="BT242" s="222"/>
      <c r="BU242" s="222"/>
      <c r="BV242" s="222"/>
      <c r="BW242" s="222"/>
      <c r="BX242" s="222"/>
      <c r="BY242" s="222"/>
      <c r="BZ242" s="222"/>
      <c r="CA242" s="222"/>
      <c r="CB242" s="222"/>
      <c r="CC242" s="222"/>
      <c r="CD242" s="222"/>
      <c r="CE242" s="222"/>
      <c r="CF242" s="222"/>
      <c r="CG242" s="222"/>
      <c r="CH242" s="222"/>
      <c r="CI242" s="222"/>
      <c r="CJ242" s="222"/>
      <c r="CK242" s="222"/>
      <c r="CL242" s="222"/>
      <c r="CM242" s="222"/>
      <c r="CN242" s="222"/>
      <c r="CO242" s="222"/>
      <c r="CP242" s="222"/>
      <c r="CQ242" s="222"/>
      <c r="CR242" s="222"/>
    </row>
    <row r="243" spans="10:96">
      <c r="J243" s="221"/>
      <c r="K243" s="222"/>
      <c r="L243" s="222"/>
      <c r="M243" s="222"/>
      <c r="N243" s="222"/>
      <c r="O243" s="222"/>
      <c r="P243" s="222"/>
      <c r="Q243" s="222"/>
      <c r="R243" s="222"/>
      <c r="S243" s="222"/>
      <c r="T243" s="222"/>
      <c r="U243" s="222"/>
      <c r="V243" s="222"/>
      <c r="W243" s="222"/>
      <c r="X243" s="222"/>
      <c r="Y243" s="222"/>
      <c r="Z243" s="222"/>
      <c r="AA243" s="222"/>
      <c r="AB243" s="222"/>
      <c r="AC243" s="222"/>
      <c r="AD243" s="222"/>
      <c r="AE243" s="222"/>
      <c r="AF243" s="222"/>
      <c r="AG243" s="222"/>
      <c r="AH243" s="222"/>
      <c r="AI243" s="222"/>
      <c r="AJ243" s="222"/>
      <c r="AK243" s="222"/>
      <c r="AL243" s="222"/>
      <c r="AM243" s="222"/>
      <c r="AN243" s="222"/>
      <c r="AO243" s="222"/>
      <c r="AP243" s="222"/>
      <c r="AQ243" s="222"/>
      <c r="AR243" s="222"/>
      <c r="AS243" s="222"/>
      <c r="AT243" s="222"/>
      <c r="AU243" s="222"/>
      <c r="AV243" s="222"/>
      <c r="AW243" s="222"/>
      <c r="AX243" s="222"/>
      <c r="AY243" s="222"/>
      <c r="AZ243" s="222"/>
      <c r="BA243" s="222"/>
      <c r="BB243" s="222"/>
      <c r="BC243" s="222"/>
      <c r="BD243" s="222"/>
      <c r="BE243" s="222"/>
      <c r="BF243" s="222"/>
      <c r="BG243" s="222"/>
      <c r="BH243" s="222"/>
      <c r="BI243" s="222"/>
      <c r="BJ243" s="222"/>
      <c r="BK243" s="222"/>
      <c r="BL243" s="222"/>
      <c r="BM243" s="222"/>
      <c r="BN243" s="222"/>
      <c r="BO243" s="222"/>
      <c r="BP243" s="222"/>
      <c r="BQ243" s="222"/>
      <c r="BR243" s="222"/>
      <c r="BS243" s="222"/>
      <c r="BT243" s="222"/>
      <c r="BU243" s="222"/>
      <c r="BV243" s="222"/>
      <c r="BW243" s="222"/>
      <c r="BX243" s="222"/>
      <c r="BY243" s="222"/>
      <c r="BZ243" s="222"/>
      <c r="CA243" s="222"/>
      <c r="CB243" s="222"/>
      <c r="CC243" s="222"/>
      <c r="CD243" s="222"/>
      <c r="CE243" s="222"/>
      <c r="CF243" s="222"/>
      <c r="CG243" s="222"/>
      <c r="CH243" s="222"/>
      <c r="CI243" s="222"/>
      <c r="CJ243" s="222"/>
      <c r="CK243" s="222"/>
      <c r="CL243" s="222"/>
      <c r="CM243" s="222"/>
      <c r="CN243" s="222"/>
      <c r="CO243" s="222"/>
      <c r="CP243" s="222"/>
      <c r="CQ243" s="222"/>
      <c r="CR243" s="222"/>
    </row>
    <row r="244" spans="10:96">
      <c r="J244" s="221"/>
      <c r="K244" s="222"/>
      <c r="L244" s="222"/>
      <c r="M244" s="222"/>
      <c r="N244" s="222"/>
      <c r="O244" s="222"/>
      <c r="P244" s="222"/>
      <c r="Q244" s="222"/>
      <c r="R244" s="222"/>
      <c r="S244" s="222"/>
      <c r="T244" s="222"/>
      <c r="U244" s="222"/>
      <c r="V244" s="222"/>
      <c r="W244" s="222"/>
      <c r="X244" s="222"/>
      <c r="Y244" s="222"/>
      <c r="Z244" s="222"/>
      <c r="AA244" s="222"/>
      <c r="AB244" s="222"/>
      <c r="AC244" s="222"/>
      <c r="AD244" s="222"/>
      <c r="AE244" s="222"/>
      <c r="AF244" s="222"/>
      <c r="AG244" s="222"/>
      <c r="AH244" s="222"/>
      <c r="AI244" s="222"/>
      <c r="AJ244" s="222"/>
      <c r="AK244" s="222"/>
      <c r="AL244" s="222"/>
      <c r="AM244" s="222"/>
      <c r="AN244" s="222"/>
      <c r="AO244" s="222"/>
      <c r="AP244" s="222"/>
      <c r="AQ244" s="222"/>
      <c r="AR244" s="222"/>
      <c r="AS244" s="222"/>
      <c r="AT244" s="222"/>
      <c r="AU244" s="222"/>
      <c r="AV244" s="222"/>
      <c r="AW244" s="222"/>
      <c r="AX244" s="222"/>
      <c r="AY244" s="222"/>
      <c r="AZ244" s="222"/>
      <c r="BA244" s="222"/>
      <c r="BB244" s="222"/>
      <c r="BC244" s="222"/>
      <c r="BD244" s="222"/>
      <c r="BE244" s="222"/>
      <c r="BF244" s="222"/>
      <c r="BG244" s="222"/>
      <c r="BH244" s="222"/>
      <c r="BI244" s="222"/>
      <c r="BJ244" s="222"/>
      <c r="BK244" s="222"/>
      <c r="BL244" s="222"/>
      <c r="BM244" s="222"/>
      <c r="BN244" s="222"/>
      <c r="BO244" s="222"/>
      <c r="BP244" s="222"/>
      <c r="BQ244" s="222"/>
      <c r="BR244" s="222"/>
      <c r="BS244" s="222"/>
      <c r="BT244" s="222"/>
      <c r="BU244" s="222"/>
      <c r="BV244" s="222"/>
      <c r="BW244" s="222"/>
      <c r="BX244" s="222"/>
      <c r="BY244" s="222"/>
      <c r="BZ244" s="222"/>
      <c r="CA244" s="222"/>
      <c r="CB244" s="222"/>
      <c r="CC244" s="222"/>
      <c r="CD244" s="222"/>
      <c r="CE244" s="222"/>
      <c r="CF244" s="222"/>
      <c r="CG244" s="222"/>
      <c r="CH244" s="222"/>
      <c r="CI244" s="222"/>
      <c r="CJ244" s="222"/>
      <c r="CK244" s="222"/>
      <c r="CL244" s="222"/>
      <c r="CM244" s="222"/>
      <c r="CN244" s="222"/>
      <c r="CO244" s="222"/>
      <c r="CP244" s="222"/>
      <c r="CQ244" s="222"/>
      <c r="CR244" s="222"/>
    </row>
    <row r="245" spans="10:96">
      <c r="J245" s="221"/>
      <c r="K245" s="222"/>
      <c r="L245" s="222"/>
      <c r="M245" s="222"/>
      <c r="N245" s="222"/>
      <c r="O245" s="222"/>
      <c r="P245" s="222"/>
      <c r="Q245" s="222"/>
      <c r="R245" s="222"/>
      <c r="S245" s="222"/>
      <c r="T245" s="222"/>
      <c r="U245" s="222"/>
      <c r="V245" s="222"/>
      <c r="W245" s="222"/>
      <c r="X245" s="222"/>
      <c r="Y245" s="222"/>
      <c r="Z245" s="222"/>
      <c r="AA245" s="222"/>
      <c r="AB245" s="222"/>
      <c r="AC245" s="222"/>
      <c r="AD245" s="222"/>
      <c r="AE245" s="222"/>
      <c r="AF245" s="222"/>
      <c r="AG245" s="222"/>
      <c r="AH245" s="222"/>
      <c r="AI245" s="222"/>
      <c r="AJ245" s="222"/>
      <c r="AK245" s="222"/>
      <c r="AL245" s="222"/>
      <c r="AM245" s="222"/>
      <c r="AN245" s="222"/>
      <c r="AO245" s="222"/>
      <c r="AP245" s="222"/>
      <c r="AQ245" s="222"/>
      <c r="AR245" s="222"/>
      <c r="AS245" s="222"/>
      <c r="AT245" s="222"/>
      <c r="AU245" s="222"/>
      <c r="AV245" s="222"/>
      <c r="AW245" s="222"/>
      <c r="AX245" s="222"/>
      <c r="AY245" s="222"/>
      <c r="AZ245" s="222"/>
      <c r="BA245" s="222"/>
      <c r="BB245" s="222"/>
      <c r="BC245" s="222"/>
      <c r="BD245" s="222"/>
      <c r="BE245" s="222"/>
      <c r="BF245" s="222"/>
      <c r="BG245" s="222"/>
      <c r="BH245" s="222"/>
      <c r="BI245" s="222"/>
      <c r="BJ245" s="222"/>
      <c r="BK245" s="222"/>
      <c r="BL245" s="222"/>
      <c r="BM245" s="222"/>
      <c r="BN245" s="222"/>
      <c r="BO245" s="222"/>
      <c r="BP245" s="222"/>
      <c r="BQ245" s="222"/>
      <c r="BR245" s="222"/>
      <c r="BS245" s="222"/>
      <c r="BT245" s="222"/>
      <c r="BU245" s="222"/>
      <c r="BV245" s="222"/>
      <c r="BW245" s="222"/>
      <c r="BX245" s="222"/>
      <c r="BY245" s="222"/>
      <c r="BZ245" s="222"/>
      <c r="CA245" s="222"/>
      <c r="CB245" s="222"/>
      <c r="CC245" s="222"/>
      <c r="CD245" s="222"/>
      <c r="CE245" s="222"/>
      <c r="CF245" s="222"/>
      <c r="CG245" s="222"/>
      <c r="CH245" s="222"/>
      <c r="CI245" s="222"/>
      <c r="CJ245" s="222"/>
      <c r="CK245" s="222"/>
      <c r="CL245" s="222"/>
      <c r="CM245" s="222"/>
      <c r="CN245" s="222"/>
      <c r="CO245" s="222"/>
      <c r="CP245" s="222"/>
      <c r="CQ245" s="222"/>
      <c r="CR245" s="222"/>
    </row>
    <row r="246" spans="10:96">
      <c r="J246" s="221"/>
      <c r="K246" s="222"/>
      <c r="L246" s="222"/>
      <c r="M246" s="222"/>
      <c r="N246" s="222"/>
      <c r="O246" s="222"/>
      <c r="P246" s="222"/>
      <c r="Q246" s="222"/>
      <c r="R246" s="222"/>
      <c r="S246" s="222"/>
      <c r="T246" s="222"/>
      <c r="U246" s="222"/>
      <c r="V246" s="222"/>
      <c r="W246" s="222"/>
      <c r="X246" s="222"/>
      <c r="Y246" s="222"/>
      <c r="Z246" s="222"/>
      <c r="AA246" s="222"/>
      <c r="AB246" s="222"/>
      <c r="AC246" s="222"/>
      <c r="AD246" s="222"/>
      <c r="AE246" s="222"/>
      <c r="AF246" s="222"/>
      <c r="AG246" s="222"/>
      <c r="AH246" s="222"/>
      <c r="AI246" s="222"/>
      <c r="AJ246" s="222"/>
      <c r="AK246" s="222"/>
      <c r="AL246" s="222"/>
      <c r="AM246" s="222"/>
      <c r="AN246" s="222"/>
      <c r="AO246" s="222"/>
      <c r="AP246" s="222"/>
      <c r="AQ246" s="222"/>
      <c r="AR246" s="222"/>
      <c r="AS246" s="222"/>
      <c r="AT246" s="222"/>
      <c r="AU246" s="222"/>
      <c r="AV246" s="222"/>
      <c r="AW246" s="222"/>
      <c r="AX246" s="222"/>
      <c r="AY246" s="222"/>
      <c r="AZ246" s="222"/>
      <c r="BA246" s="222"/>
      <c r="BB246" s="222"/>
      <c r="BC246" s="222"/>
      <c r="BD246" s="222"/>
      <c r="BE246" s="222"/>
      <c r="BF246" s="222"/>
      <c r="BG246" s="222"/>
      <c r="BH246" s="222"/>
      <c r="BI246" s="222"/>
      <c r="BJ246" s="222"/>
      <c r="BK246" s="222"/>
      <c r="BL246" s="222"/>
      <c r="BM246" s="222"/>
      <c r="BN246" s="222"/>
      <c r="BO246" s="222"/>
      <c r="BP246" s="222"/>
      <c r="BQ246" s="222"/>
      <c r="BR246" s="222"/>
      <c r="BS246" s="222"/>
      <c r="BT246" s="222"/>
      <c r="BU246" s="222"/>
      <c r="BV246" s="222"/>
      <c r="BW246" s="222"/>
      <c r="BX246" s="222"/>
      <c r="BY246" s="222"/>
      <c r="BZ246" s="222"/>
      <c r="CA246" s="222"/>
      <c r="CB246" s="222"/>
      <c r="CC246" s="222"/>
      <c r="CD246" s="222"/>
      <c r="CE246" s="222"/>
      <c r="CF246" s="222"/>
      <c r="CG246" s="222"/>
      <c r="CH246" s="222"/>
      <c r="CI246" s="222"/>
      <c r="CJ246" s="222"/>
      <c r="CK246" s="222"/>
      <c r="CL246" s="222"/>
      <c r="CM246" s="222"/>
      <c r="CN246" s="222"/>
      <c r="CO246" s="222"/>
      <c r="CP246" s="222"/>
      <c r="CQ246" s="222"/>
      <c r="CR246" s="222"/>
    </row>
    <row r="247" spans="10:96">
      <c r="J247" s="221"/>
      <c r="K247" s="222"/>
      <c r="L247" s="222"/>
      <c r="M247" s="222"/>
      <c r="N247" s="222"/>
      <c r="O247" s="222"/>
      <c r="P247" s="222"/>
      <c r="Q247" s="222"/>
      <c r="R247" s="222"/>
      <c r="S247" s="222"/>
      <c r="T247" s="222"/>
      <c r="U247" s="222"/>
      <c r="V247" s="222"/>
      <c r="W247" s="222"/>
      <c r="X247" s="222"/>
      <c r="Y247" s="222"/>
      <c r="Z247" s="222"/>
      <c r="AA247" s="222"/>
      <c r="AB247" s="222"/>
      <c r="AC247" s="222"/>
      <c r="AD247" s="222"/>
      <c r="AE247" s="222"/>
      <c r="AF247" s="222"/>
      <c r="AG247" s="222"/>
      <c r="AH247" s="222"/>
      <c r="AI247" s="222"/>
      <c r="AJ247" s="222"/>
      <c r="AK247" s="222"/>
      <c r="AL247" s="222"/>
      <c r="AM247" s="222"/>
      <c r="AN247" s="222"/>
      <c r="AO247" s="222"/>
      <c r="AP247" s="222"/>
      <c r="AQ247" s="222"/>
      <c r="AR247" s="222"/>
      <c r="AS247" s="222"/>
      <c r="AT247" s="222"/>
      <c r="AU247" s="222"/>
      <c r="AV247" s="222"/>
      <c r="AW247" s="222"/>
      <c r="AX247" s="222"/>
      <c r="AY247" s="222"/>
      <c r="AZ247" s="222"/>
      <c r="BA247" s="222"/>
      <c r="BB247" s="222"/>
      <c r="BC247" s="222"/>
      <c r="BD247" s="222"/>
      <c r="BE247" s="222"/>
      <c r="BF247" s="222"/>
      <c r="BG247" s="222"/>
      <c r="BH247" s="222"/>
      <c r="BI247" s="222"/>
      <c r="BJ247" s="222"/>
      <c r="BK247" s="222"/>
      <c r="BL247" s="222"/>
      <c r="BM247" s="222"/>
      <c r="BN247" s="222"/>
      <c r="BO247" s="222"/>
      <c r="BP247" s="222"/>
      <c r="BQ247" s="222"/>
      <c r="BR247" s="222"/>
      <c r="BS247" s="222"/>
      <c r="BT247" s="222"/>
      <c r="BU247" s="222"/>
      <c r="BV247" s="222"/>
      <c r="BW247" s="222"/>
      <c r="BX247" s="222"/>
      <c r="BY247" s="222"/>
      <c r="BZ247" s="222"/>
      <c r="CA247" s="222"/>
      <c r="CB247" s="222"/>
      <c r="CC247" s="222"/>
      <c r="CD247" s="222"/>
      <c r="CE247" s="222"/>
      <c r="CF247" s="222"/>
      <c r="CG247" s="222"/>
      <c r="CH247" s="222"/>
      <c r="CI247" s="222"/>
      <c r="CJ247" s="222"/>
      <c r="CK247" s="222"/>
      <c r="CL247" s="222"/>
      <c r="CM247" s="222"/>
      <c r="CN247" s="222"/>
      <c r="CO247" s="222"/>
      <c r="CP247" s="222"/>
      <c r="CQ247" s="222"/>
      <c r="CR247" s="222"/>
    </row>
    <row r="248" spans="10:96">
      <c r="J248" s="221"/>
      <c r="K248" s="222"/>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2"/>
      <c r="AY248" s="222"/>
      <c r="AZ248" s="222"/>
      <c r="BA248" s="222"/>
      <c r="BB248" s="222"/>
      <c r="BC248" s="222"/>
      <c r="BD248" s="222"/>
      <c r="BE248" s="222"/>
      <c r="BF248" s="222"/>
      <c r="BG248" s="222"/>
      <c r="BH248" s="222"/>
      <c r="BI248" s="222"/>
      <c r="BJ248" s="222"/>
      <c r="BK248" s="222"/>
      <c r="BL248" s="222"/>
      <c r="BM248" s="222"/>
      <c r="BN248" s="222"/>
      <c r="BO248" s="222"/>
      <c r="BP248" s="222"/>
      <c r="BQ248" s="222"/>
      <c r="BR248" s="222"/>
      <c r="BS248" s="222"/>
      <c r="BT248" s="222"/>
      <c r="BU248" s="222"/>
      <c r="BV248" s="222"/>
      <c r="BW248" s="222"/>
      <c r="BX248" s="222"/>
      <c r="BY248" s="222"/>
      <c r="BZ248" s="222"/>
      <c r="CA248" s="222"/>
      <c r="CB248" s="222"/>
      <c r="CC248" s="222"/>
      <c r="CD248" s="222"/>
      <c r="CE248" s="222"/>
      <c r="CF248" s="222"/>
      <c r="CG248" s="222"/>
      <c r="CH248" s="222"/>
      <c r="CI248" s="222"/>
      <c r="CJ248" s="222"/>
      <c r="CK248" s="222"/>
      <c r="CL248" s="222"/>
      <c r="CM248" s="222"/>
      <c r="CN248" s="222"/>
      <c r="CO248" s="222"/>
      <c r="CP248" s="222"/>
      <c r="CQ248" s="222"/>
      <c r="CR248" s="222"/>
    </row>
    <row r="249" spans="10:96">
      <c r="J249" s="221"/>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222"/>
      <c r="AY249" s="222"/>
      <c r="AZ249" s="222"/>
      <c r="BA249" s="222"/>
      <c r="BB249" s="222"/>
      <c r="BC249" s="222"/>
      <c r="BD249" s="222"/>
      <c r="BE249" s="222"/>
      <c r="BF249" s="222"/>
      <c r="BG249" s="222"/>
      <c r="BH249" s="222"/>
      <c r="BI249" s="222"/>
      <c r="BJ249" s="222"/>
      <c r="BK249" s="222"/>
      <c r="BL249" s="222"/>
      <c r="BM249" s="222"/>
      <c r="BN249" s="222"/>
      <c r="BO249" s="222"/>
      <c r="BP249" s="222"/>
      <c r="BQ249" s="222"/>
      <c r="BR249" s="222"/>
      <c r="BS249" s="222"/>
      <c r="BT249" s="222"/>
      <c r="BU249" s="222"/>
      <c r="BV249" s="222"/>
      <c r="BW249" s="222"/>
      <c r="BX249" s="222"/>
      <c r="BY249" s="222"/>
      <c r="BZ249" s="222"/>
      <c r="CA249" s="222"/>
      <c r="CB249" s="222"/>
      <c r="CC249" s="222"/>
      <c r="CD249" s="222"/>
      <c r="CE249" s="222"/>
      <c r="CF249" s="222"/>
      <c r="CG249" s="222"/>
      <c r="CH249" s="222"/>
      <c r="CI249" s="222"/>
      <c r="CJ249" s="222"/>
      <c r="CK249" s="222"/>
      <c r="CL249" s="222"/>
      <c r="CM249" s="222"/>
      <c r="CN249" s="222"/>
      <c r="CO249" s="222"/>
      <c r="CP249" s="222"/>
      <c r="CQ249" s="222"/>
      <c r="CR249" s="222"/>
    </row>
    <row r="250" spans="10:96">
      <c r="J250" s="221"/>
      <c r="K250" s="222"/>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2"/>
      <c r="AY250" s="222"/>
      <c r="AZ250" s="222"/>
      <c r="BA250" s="222"/>
      <c r="BB250" s="222"/>
      <c r="BC250" s="222"/>
      <c r="BD250" s="222"/>
      <c r="BE250" s="222"/>
      <c r="BF250" s="222"/>
      <c r="BG250" s="222"/>
      <c r="BH250" s="222"/>
      <c r="BI250" s="222"/>
      <c r="BJ250" s="222"/>
      <c r="BK250" s="222"/>
      <c r="BL250" s="222"/>
      <c r="BM250" s="222"/>
      <c r="BN250" s="222"/>
      <c r="BO250" s="222"/>
      <c r="BP250" s="222"/>
      <c r="BQ250" s="222"/>
      <c r="BR250" s="222"/>
      <c r="BS250" s="222"/>
      <c r="BT250" s="222"/>
      <c r="BU250" s="222"/>
      <c r="BV250" s="222"/>
      <c r="BW250" s="222"/>
      <c r="BX250" s="222"/>
      <c r="BY250" s="222"/>
      <c r="BZ250" s="222"/>
      <c r="CA250" s="222"/>
      <c r="CB250" s="222"/>
      <c r="CC250" s="222"/>
      <c r="CD250" s="222"/>
      <c r="CE250" s="222"/>
      <c r="CF250" s="222"/>
      <c r="CG250" s="222"/>
      <c r="CH250" s="222"/>
      <c r="CI250" s="222"/>
      <c r="CJ250" s="222"/>
      <c r="CK250" s="222"/>
      <c r="CL250" s="222"/>
      <c r="CM250" s="222"/>
      <c r="CN250" s="222"/>
      <c r="CO250" s="222"/>
      <c r="CP250" s="222"/>
      <c r="CQ250" s="222"/>
      <c r="CR250" s="222"/>
    </row>
    <row r="251" spans="10:96">
      <c r="J251" s="221"/>
      <c r="K251" s="222"/>
      <c r="L251" s="222"/>
      <c r="M251" s="222"/>
      <c r="N251" s="222"/>
      <c r="O251" s="222"/>
      <c r="P251" s="222"/>
      <c r="Q251" s="222"/>
      <c r="R251" s="222"/>
      <c r="S251" s="222"/>
      <c r="T251" s="222"/>
      <c r="U251" s="222"/>
      <c r="V251" s="222"/>
      <c r="W251" s="222"/>
      <c r="X251" s="222"/>
      <c r="Y251" s="222"/>
      <c r="Z251" s="222"/>
      <c r="AA251" s="222"/>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2"/>
      <c r="AY251" s="222"/>
      <c r="AZ251" s="222"/>
      <c r="BA251" s="222"/>
      <c r="BB251" s="222"/>
      <c r="BC251" s="222"/>
      <c r="BD251" s="222"/>
      <c r="BE251" s="222"/>
      <c r="BF251" s="222"/>
      <c r="BG251" s="222"/>
      <c r="BH251" s="222"/>
      <c r="BI251" s="222"/>
      <c r="BJ251" s="222"/>
      <c r="BK251" s="222"/>
      <c r="BL251" s="222"/>
      <c r="BM251" s="222"/>
      <c r="BN251" s="222"/>
      <c r="BO251" s="222"/>
      <c r="BP251" s="222"/>
      <c r="BQ251" s="222"/>
      <c r="BR251" s="222"/>
      <c r="BS251" s="222"/>
      <c r="BT251" s="222"/>
      <c r="BU251" s="222"/>
      <c r="BV251" s="222"/>
      <c r="BW251" s="222"/>
      <c r="BX251" s="222"/>
      <c r="BY251" s="222"/>
      <c r="BZ251" s="222"/>
      <c r="CA251" s="222"/>
      <c r="CB251" s="222"/>
      <c r="CC251" s="222"/>
      <c r="CD251" s="222"/>
      <c r="CE251" s="222"/>
      <c r="CF251" s="222"/>
      <c r="CG251" s="222"/>
      <c r="CH251" s="222"/>
      <c r="CI251" s="222"/>
      <c r="CJ251" s="222"/>
      <c r="CK251" s="222"/>
      <c r="CL251" s="222"/>
      <c r="CM251" s="222"/>
      <c r="CN251" s="222"/>
      <c r="CO251" s="222"/>
      <c r="CP251" s="222"/>
      <c r="CQ251" s="222"/>
      <c r="CR251" s="222"/>
    </row>
    <row r="252" spans="10:96">
      <c r="J252" s="221"/>
      <c r="K252" s="222"/>
      <c r="L252" s="222"/>
      <c r="M252" s="222"/>
      <c r="N252" s="222"/>
      <c r="O252" s="222"/>
      <c r="P252" s="222"/>
      <c r="Q252" s="222"/>
      <c r="R252" s="222"/>
      <c r="S252" s="222"/>
      <c r="T252" s="222"/>
      <c r="U252" s="222"/>
      <c r="V252" s="222"/>
      <c r="W252" s="222"/>
      <c r="X252" s="222"/>
      <c r="Y252" s="222"/>
      <c r="Z252" s="222"/>
      <c r="AA252" s="222"/>
      <c r="AB252" s="222"/>
      <c r="AC252" s="222"/>
      <c r="AD252" s="222"/>
      <c r="AE252" s="222"/>
      <c r="AF252" s="222"/>
      <c r="AG252" s="222"/>
      <c r="AH252" s="222"/>
      <c r="AI252" s="222"/>
      <c r="AJ252" s="222"/>
      <c r="AK252" s="222"/>
      <c r="AL252" s="222"/>
      <c r="AM252" s="222"/>
      <c r="AN252" s="222"/>
      <c r="AO252" s="222"/>
      <c r="AP252" s="222"/>
      <c r="AQ252" s="222"/>
      <c r="AR252" s="222"/>
      <c r="AS252" s="222"/>
      <c r="AT252" s="222"/>
      <c r="AU252" s="222"/>
      <c r="AV252" s="222"/>
      <c r="AW252" s="222"/>
      <c r="AX252" s="222"/>
      <c r="AY252" s="222"/>
      <c r="AZ252" s="222"/>
      <c r="BA252" s="222"/>
      <c r="BB252" s="222"/>
      <c r="BC252" s="222"/>
      <c r="BD252" s="222"/>
      <c r="BE252" s="222"/>
      <c r="BF252" s="222"/>
      <c r="BG252" s="222"/>
      <c r="BH252" s="222"/>
      <c r="BI252" s="222"/>
      <c r="BJ252" s="222"/>
      <c r="BK252" s="222"/>
      <c r="BL252" s="222"/>
      <c r="BM252" s="222"/>
      <c r="BN252" s="222"/>
      <c r="BO252" s="222"/>
      <c r="BP252" s="222"/>
      <c r="BQ252" s="222"/>
      <c r="BR252" s="222"/>
      <c r="BS252" s="222"/>
      <c r="BT252" s="222"/>
      <c r="BU252" s="222"/>
      <c r="BV252" s="222"/>
      <c r="BW252" s="222"/>
      <c r="BX252" s="222"/>
      <c r="BY252" s="222"/>
      <c r="BZ252" s="222"/>
      <c r="CA252" s="222"/>
      <c r="CB252" s="222"/>
      <c r="CC252" s="222"/>
      <c r="CD252" s="222"/>
      <c r="CE252" s="222"/>
      <c r="CF252" s="222"/>
      <c r="CG252" s="222"/>
      <c r="CH252" s="222"/>
      <c r="CI252" s="222"/>
      <c r="CJ252" s="222"/>
      <c r="CK252" s="222"/>
      <c r="CL252" s="222"/>
      <c r="CM252" s="222"/>
      <c r="CN252" s="222"/>
      <c r="CO252" s="222"/>
      <c r="CP252" s="222"/>
      <c r="CQ252" s="222"/>
      <c r="CR252" s="222"/>
    </row>
    <row r="253" spans="10:96">
      <c r="J253" s="221"/>
      <c r="K253" s="222"/>
      <c r="L253" s="222"/>
      <c r="M253" s="222"/>
      <c r="N253" s="222"/>
      <c r="O253" s="222"/>
      <c r="P253" s="222"/>
      <c r="Q253" s="222"/>
      <c r="R253" s="222"/>
      <c r="S253" s="222"/>
      <c r="T253" s="222"/>
      <c r="U253" s="222"/>
      <c r="V253" s="222"/>
      <c r="W253" s="222"/>
      <c r="X253" s="222"/>
      <c r="Y253" s="222"/>
      <c r="Z253" s="222"/>
      <c r="AA253" s="222"/>
      <c r="AB253" s="222"/>
      <c r="AC253" s="222"/>
      <c r="AD253" s="222"/>
      <c r="AE253" s="222"/>
      <c r="AF253" s="222"/>
      <c r="AG253" s="222"/>
      <c r="AH253" s="222"/>
      <c r="AI253" s="222"/>
      <c r="AJ253" s="222"/>
      <c r="AK253" s="222"/>
      <c r="AL253" s="222"/>
      <c r="AM253" s="222"/>
      <c r="AN253" s="222"/>
      <c r="AO253" s="222"/>
      <c r="AP253" s="222"/>
      <c r="AQ253" s="222"/>
      <c r="AR253" s="222"/>
      <c r="AS253" s="222"/>
      <c r="AT253" s="222"/>
      <c r="AU253" s="222"/>
      <c r="AV253" s="222"/>
      <c r="AW253" s="222"/>
      <c r="AX253" s="222"/>
      <c r="AY253" s="222"/>
      <c r="AZ253" s="222"/>
      <c r="BA253" s="222"/>
      <c r="BB253" s="222"/>
      <c r="BC253" s="222"/>
      <c r="BD253" s="222"/>
      <c r="BE253" s="222"/>
      <c r="BF253" s="222"/>
      <c r="BG253" s="222"/>
      <c r="BH253" s="222"/>
      <c r="BI253" s="222"/>
      <c r="BJ253" s="222"/>
      <c r="BK253" s="222"/>
      <c r="BL253" s="222"/>
      <c r="BM253" s="222"/>
      <c r="BN253" s="222"/>
      <c r="BO253" s="222"/>
      <c r="BP253" s="222"/>
      <c r="BQ253" s="222"/>
      <c r="BR253" s="222"/>
      <c r="BS253" s="222"/>
      <c r="BT253" s="222"/>
      <c r="BU253" s="222"/>
      <c r="BV253" s="222"/>
      <c r="BW253" s="222"/>
      <c r="BX253" s="222"/>
      <c r="BY253" s="222"/>
      <c r="BZ253" s="222"/>
      <c r="CA253" s="222"/>
      <c r="CB253" s="222"/>
      <c r="CC253" s="222"/>
      <c r="CD253" s="222"/>
      <c r="CE253" s="222"/>
      <c r="CF253" s="222"/>
      <c r="CG253" s="222"/>
      <c r="CH253" s="222"/>
      <c r="CI253" s="222"/>
      <c r="CJ253" s="222"/>
      <c r="CK253" s="222"/>
      <c r="CL253" s="222"/>
      <c r="CM253" s="222"/>
      <c r="CN253" s="222"/>
      <c r="CO253" s="222"/>
      <c r="CP253" s="222"/>
      <c r="CQ253" s="222"/>
      <c r="CR253" s="222"/>
    </row>
    <row r="254" spans="10:96">
      <c r="J254" s="221"/>
      <c r="K254" s="222"/>
      <c r="L254" s="222"/>
      <c r="M254" s="222"/>
      <c r="N254" s="222"/>
      <c r="O254" s="222"/>
      <c r="P254" s="222"/>
      <c r="Q254" s="222"/>
      <c r="R254" s="222"/>
      <c r="S254" s="222"/>
      <c r="T254" s="222"/>
      <c r="U254" s="222"/>
      <c r="V254" s="222"/>
      <c r="W254" s="222"/>
      <c r="X254" s="222"/>
      <c r="Y254" s="222"/>
      <c r="Z254" s="222"/>
      <c r="AA254" s="222"/>
      <c r="AB254" s="222"/>
      <c r="AC254" s="222"/>
      <c r="AD254" s="222"/>
      <c r="AE254" s="222"/>
      <c r="AF254" s="222"/>
      <c r="AG254" s="222"/>
      <c r="AH254" s="222"/>
      <c r="AI254" s="222"/>
      <c r="AJ254" s="222"/>
      <c r="AK254" s="222"/>
      <c r="AL254" s="222"/>
      <c r="AM254" s="222"/>
      <c r="AN254" s="222"/>
      <c r="AO254" s="222"/>
      <c r="AP254" s="222"/>
      <c r="AQ254" s="222"/>
      <c r="AR254" s="222"/>
      <c r="AS254" s="222"/>
      <c r="AT254" s="222"/>
      <c r="AU254" s="222"/>
      <c r="AV254" s="222"/>
      <c r="AW254" s="222"/>
      <c r="AX254" s="222"/>
      <c r="AY254" s="222"/>
      <c r="AZ254" s="222"/>
      <c r="BA254" s="222"/>
      <c r="BB254" s="222"/>
      <c r="BC254" s="222"/>
      <c r="BD254" s="222"/>
      <c r="BE254" s="222"/>
      <c r="BF254" s="222"/>
      <c r="BG254" s="222"/>
      <c r="BH254" s="222"/>
      <c r="BI254" s="222"/>
      <c r="BJ254" s="222"/>
      <c r="BK254" s="222"/>
      <c r="BL254" s="222"/>
      <c r="BM254" s="222"/>
      <c r="BN254" s="222"/>
      <c r="BO254" s="222"/>
      <c r="BP254" s="222"/>
      <c r="BQ254" s="222"/>
      <c r="BR254" s="222"/>
      <c r="BS254" s="222"/>
      <c r="BT254" s="222"/>
      <c r="BU254" s="222"/>
      <c r="BV254" s="222"/>
      <c r="BW254" s="222"/>
      <c r="BX254" s="222"/>
      <c r="BY254" s="222"/>
      <c r="BZ254" s="222"/>
      <c r="CA254" s="222"/>
      <c r="CB254" s="222"/>
      <c r="CC254" s="222"/>
      <c r="CD254" s="222"/>
      <c r="CE254" s="222"/>
      <c r="CF254" s="222"/>
      <c r="CG254" s="222"/>
      <c r="CH254" s="222"/>
      <c r="CI254" s="222"/>
      <c r="CJ254" s="222"/>
      <c r="CK254" s="222"/>
      <c r="CL254" s="222"/>
      <c r="CM254" s="222"/>
      <c r="CN254" s="222"/>
      <c r="CO254" s="222"/>
      <c r="CP254" s="222"/>
      <c r="CQ254" s="222"/>
      <c r="CR254" s="222"/>
    </row>
    <row r="255" spans="10:96">
      <c r="J255" s="221"/>
      <c r="K255" s="222"/>
      <c r="L255" s="222"/>
      <c r="M255" s="222"/>
      <c r="N255" s="222"/>
      <c r="O255" s="222"/>
      <c r="P255" s="222"/>
      <c r="Q255" s="222"/>
      <c r="R255" s="222"/>
      <c r="S255" s="222"/>
      <c r="T255" s="222"/>
      <c r="U255" s="222"/>
      <c r="V255" s="222"/>
      <c r="W255" s="222"/>
      <c r="X255" s="222"/>
      <c r="Y255" s="222"/>
      <c r="Z255" s="222"/>
      <c r="AA255" s="222"/>
      <c r="AB255" s="222"/>
      <c r="AC255" s="222"/>
      <c r="AD255" s="222"/>
      <c r="AE255" s="222"/>
      <c r="AF255" s="222"/>
      <c r="AG255" s="222"/>
      <c r="AH255" s="222"/>
      <c r="AI255" s="222"/>
      <c r="AJ255" s="222"/>
      <c r="AK255" s="222"/>
      <c r="AL255" s="222"/>
      <c r="AM255" s="222"/>
      <c r="AN255" s="222"/>
      <c r="AO255" s="222"/>
      <c r="AP255" s="222"/>
      <c r="AQ255" s="222"/>
      <c r="AR255" s="222"/>
      <c r="AS255" s="222"/>
      <c r="AT255" s="222"/>
      <c r="AU255" s="222"/>
      <c r="AV255" s="222"/>
      <c r="AW255" s="222"/>
      <c r="AX255" s="222"/>
      <c r="AY255" s="222"/>
      <c r="AZ255" s="222"/>
      <c r="BA255" s="222"/>
      <c r="BB255" s="222"/>
      <c r="BC255" s="222"/>
      <c r="BD255" s="222"/>
      <c r="BE255" s="222"/>
      <c r="BF255" s="222"/>
      <c r="BG255" s="222"/>
      <c r="BH255" s="222"/>
      <c r="BI255" s="222"/>
      <c r="BJ255" s="222"/>
      <c r="BK255" s="222"/>
      <c r="BL255" s="222"/>
      <c r="BM255" s="222"/>
      <c r="BN255" s="222"/>
      <c r="BO255" s="222"/>
      <c r="BP255" s="222"/>
      <c r="BQ255" s="222"/>
      <c r="BR255" s="222"/>
      <c r="BS255" s="222"/>
      <c r="BT255" s="222"/>
      <c r="BU255" s="222"/>
      <c r="BV255" s="222"/>
      <c r="BW255" s="222"/>
      <c r="BX255" s="222"/>
      <c r="BY255" s="222"/>
      <c r="BZ255" s="222"/>
      <c r="CA255" s="222"/>
      <c r="CB255" s="222"/>
      <c r="CC255" s="222"/>
      <c r="CD255" s="222"/>
      <c r="CE255" s="222"/>
      <c r="CF255" s="222"/>
      <c r="CG255" s="222"/>
      <c r="CH255" s="222"/>
      <c r="CI255" s="222"/>
      <c r="CJ255" s="222"/>
      <c r="CK255" s="222"/>
      <c r="CL255" s="222"/>
      <c r="CM255" s="222"/>
      <c r="CN255" s="222"/>
      <c r="CO255" s="222"/>
      <c r="CP255" s="222"/>
      <c r="CQ255" s="222"/>
      <c r="CR255" s="222"/>
    </row>
    <row r="256" spans="10:96">
      <c r="J256" s="221"/>
      <c r="K256" s="222"/>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c r="BB256" s="222"/>
      <c r="BC256" s="222"/>
      <c r="BD256" s="222"/>
      <c r="BE256" s="222"/>
      <c r="BF256" s="222"/>
      <c r="BG256" s="222"/>
      <c r="BH256" s="222"/>
      <c r="BI256" s="222"/>
      <c r="BJ256" s="222"/>
      <c r="BK256" s="222"/>
      <c r="BL256" s="222"/>
      <c r="BM256" s="222"/>
      <c r="BN256" s="222"/>
      <c r="BO256" s="222"/>
      <c r="BP256" s="222"/>
      <c r="BQ256" s="222"/>
      <c r="BR256" s="222"/>
      <c r="BS256" s="222"/>
      <c r="BT256" s="222"/>
      <c r="BU256" s="222"/>
      <c r="BV256" s="222"/>
      <c r="BW256" s="222"/>
      <c r="BX256" s="222"/>
      <c r="BY256" s="222"/>
      <c r="BZ256" s="222"/>
      <c r="CA256" s="222"/>
      <c r="CB256" s="222"/>
      <c r="CC256" s="222"/>
      <c r="CD256" s="222"/>
      <c r="CE256" s="222"/>
      <c r="CF256" s="222"/>
      <c r="CG256" s="222"/>
      <c r="CH256" s="222"/>
      <c r="CI256" s="222"/>
      <c r="CJ256" s="222"/>
      <c r="CK256" s="222"/>
      <c r="CL256" s="222"/>
      <c r="CM256" s="222"/>
      <c r="CN256" s="222"/>
      <c r="CO256" s="222"/>
      <c r="CP256" s="222"/>
      <c r="CQ256" s="222"/>
      <c r="CR256" s="222"/>
    </row>
    <row r="257" spans="10:96">
      <c r="J257" s="221"/>
      <c r="K257" s="222"/>
      <c r="L257" s="222"/>
      <c r="M257" s="222"/>
      <c r="N257" s="222"/>
      <c r="O257" s="222"/>
      <c r="P257" s="222"/>
      <c r="Q257" s="222"/>
      <c r="R257" s="222"/>
      <c r="S257" s="222"/>
      <c r="T257" s="222"/>
      <c r="U257" s="222"/>
      <c r="V257" s="222"/>
      <c r="W257" s="222"/>
      <c r="X257" s="222"/>
      <c r="Y257" s="222"/>
      <c r="Z257" s="222"/>
      <c r="AA257" s="222"/>
      <c r="AB257" s="222"/>
      <c r="AC257" s="222"/>
      <c r="AD257" s="222"/>
      <c r="AE257" s="222"/>
      <c r="AF257" s="222"/>
      <c r="AG257" s="222"/>
      <c r="AH257" s="222"/>
      <c r="AI257" s="222"/>
      <c r="AJ257" s="222"/>
      <c r="AK257" s="222"/>
      <c r="AL257" s="222"/>
      <c r="AM257" s="222"/>
      <c r="AN257" s="222"/>
      <c r="AO257" s="222"/>
      <c r="AP257" s="222"/>
      <c r="AQ257" s="222"/>
      <c r="AR257" s="222"/>
      <c r="AS257" s="222"/>
      <c r="AT257" s="222"/>
      <c r="AU257" s="222"/>
      <c r="AV257" s="222"/>
      <c r="AW257" s="222"/>
      <c r="AX257" s="222"/>
      <c r="AY257" s="222"/>
      <c r="AZ257" s="222"/>
      <c r="BA257" s="222"/>
      <c r="BB257" s="222"/>
      <c r="BC257" s="222"/>
      <c r="BD257" s="222"/>
      <c r="BE257" s="222"/>
      <c r="BF257" s="222"/>
      <c r="BG257" s="222"/>
      <c r="BH257" s="222"/>
      <c r="BI257" s="222"/>
      <c r="BJ257" s="222"/>
      <c r="BK257" s="222"/>
      <c r="BL257" s="222"/>
      <c r="BM257" s="222"/>
      <c r="BN257" s="222"/>
      <c r="BO257" s="222"/>
      <c r="BP257" s="222"/>
      <c r="BQ257" s="222"/>
      <c r="BR257" s="222"/>
      <c r="BS257" s="222"/>
      <c r="BT257" s="222"/>
      <c r="BU257" s="222"/>
      <c r="BV257" s="222"/>
      <c r="BW257" s="222"/>
      <c r="BX257" s="222"/>
      <c r="BY257" s="222"/>
      <c r="BZ257" s="222"/>
      <c r="CA257" s="222"/>
      <c r="CB257" s="222"/>
      <c r="CC257" s="222"/>
      <c r="CD257" s="222"/>
      <c r="CE257" s="222"/>
      <c r="CF257" s="222"/>
      <c r="CG257" s="222"/>
      <c r="CH257" s="222"/>
      <c r="CI257" s="222"/>
      <c r="CJ257" s="222"/>
      <c r="CK257" s="222"/>
      <c r="CL257" s="222"/>
      <c r="CM257" s="222"/>
      <c r="CN257" s="222"/>
      <c r="CO257" s="222"/>
      <c r="CP257" s="222"/>
      <c r="CQ257" s="222"/>
      <c r="CR257" s="222"/>
    </row>
    <row r="258" spans="10:96">
      <c r="J258" s="221"/>
      <c r="K258" s="222"/>
      <c r="L258" s="222"/>
      <c r="M258" s="222"/>
      <c r="N258" s="222"/>
      <c r="O258" s="222"/>
      <c r="P258" s="222"/>
      <c r="Q258" s="222"/>
      <c r="R258" s="222"/>
      <c r="S258" s="222"/>
      <c r="T258" s="222"/>
      <c r="U258" s="222"/>
      <c r="V258" s="222"/>
      <c r="W258" s="222"/>
      <c r="X258" s="222"/>
      <c r="Y258" s="222"/>
      <c r="Z258" s="222"/>
      <c r="AA258" s="222"/>
      <c r="AB258" s="222"/>
      <c r="AC258" s="222"/>
      <c r="AD258" s="222"/>
      <c r="AE258" s="222"/>
      <c r="AF258" s="222"/>
      <c r="AG258" s="222"/>
      <c r="AH258" s="222"/>
      <c r="AI258" s="222"/>
      <c r="AJ258" s="222"/>
      <c r="AK258" s="222"/>
      <c r="AL258" s="222"/>
      <c r="AM258" s="222"/>
      <c r="AN258" s="222"/>
      <c r="AO258" s="222"/>
      <c r="AP258" s="222"/>
      <c r="AQ258" s="222"/>
      <c r="AR258" s="222"/>
      <c r="AS258" s="222"/>
      <c r="AT258" s="222"/>
      <c r="AU258" s="222"/>
      <c r="AV258" s="222"/>
      <c r="AW258" s="222"/>
      <c r="AX258" s="222"/>
      <c r="AY258" s="222"/>
      <c r="AZ258" s="222"/>
      <c r="BA258" s="222"/>
      <c r="BB258" s="222"/>
      <c r="BC258" s="222"/>
      <c r="BD258" s="222"/>
      <c r="BE258" s="222"/>
      <c r="BF258" s="222"/>
      <c r="BG258" s="222"/>
      <c r="BH258" s="222"/>
      <c r="BI258" s="222"/>
      <c r="BJ258" s="222"/>
      <c r="BK258" s="222"/>
      <c r="BL258" s="222"/>
      <c r="BM258" s="222"/>
      <c r="BN258" s="222"/>
      <c r="BO258" s="222"/>
      <c r="BP258" s="222"/>
      <c r="BQ258" s="222"/>
      <c r="BR258" s="222"/>
      <c r="BS258" s="222"/>
      <c r="BT258" s="222"/>
      <c r="BU258" s="222"/>
      <c r="BV258" s="222"/>
      <c r="BW258" s="222"/>
      <c r="BX258" s="222"/>
      <c r="BY258" s="222"/>
      <c r="BZ258" s="222"/>
      <c r="CA258" s="222"/>
      <c r="CB258" s="222"/>
      <c r="CC258" s="222"/>
      <c r="CD258" s="222"/>
      <c r="CE258" s="222"/>
      <c r="CF258" s="222"/>
      <c r="CG258" s="222"/>
      <c r="CH258" s="222"/>
      <c r="CI258" s="222"/>
      <c r="CJ258" s="222"/>
      <c r="CK258" s="222"/>
      <c r="CL258" s="222"/>
      <c r="CM258" s="222"/>
      <c r="CN258" s="222"/>
      <c r="CO258" s="222"/>
      <c r="CP258" s="222"/>
      <c r="CQ258" s="222"/>
      <c r="CR258" s="222"/>
    </row>
    <row r="259" spans="10:96">
      <c r="J259" s="221"/>
      <c r="K259" s="222"/>
      <c r="L259" s="222"/>
      <c r="M259" s="222"/>
      <c r="N259" s="222"/>
      <c r="O259" s="222"/>
      <c r="P259" s="222"/>
      <c r="Q259" s="222"/>
      <c r="R259" s="222"/>
      <c r="S259" s="222"/>
      <c r="T259" s="222"/>
      <c r="U259" s="222"/>
      <c r="V259" s="222"/>
      <c r="W259" s="222"/>
      <c r="X259" s="222"/>
      <c r="Y259" s="222"/>
      <c r="Z259" s="222"/>
      <c r="AA259" s="222"/>
      <c r="AB259" s="222"/>
      <c r="AC259" s="222"/>
      <c r="AD259" s="222"/>
      <c r="AE259" s="222"/>
      <c r="AF259" s="222"/>
      <c r="AG259" s="222"/>
      <c r="AH259" s="222"/>
      <c r="AI259" s="222"/>
      <c r="AJ259" s="222"/>
      <c r="AK259" s="222"/>
      <c r="AL259" s="222"/>
      <c r="AM259" s="222"/>
      <c r="AN259" s="222"/>
      <c r="AO259" s="222"/>
      <c r="AP259" s="222"/>
      <c r="AQ259" s="222"/>
      <c r="AR259" s="222"/>
      <c r="AS259" s="222"/>
      <c r="AT259" s="222"/>
      <c r="AU259" s="222"/>
      <c r="AV259" s="222"/>
      <c r="AW259" s="222"/>
      <c r="AX259" s="222"/>
      <c r="AY259" s="222"/>
      <c r="AZ259" s="222"/>
      <c r="BA259" s="222"/>
      <c r="BB259" s="222"/>
      <c r="BC259" s="222"/>
      <c r="BD259" s="222"/>
      <c r="BE259" s="222"/>
      <c r="BF259" s="222"/>
      <c r="BG259" s="222"/>
      <c r="BH259" s="222"/>
      <c r="BI259" s="222"/>
      <c r="BJ259" s="222"/>
      <c r="BK259" s="222"/>
      <c r="BL259" s="222"/>
      <c r="BM259" s="222"/>
      <c r="BN259" s="222"/>
      <c r="BO259" s="222"/>
      <c r="BP259" s="222"/>
      <c r="BQ259" s="222"/>
      <c r="BR259" s="222"/>
      <c r="BS259" s="222"/>
      <c r="BT259" s="222"/>
      <c r="BU259" s="222"/>
      <c r="BV259" s="222"/>
      <c r="BW259" s="222"/>
      <c r="BX259" s="222"/>
      <c r="BY259" s="222"/>
      <c r="BZ259" s="222"/>
      <c r="CA259" s="222"/>
      <c r="CB259" s="222"/>
      <c r="CC259" s="222"/>
      <c r="CD259" s="222"/>
      <c r="CE259" s="222"/>
      <c r="CF259" s="222"/>
      <c r="CG259" s="222"/>
      <c r="CH259" s="222"/>
      <c r="CI259" s="222"/>
      <c r="CJ259" s="222"/>
      <c r="CK259" s="222"/>
      <c r="CL259" s="222"/>
      <c r="CM259" s="222"/>
      <c r="CN259" s="222"/>
      <c r="CO259" s="222"/>
      <c r="CP259" s="222"/>
      <c r="CQ259" s="222"/>
      <c r="CR259" s="222"/>
    </row>
    <row r="260" spans="10:96">
      <c r="O260" s="222"/>
      <c r="P260" s="222"/>
      <c r="Q260" s="222"/>
      <c r="R260" s="222"/>
      <c r="S260" s="222"/>
      <c r="T260" s="222"/>
      <c r="U260" s="222"/>
      <c r="V260" s="222"/>
      <c r="W260" s="222"/>
      <c r="X260" s="222"/>
      <c r="Y260" s="222"/>
      <c r="Z260" s="222"/>
      <c r="AA260" s="222"/>
      <c r="AB260" s="222"/>
      <c r="AC260" s="222"/>
      <c r="AD260" s="222"/>
      <c r="AE260" s="222"/>
      <c r="AF260" s="222"/>
      <c r="AG260" s="222"/>
      <c r="AH260" s="222"/>
      <c r="AI260" s="222"/>
      <c r="AJ260" s="222"/>
      <c r="AK260" s="222"/>
      <c r="AL260" s="222"/>
      <c r="AM260" s="222"/>
      <c r="AN260" s="222"/>
      <c r="AO260" s="222"/>
      <c r="AP260" s="222"/>
      <c r="AQ260" s="222"/>
      <c r="AR260" s="222"/>
      <c r="AS260" s="222"/>
      <c r="AT260" s="222"/>
      <c r="AU260" s="222"/>
      <c r="AV260" s="222"/>
      <c r="AW260" s="222"/>
      <c r="AX260" s="222"/>
      <c r="AY260" s="222"/>
      <c r="AZ260" s="222"/>
      <c r="BA260" s="222"/>
      <c r="BB260" s="222"/>
      <c r="BC260" s="222"/>
      <c r="BD260" s="222"/>
      <c r="BE260" s="222"/>
      <c r="BF260" s="222"/>
      <c r="BG260" s="222"/>
      <c r="BH260" s="222"/>
      <c r="BI260" s="222"/>
      <c r="BJ260" s="222"/>
      <c r="BK260" s="222"/>
      <c r="BL260" s="222"/>
      <c r="BM260" s="222"/>
      <c r="BN260" s="222"/>
      <c r="BO260" s="222"/>
      <c r="BP260" s="222"/>
      <c r="BQ260" s="222"/>
      <c r="BR260" s="222"/>
      <c r="BS260" s="222"/>
      <c r="BT260" s="222"/>
      <c r="BU260" s="222"/>
      <c r="BV260" s="222"/>
      <c r="BW260" s="222"/>
      <c r="BX260" s="222"/>
      <c r="BY260" s="222"/>
      <c r="BZ260" s="222"/>
      <c r="CA260" s="222"/>
      <c r="CB260" s="222"/>
      <c r="CC260" s="222"/>
      <c r="CD260" s="222"/>
      <c r="CE260" s="222"/>
      <c r="CF260" s="222"/>
      <c r="CG260" s="222"/>
      <c r="CH260" s="222"/>
      <c r="CI260" s="222"/>
      <c r="CJ260" s="222"/>
      <c r="CK260" s="222"/>
      <c r="CL260" s="222"/>
      <c r="CM260" s="222"/>
      <c r="CN260" s="222"/>
      <c r="CO260" s="222"/>
      <c r="CP260" s="222"/>
      <c r="CQ260" s="222"/>
      <c r="CR260" s="222"/>
    </row>
    <row r="261" spans="10:96">
      <c r="O261" s="222"/>
      <c r="P261" s="222"/>
      <c r="Q261" s="222"/>
      <c r="R261" s="222"/>
      <c r="S261" s="222"/>
      <c r="T261" s="222"/>
      <c r="U261" s="222"/>
      <c r="V261" s="222"/>
      <c r="W261" s="222"/>
      <c r="X261" s="222"/>
      <c r="Y261" s="222"/>
      <c r="Z261" s="222"/>
      <c r="AA261" s="222"/>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c r="BB261" s="222"/>
      <c r="BC261" s="222"/>
      <c r="BD261" s="222"/>
      <c r="BE261" s="222"/>
      <c r="BF261" s="222"/>
      <c r="BG261" s="222"/>
      <c r="BH261" s="222"/>
      <c r="BI261" s="222"/>
      <c r="BJ261" s="222"/>
      <c r="BK261" s="222"/>
      <c r="BL261" s="222"/>
      <c r="BM261" s="222"/>
      <c r="BN261" s="222"/>
      <c r="BO261" s="222"/>
      <c r="BP261" s="222"/>
      <c r="BQ261" s="222"/>
      <c r="BR261" s="222"/>
      <c r="BS261" s="222"/>
      <c r="BT261" s="222"/>
      <c r="BU261" s="222"/>
      <c r="BV261" s="222"/>
      <c r="BW261" s="222"/>
      <c r="BX261" s="222"/>
      <c r="BY261" s="222"/>
      <c r="BZ261" s="222"/>
      <c r="CA261" s="222"/>
      <c r="CB261" s="222"/>
      <c r="CC261" s="222"/>
      <c r="CD261" s="222"/>
      <c r="CE261" s="222"/>
      <c r="CF261" s="222"/>
      <c r="CG261" s="222"/>
      <c r="CH261" s="222"/>
      <c r="CI261" s="222"/>
      <c r="CJ261" s="222"/>
      <c r="CK261" s="222"/>
      <c r="CL261" s="222"/>
      <c r="CM261" s="222"/>
      <c r="CN261" s="222"/>
      <c r="CO261" s="222"/>
      <c r="CP261" s="222"/>
      <c r="CQ261" s="222"/>
      <c r="CR261" s="222"/>
    </row>
    <row r="262" spans="10:96">
      <c r="O262" s="222"/>
      <c r="P262" s="222"/>
      <c r="Q262" s="222"/>
      <c r="R262" s="222"/>
      <c r="S262" s="222"/>
      <c r="T262" s="222"/>
      <c r="U262" s="222"/>
      <c r="V262" s="222"/>
      <c r="W262" s="222"/>
      <c r="X262" s="222"/>
      <c r="Y262" s="222"/>
      <c r="Z262" s="222"/>
      <c r="AA262" s="222"/>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c r="BB262" s="222"/>
      <c r="BC262" s="222"/>
      <c r="BD262" s="222"/>
      <c r="BE262" s="222"/>
      <c r="BF262" s="222"/>
      <c r="BG262" s="222"/>
      <c r="BH262" s="222"/>
      <c r="BI262" s="222"/>
      <c r="BJ262" s="222"/>
      <c r="BK262" s="222"/>
      <c r="BL262" s="222"/>
      <c r="BM262" s="222"/>
      <c r="BN262" s="222"/>
      <c r="BO262" s="222"/>
      <c r="BP262" s="222"/>
      <c r="BQ262" s="222"/>
      <c r="BR262" s="222"/>
      <c r="BS262" s="222"/>
      <c r="BT262" s="222"/>
      <c r="BU262" s="222"/>
      <c r="BV262" s="222"/>
      <c r="BW262" s="222"/>
      <c r="BX262" s="222"/>
      <c r="BY262" s="222"/>
      <c r="BZ262" s="222"/>
      <c r="CA262" s="222"/>
      <c r="CB262" s="222"/>
      <c r="CC262" s="222"/>
      <c r="CD262" s="222"/>
      <c r="CE262" s="222"/>
      <c r="CF262" s="222"/>
      <c r="CG262" s="222"/>
      <c r="CH262" s="222"/>
      <c r="CI262" s="222"/>
      <c r="CJ262" s="222"/>
      <c r="CK262" s="222"/>
      <c r="CL262" s="222"/>
      <c r="CM262" s="222"/>
      <c r="CN262" s="222"/>
      <c r="CO262" s="222"/>
      <c r="CP262" s="222"/>
      <c r="CQ262" s="222"/>
      <c r="CR262" s="222"/>
    </row>
    <row r="263" spans="10:96">
      <c r="O263" s="222"/>
      <c r="P263" s="222"/>
      <c r="Q263" s="222"/>
      <c r="R263" s="222"/>
      <c r="S263" s="222"/>
      <c r="T263" s="222"/>
      <c r="U263" s="222"/>
      <c r="V263" s="222"/>
      <c r="W263" s="222"/>
      <c r="X263" s="222"/>
      <c r="Y263" s="222"/>
      <c r="Z263" s="222"/>
      <c r="AA263" s="222"/>
      <c r="AB263" s="222"/>
      <c r="AC263" s="222"/>
      <c r="AD263" s="222"/>
      <c r="AE263" s="222"/>
      <c r="AF263" s="222"/>
      <c r="AG263" s="222"/>
      <c r="AH263" s="222"/>
      <c r="AI263" s="222"/>
      <c r="AJ263" s="222"/>
      <c r="AK263" s="222"/>
      <c r="AL263" s="222"/>
      <c r="AM263" s="222"/>
      <c r="AN263" s="222"/>
      <c r="AO263" s="222"/>
      <c r="AP263" s="222"/>
      <c r="AQ263" s="222"/>
      <c r="AR263" s="222"/>
      <c r="AS263" s="222"/>
      <c r="AT263" s="222"/>
      <c r="AU263" s="222"/>
      <c r="AV263" s="222"/>
      <c r="AW263" s="222"/>
      <c r="AX263" s="222"/>
      <c r="AY263" s="222"/>
      <c r="AZ263" s="222"/>
      <c r="BA263" s="222"/>
      <c r="BB263" s="222"/>
      <c r="BC263" s="222"/>
      <c r="BD263" s="222"/>
      <c r="BE263" s="222"/>
      <c r="BF263" s="222"/>
      <c r="BG263" s="222"/>
      <c r="BH263" s="222"/>
      <c r="BI263" s="222"/>
      <c r="BJ263" s="222"/>
      <c r="BK263" s="222"/>
      <c r="BL263" s="222"/>
      <c r="BM263" s="222"/>
      <c r="BN263" s="222"/>
      <c r="BO263" s="222"/>
      <c r="BP263" s="222"/>
      <c r="BQ263" s="222"/>
      <c r="BR263" s="222"/>
      <c r="BS263" s="222"/>
      <c r="BT263" s="222"/>
      <c r="BU263" s="222"/>
      <c r="BV263" s="222"/>
      <c r="BW263" s="222"/>
      <c r="BX263" s="222"/>
      <c r="BY263" s="222"/>
      <c r="BZ263" s="222"/>
      <c r="CA263" s="222"/>
      <c r="CB263" s="222"/>
      <c r="CC263" s="222"/>
      <c r="CD263" s="222"/>
      <c r="CE263" s="222"/>
      <c r="CF263" s="222"/>
      <c r="CG263" s="222"/>
      <c r="CH263" s="222"/>
      <c r="CI263" s="222"/>
      <c r="CJ263" s="222"/>
      <c r="CK263" s="222"/>
      <c r="CL263" s="222"/>
      <c r="CM263" s="222"/>
      <c r="CN263" s="222"/>
      <c r="CO263" s="222"/>
      <c r="CP263" s="222"/>
      <c r="CQ263" s="222"/>
      <c r="CR263" s="222"/>
    </row>
    <row r="264" spans="10:96">
      <c r="CJ264" s="222"/>
      <c r="CK264" s="222"/>
      <c r="CL264" s="222"/>
      <c r="CM264" s="222"/>
      <c r="CN264" s="222"/>
      <c r="CO264" s="222"/>
      <c r="CP264" s="222"/>
      <c r="CQ264" s="222"/>
      <c r="CR264" s="222"/>
    </row>
  </sheetData>
  <sheetProtection sheet="1" formatCells="0" formatColumns="0" formatRows="0" selectLockedCells="1"/>
  <mergeCells count="26">
    <mergeCell ref="B50:G50"/>
    <mergeCell ref="B46:C46"/>
    <mergeCell ref="D46:F46"/>
    <mergeCell ref="B47:C47"/>
    <mergeCell ref="D47:F47"/>
    <mergeCell ref="B48:C48"/>
    <mergeCell ref="E48:F48"/>
    <mergeCell ref="K19:L19"/>
    <mergeCell ref="B45:C45"/>
    <mergeCell ref="B49:C49"/>
    <mergeCell ref="D49:F49"/>
    <mergeCell ref="B12:C12"/>
    <mergeCell ref="D12:E12"/>
    <mergeCell ref="B9:C9"/>
    <mergeCell ref="D9:E9"/>
    <mergeCell ref="B10:C10"/>
    <mergeCell ref="D10:E10"/>
    <mergeCell ref="B11:C11"/>
    <mergeCell ref="D11:E11"/>
    <mergeCell ref="B3:G3"/>
    <mergeCell ref="B7:C7"/>
    <mergeCell ref="D7:F7"/>
    <mergeCell ref="B8:C8"/>
    <mergeCell ref="D8:E8"/>
    <mergeCell ref="C4:G4"/>
    <mergeCell ref="C5:G5"/>
  </mergeCells>
  <phoneticPr fontId="3"/>
  <conditionalFormatting sqref="G48:H48">
    <cfRule type="expression" dxfId="14" priority="1">
      <formula>OR(AND($E$48="申請無し",$G$48&lt;&gt;0),AND($E$48="申請有り",$G$48&lt;=0))</formula>
    </cfRule>
  </conditionalFormatting>
  <dataValidations count="3">
    <dataValidation imeMode="off" allowBlank="1" showInputMessage="1" showErrorMessage="1" sqref="D22:E44 D16:D21 G48:H48 D15:E15 G15:H44" xr:uid="{E4F2FA92-E17D-455A-91B6-A2F73112F3CA}"/>
    <dataValidation type="list" allowBlank="1" showInputMessage="1" showErrorMessage="1" sqref="B15:B44" xr:uid="{322F6056-53A6-4DDF-8493-91D88F023561}">
      <formula1>"設計費,設備費,工事費,諸経費,▼助成対象外"</formula1>
    </dataValidation>
    <dataValidation type="list" allowBlank="1" showInputMessage="1" showErrorMessage="1" sqref="E48:F48" xr:uid="{93F78764-EA66-4FE9-93EA-0EB0C8E6AE18}">
      <formula1>"申請あり,申請なし"</formula1>
    </dataValidation>
  </dataValidations>
  <printOptions horizontalCentered="1"/>
  <pageMargins left="0.23622047244094491" right="0.31496062992125984" top="0.74803149606299213" bottom="0.55118110236220474" header="0.31496062992125984" footer="0.31496062992125984"/>
  <pageSetup paperSize="9" scale="94" orientation="portrait" r:id="rId1"/>
  <headerFooter>
    <oddFooter>&amp;R&amp;"ＭＳ Ｐ明朝,標準"&amp;10（日本産業規格A列4番）</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71A5D-7962-4CBC-88CD-E38A51EAADBC}">
  <sheetPr>
    <pageSetUpPr fitToPage="1"/>
  </sheetPr>
  <dimension ref="A1:CR273"/>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5.26953125" style="17" customWidth="1"/>
    <col min="3" max="3" width="36.7265625" style="17" customWidth="1"/>
    <col min="4" max="4" width="12.08984375" style="19" customWidth="1"/>
    <col min="5" max="5" width="10.7265625" style="19" customWidth="1"/>
    <col min="6" max="6" width="9.7265625" style="19" customWidth="1"/>
    <col min="7" max="7" width="9.26953125" style="17" customWidth="1"/>
    <col min="8" max="8" width="2.26953125" style="17" customWidth="1"/>
    <col min="9" max="9" width="52.90625" style="16" customWidth="1"/>
    <col min="10" max="10" width="33.36328125" style="16" customWidth="1"/>
    <col min="11" max="11" width="15.6328125" style="17" customWidth="1"/>
    <col min="12" max="12" width="12.6328125" style="17" customWidth="1"/>
    <col min="13" max="13" width="2.6328125" style="17" customWidth="1"/>
    <col min="14" max="14" width="29.90625" style="17" customWidth="1"/>
    <col min="15" max="125" width="2.6328125" style="17" customWidth="1"/>
    <col min="126" max="16384" width="9" style="17"/>
  </cols>
  <sheetData>
    <row r="1" spans="1:96" s="16" customFormat="1" ht="10.5" customHeight="1">
      <c r="A1" s="17"/>
      <c r="B1" s="17"/>
      <c r="C1" s="17"/>
      <c r="D1" s="19"/>
      <c r="E1" s="19"/>
      <c r="F1" s="19"/>
      <c r="G1" s="17"/>
      <c r="H1" s="17"/>
    </row>
    <row r="2" spans="1:96" s="16" customFormat="1" ht="19.5" customHeight="1">
      <c r="A2" s="15"/>
      <c r="B2" s="14" t="s">
        <v>59</v>
      </c>
      <c r="C2" s="15"/>
      <c r="D2" s="20"/>
      <c r="E2" s="20"/>
      <c r="F2" s="20"/>
      <c r="G2" s="15"/>
      <c r="H2" s="17"/>
    </row>
    <row r="3" spans="1:96" s="16" customFormat="1" ht="39.75" customHeight="1" thickBot="1">
      <c r="A3" s="15"/>
      <c r="B3" s="307" t="s">
        <v>70</v>
      </c>
      <c r="C3" s="348"/>
      <c r="D3" s="348"/>
      <c r="E3" s="348"/>
      <c r="F3" s="348"/>
      <c r="G3" s="348"/>
      <c r="H3" s="17"/>
      <c r="I3" s="21" t="s">
        <v>215</v>
      </c>
    </row>
    <row r="4" spans="1:96" ht="20.149999999999999" customHeight="1">
      <c r="A4" s="15"/>
      <c r="B4" s="208" t="s">
        <v>32</v>
      </c>
      <c r="C4" s="319"/>
      <c r="D4" s="319"/>
      <c r="E4" s="319"/>
      <c r="F4" s="319"/>
      <c r="G4" s="320"/>
      <c r="H4" s="209"/>
      <c r="I4" s="209"/>
      <c r="J4" s="209"/>
    </row>
    <row r="5" spans="1:96" ht="25" customHeight="1" thickBot="1">
      <c r="A5" s="15"/>
      <c r="B5" s="210" t="s">
        <v>210</v>
      </c>
      <c r="C5" s="321"/>
      <c r="D5" s="321"/>
      <c r="E5" s="321"/>
      <c r="F5" s="321"/>
      <c r="G5" s="322"/>
      <c r="H5" s="209"/>
      <c r="I5" s="209"/>
      <c r="J5" s="209"/>
    </row>
    <row r="6" spans="1:96" ht="11.25" customHeight="1" thickBot="1">
      <c r="A6" s="15"/>
      <c r="B6" s="206"/>
      <c r="C6" s="207"/>
      <c r="D6" s="207"/>
      <c r="E6" s="207"/>
      <c r="F6" s="207"/>
      <c r="G6" s="207"/>
      <c r="H6" s="209"/>
      <c r="I6" s="209"/>
      <c r="J6" s="209"/>
    </row>
    <row r="7" spans="1:96" s="16" customFormat="1" ht="19.5" customHeight="1" thickBot="1">
      <c r="A7" s="15"/>
      <c r="B7" s="310" t="s">
        <v>185</v>
      </c>
      <c r="C7" s="311"/>
      <c r="D7" s="312" t="s">
        <v>187</v>
      </c>
      <c r="E7" s="313"/>
      <c r="F7" s="314"/>
      <c r="G7" s="207"/>
      <c r="H7" s="17"/>
      <c r="I7" s="21"/>
    </row>
    <row r="8" spans="1:96" s="16" customFormat="1" ht="19.5" customHeight="1" thickTop="1">
      <c r="A8" s="15">
        <v>1</v>
      </c>
      <c r="B8" s="315"/>
      <c r="C8" s="316"/>
      <c r="D8" s="317"/>
      <c r="E8" s="318"/>
      <c r="F8" s="211" t="s">
        <v>245</v>
      </c>
      <c r="G8" s="207"/>
      <c r="H8" s="17"/>
      <c r="I8" s="21"/>
    </row>
    <row r="9" spans="1:96" s="16" customFormat="1" ht="19.5" customHeight="1">
      <c r="A9" s="15">
        <v>2</v>
      </c>
      <c r="B9" s="323"/>
      <c r="C9" s="324"/>
      <c r="D9" s="325"/>
      <c r="E9" s="326"/>
      <c r="F9" s="212" t="s">
        <v>245</v>
      </c>
      <c r="G9" s="207"/>
      <c r="H9" s="17"/>
      <c r="I9" s="21"/>
    </row>
    <row r="10" spans="1:96" s="16" customFormat="1" ht="19.5" customHeight="1">
      <c r="A10" s="15">
        <v>3</v>
      </c>
      <c r="B10" s="323"/>
      <c r="C10" s="324"/>
      <c r="D10" s="325"/>
      <c r="E10" s="326"/>
      <c r="F10" s="212" t="s">
        <v>245</v>
      </c>
      <c r="G10" s="207"/>
      <c r="H10" s="17"/>
      <c r="I10" s="21"/>
    </row>
    <row r="11" spans="1:96" s="16" customFormat="1" ht="19.5" customHeight="1">
      <c r="A11" s="15">
        <v>4</v>
      </c>
      <c r="B11" s="323"/>
      <c r="C11" s="324"/>
      <c r="D11" s="325"/>
      <c r="E11" s="326"/>
      <c r="F11" s="212" t="s">
        <v>245</v>
      </c>
      <c r="G11" s="207"/>
      <c r="H11" s="17"/>
      <c r="I11" s="21"/>
    </row>
    <row r="12" spans="1:96" s="16" customFormat="1" ht="19.5" customHeight="1" thickBot="1">
      <c r="A12" s="15">
        <v>5</v>
      </c>
      <c r="B12" s="335"/>
      <c r="C12" s="336"/>
      <c r="D12" s="321"/>
      <c r="E12" s="337"/>
      <c r="F12" s="213" t="s">
        <v>245</v>
      </c>
      <c r="G12" s="207"/>
      <c r="H12" s="17"/>
      <c r="I12" s="21"/>
    </row>
    <row r="13" spans="1:96" s="16" customFormat="1" ht="11.25" customHeight="1" thickBot="1">
      <c r="A13" s="15"/>
      <c r="B13" s="206"/>
      <c r="C13" s="207"/>
      <c r="D13" s="207"/>
      <c r="E13" s="207"/>
      <c r="F13" s="207"/>
      <c r="G13" s="207"/>
      <c r="H13" s="17"/>
      <c r="I13" s="21"/>
    </row>
    <row r="14" spans="1:96" s="16" customFormat="1" ht="19.5" customHeight="1" thickBot="1">
      <c r="A14" s="15"/>
      <c r="B14" s="214" t="s">
        <v>18</v>
      </c>
      <c r="C14" s="215" t="s">
        <v>19</v>
      </c>
      <c r="D14" s="215" t="s">
        <v>20</v>
      </c>
      <c r="E14" s="215" t="s">
        <v>21</v>
      </c>
      <c r="F14" s="216" t="s">
        <v>1</v>
      </c>
      <c r="G14" s="217" t="s">
        <v>22</v>
      </c>
      <c r="H14" s="17"/>
      <c r="AD14" s="16" t="s">
        <v>233</v>
      </c>
    </row>
    <row r="15" spans="1:96" ht="15.75" customHeight="1" thickTop="1">
      <c r="A15" s="219">
        <v>1</v>
      </c>
      <c r="B15" s="4"/>
      <c r="C15" s="5"/>
      <c r="D15" s="6"/>
      <c r="E15" s="7"/>
      <c r="F15" s="8"/>
      <c r="G15" s="22" t="str">
        <f t="shared" ref="G15:G44" si="0">IF(D15="","",D15*E15)</f>
        <v/>
      </c>
    </row>
    <row r="16" spans="1:96" ht="15.75" customHeight="1">
      <c r="A16" s="219">
        <v>2</v>
      </c>
      <c r="B16" s="4"/>
      <c r="C16" s="9"/>
      <c r="D16" s="10"/>
      <c r="E16" s="11"/>
      <c r="F16" s="8"/>
      <c r="G16" s="22" t="str">
        <f t="shared" si="0"/>
        <v/>
      </c>
      <c r="J16" s="221"/>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row>
    <row r="17" spans="1:96" ht="15.75" customHeight="1">
      <c r="A17" s="219">
        <v>3</v>
      </c>
      <c r="B17" s="4"/>
      <c r="C17" s="9"/>
      <c r="D17" s="10"/>
      <c r="E17" s="11"/>
      <c r="F17" s="8"/>
      <c r="G17" s="22" t="str">
        <f t="shared" si="0"/>
        <v/>
      </c>
      <c r="J17" s="221"/>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row>
    <row r="18" spans="1:96" ht="15.75" customHeight="1">
      <c r="A18" s="219">
        <v>4</v>
      </c>
      <c r="B18" s="4"/>
      <c r="C18" s="9"/>
      <c r="D18" s="10"/>
      <c r="E18" s="11"/>
      <c r="F18" s="8"/>
      <c r="G18" s="22" t="str">
        <f t="shared" si="0"/>
        <v/>
      </c>
      <c r="J18" s="221"/>
      <c r="K18" s="222"/>
      <c r="L18" s="222"/>
      <c r="M18" s="222"/>
      <c r="N18" s="222"/>
      <c r="O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row>
    <row r="19" spans="1:96" ht="15.75" customHeight="1">
      <c r="A19" s="219">
        <v>5</v>
      </c>
      <c r="B19" s="4"/>
      <c r="C19" s="9"/>
      <c r="D19" s="10"/>
      <c r="E19" s="11"/>
      <c r="F19" s="8"/>
      <c r="G19" s="22" t="str">
        <f t="shared" si="0"/>
        <v/>
      </c>
      <c r="J19" s="221"/>
      <c r="K19" s="327"/>
      <c r="L19" s="327"/>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row>
    <row r="20" spans="1:96" ht="15.75" customHeight="1">
      <c r="A20" s="219">
        <v>6</v>
      </c>
      <c r="B20" s="4"/>
      <c r="C20" s="9"/>
      <c r="D20" s="10"/>
      <c r="E20" s="11"/>
      <c r="F20" s="8"/>
      <c r="G20" s="22" t="str">
        <f t="shared" si="0"/>
        <v/>
      </c>
      <c r="J20" s="223" t="s">
        <v>48</v>
      </c>
      <c r="K20" s="221"/>
      <c r="L20" s="221"/>
      <c r="M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row>
    <row r="21" spans="1:96" ht="15.75" customHeight="1">
      <c r="A21" s="219">
        <v>7</v>
      </c>
      <c r="B21" s="4"/>
      <c r="C21" s="9"/>
      <c r="D21" s="10"/>
      <c r="E21" s="11"/>
      <c r="F21" s="8"/>
      <c r="G21" s="22" t="str">
        <f t="shared" si="0"/>
        <v/>
      </c>
      <c r="J21" s="235" t="str">
        <f>D45&amp;E45</f>
        <v>都外10N㎥/h以上</v>
      </c>
      <c r="L21" s="18"/>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row>
    <row r="22" spans="1:96" ht="15.75" customHeight="1">
      <c r="A22" s="219">
        <v>8</v>
      </c>
      <c r="B22" s="4"/>
      <c r="C22" s="9"/>
      <c r="D22" s="10"/>
      <c r="E22" s="11"/>
      <c r="F22" s="8"/>
      <c r="G22" s="22" t="str">
        <f t="shared" si="0"/>
        <v/>
      </c>
      <c r="I22" s="225" t="s">
        <v>28</v>
      </c>
      <c r="J22" s="236" t="str">
        <f>IF(J21="都外10N㎥/h以上","対象","対象外")</f>
        <v>対象</v>
      </c>
      <c r="K22" s="23">
        <f>IF(J22="対象外",0,K29)</f>
        <v>300000000</v>
      </c>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row>
    <row r="23" spans="1:96" ht="15.75" customHeight="1">
      <c r="A23" s="219">
        <v>9</v>
      </c>
      <c r="B23" s="4"/>
      <c r="C23" s="9"/>
      <c r="D23" s="10"/>
      <c r="E23" s="11"/>
      <c r="F23" s="8"/>
      <c r="G23" s="22" t="str">
        <f t="shared" si="0"/>
        <v/>
      </c>
      <c r="K23" s="222"/>
      <c r="L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row>
    <row r="24" spans="1:96" ht="15.75" customHeight="1">
      <c r="A24" s="219">
        <v>10</v>
      </c>
      <c r="B24" s="4"/>
      <c r="C24" s="9"/>
      <c r="D24" s="10"/>
      <c r="E24" s="11"/>
      <c r="F24" s="8"/>
      <c r="G24" s="22" t="str">
        <f t="shared" si="0"/>
        <v/>
      </c>
      <c r="J24" s="222"/>
      <c r="K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row>
    <row r="25" spans="1:96" ht="15.75" customHeight="1">
      <c r="A25" s="219">
        <v>11</v>
      </c>
      <c r="B25" s="4"/>
      <c r="C25" s="9"/>
      <c r="D25" s="10"/>
      <c r="E25" s="11"/>
      <c r="F25" s="8"/>
      <c r="G25" s="22" t="str">
        <f t="shared" si="0"/>
        <v/>
      </c>
      <c r="J25" s="222"/>
      <c r="K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row>
    <row r="26" spans="1:96" ht="15.75" customHeight="1">
      <c r="A26" s="219">
        <v>12</v>
      </c>
      <c r="B26" s="4"/>
      <c r="C26" s="9"/>
      <c r="D26" s="10"/>
      <c r="E26" s="11"/>
      <c r="F26" s="8"/>
      <c r="G26" s="22" t="str">
        <f t="shared" si="0"/>
        <v/>
      </c>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row>
    <row r="27" spans="1:96" ht="15.75" customHeight="1">
      <c r="A27" s="219">
        <v>13</v>
      </c>
      <c r="B27" s="4"/>
      <c r="C27" s="9"/>
      <c r="D27" s="10"/>
      <c r="E27" s="11"/>
      <c r="F27" s="8"/>
      <c r="G27" s="22" t="str">
        <f t="shared" si="0"/>
        <v/>
      </c>
      <c r="J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row>
    <row r="28" spans="1:96" ht="15.75" customHeight="1">
      <c r="A28" s="219">
        <v>14</v>
      </c>
      <c r="B28" s="4"/>
      <c r="C28" s="9"/>
      <c r="D28" s="10"/>
      <c r="E28" s="11"/>
      <c r="F28" s="8"/>
      <c r="G28" s="22" t="str">
        <f t="shared" si="0"/>
        <v/>
      </c>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row>
    <row r="29" spans="1:96" ht="15.75" customHeight="1">
      <c r="A29" s="219">
        <v>15</v>
      </c>
      <c r="B29" s="4"/>
      <c r="C29" s="9"/>
      <c r="D29" s="10"/>
      <c r="E29" s="11"/>
      <c r="F29" s="8"/>
      <c r="G29" s="22" t="str">
        <f t="shared" si="0"/>
        <v/>
      </c>
      <c r="J29" s="226" t="s">
        <v>33</v>
      </c>
      <c r="K29" s="23">
        <v>300000000</v>
      </c>
      <c r="T29" s="222"/>
      <c r="U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row>
    <row r="30" spans="1:96" ht="15.75" customHeight="1">
      <c r="A30" s="219">
        <v>16</v>
      </c>
      <c r="B30" s="4"/>
      <c r="C30" s="9"/>
      <c r="D30" s="10"/>
      <c r="E30" s="11"/>
      <c r="F30" s="8"/>
      <c r="G30" s="22" t="str">
        <f t="shared" si="0"/>
        <v/>
      </c>
      <c r="T30" s="222"/>
      <c r="U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row>
    <row r="31" spans="1:96" ht="15.75" customHeight="1">
      <c r="A31" s="219">
        <v>17</v>
      </c>
      <c r="B31" s="4"/>
      <c r="C31" s="9"/>
      <c r="D31" s="10"/>
      <c r="E31" s="11"/>
      <c r="F31" s="8"/>
      <c r="G31" s="22" t="str">
        <f t="shared" si="0"/>
        <v/>
      </c>
      <c r="J31" s="15" t="s">
        <v>29</v>
      </c>
      <c r="K31" s="14"/>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row>
    <row r="32" spans="1:96" ht="15.75" customHeight="1">
      <c r="A32" s="219">
        <v>18</v>
      </c>
      <c r="B32" s="4"/>
      <c r="C32" s="9"/>
      <c r="D32" s="10"/>
      <c r="E32" s="11"/>
      <c r="F32" s="8"/>
      <c r="G32" s="22" t="str">
        <f t="shared" si="0"/>
        <v/>
      </c>
      <c r="J32" s="227" t="s">
        <v>30</v>
      </c>
      <c r="K32" s="228">
        <f>IF(ROUNDDOWN(($G$47-$G$49)*2/3,-3)&gt;$G$45,$G$45,ROUNDDOWN(($G$47-$G$49)*2/3,-3))</f>
        <v>0</v>
      </c>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row>
    <row r="33" spans="1:96" ht="15.75" customHeight="1">
      <c r="A33" s="219">
        <v>19</v>
      </c>
      <c r="B33" s="4"/>
      <c r="C33" s="9"/>
      <c r="D33" s="10"/>
      <c r="E33" s="11"/>
      <c r="F33" s="8"/>
      <c r="G33" s="22" t="str">
        <f t="shared" si="0"/>
        <v/>
      </c>
      <c r="J33" s="227" t="s">
        <v>31</v>
      </c>
      <c r="K33" s="228">
        <f>IF(ROUNDDOWN($G$47*2/3,-3)&gt;$G$45,$G$45,ROUNDDOWN($G$47*2/3,-3))</f>
        <v>0</v>
      </c>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row>
    <row r="34" spans="1:96" ht="15.75" customHeight="1">
      <c r="A34" s="219">
        <v>20</v>
      </c>
      <c r="B34" s="4"/>
      <c r="C34" s="9"/>
      <c r="D34" s="10"/>
      <c r="E34" s="11"/>
      <c r="F34" s="8"/>
      <c r="G34" s="22" t="str">
        <f t="shared" si="0"/>
        <v/>
      </c>
      <c r="J34" s="18"/>
      <c r="K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row>
    <row r="35" spans="1:96" ht="15.75" customHeight="1">
      <c r="A35" s="219">
        <v>21</v>
      </c>
      <c r="B35" s="4"/>
      <c r="C35" s="9"/>
      <c r="D35" s="10"/>
      <c r="E35" s="11"/>
      <c r="F35" s="8"/>
      <c r="G35" s="22" t="str">
        <f t="shared" si="0"/>
        <v/>
      </c>
      <c r="J35" s="18"/>
      <c r="K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c r="BZ35" s="222"/>
      <c r="CA35" s="222"/>
      <c r="CB35" s="222"/>
      <c r="CC35" s="222"/>
      <c r="CD35" s="222"/>
      <c r="CE35" s="222"/>
      <c r="CF35" s="222"/>
      <c r="CG35" s="222"/>
      <c r="CH35" s="222"/>
      <c r="CI35" s="222"/>
      <c r="CJ35" s="222"/>
      <c r="CK35" s="222"/>
      <c r="CL35" s="222"/>
      <c r="CM35" s="222"/>
      <c r="CN35" s="222"/>
      <c r="CO35" s="222"/>
      <c r="CP35" s="222"/>
      <c r="CQ35" s="222"/>
      <c r="CR35" s="222"/>
    </row>
    <row r="36" spans="1:96" ht="15.75" customHeight="1">
      <c r="A36" s="219">
        <v>22</v>
      </c>
      <c r="B36" s="4"/>
      <c r="C36" s="9"/>
      <c r="D36" s="10"/>
      <c r="E36" s="11"/>
      <c r="F36" s="8"/>
      <c r="G36" s="22" t="str">
        <f t="shared" si="0"/>
        <v/>
      </c>
      <c r="J36" s="222"/>
      <c r="K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2"/>
      <c r="BS36" s="222"/>
      <c r="BT36" s="222"/>
      <c r="BU36" s="222"/>
      <c r="BV36" s="222"/>
      <c r="BW36" s="222"/>
      <c r="BX36" s="222"/>
      <c r="BY36" s="222"/>
      <c r="BZ36" s="222"/>
      <c r="CA36" s="222"/>
      <c r="CB36" s="222"/>
      <c r="CC36" s="222"/>
      <c r="CD36" s="222"/>
      <c r="CE36" s="222"/>
      <c r="CF36" s="222"/>
      <c r="CG36" s="222"/>
      <c r="CH36" s="222"/>
      <c r="CI36" s="222"/>
      <c r="CJ36" s="222"/>
      <c r="CK36" s="222"/>
      <c r="CL36" s="222"/>
      <c r="CM36" s="222"/>
      <c r="CN36" s="222"/>
      <c r="CO36" s="222"/>
      <c r="CP36" s="222"/>
      <c r="CQ36" s="222"/>
      <c r="CR36" s="222"/>
    </row>
    <row r="37" spans="1:96" ht="15.75" customHeight="1">
      <c r="A37" s="219">
        <v>23</v>
      </c>
      <c r="B37" s="4"/>
      <c r="C37" s="9"/>
      <c r="D37" s="10"/>
      <c r="E37" s="11"/>
      <c r="F37" s="8"/>
      <c r="G37" s="22" t="str">
        <f t="shared" si="0"/>
        <v/>
      </c>
      <c r="J37" s="221"/>
      <c r="K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row>
    <row r="38" spans="1:96" ht="15.75" customHeight="1">
      <c r="A38" s="219">
        <v>24</v>
      </c>
      <c r="B38" s="4"/>
      <c r="C38" s="9"/>
      <c r="D38" s="10"/>
      <c r="E38" s="11"/>
      <c r="F38" s="8"/>
      <c r="G38" s="22" t="str">
        <f t="shared" si="0"/>
        <v/>
      </c>
      <c r="J38" s="221"/>
      <c r="K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2"/>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row>
    <row r="39" spans="1:96" ht="15.75" customHeight="1">
      <c r="A39" s="219">
        <v>25</v>
      </c>
      <c r="B39" s="4"/>
      <c r="C39" s="9"/>
      <c r="D39" s="10"/>
      <c r="E39" s="11"/>
      <c r="F39" s="8"/>
      <c r="G39" s="22" t="str">
        <f t="shared" si="0"/>
        <v/>
      </c>
      <c r="J39" s="221"/>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2"/>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2"/>
    </row>
    <row r="40" spans="1:96" ht="15.75" customHeight="1">
      <c r="A40" s="219">
        <v>26</v>
      </c>
      <c r="B40" s="4"/>
      <c r="C40" s="9"/>
      <c r="D40" s="10"/>
      <c r="E40" s="11"/>
      <c r="F40" s="8"/>
      <c r="G40" s="22" t="str">
        <f t="shared" si="0"/>
        <v/>
      </c>
      <c r="J40" s="221"/>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2"/>
      <c r="BU40" s="222"/>
      <c r="BV40" s="222"/>
      <c r="BW40" s="222"/>
      <c r="BX40" s="222"/>
      <c r="BY40" s="222"/>
      <c r="BZ40" s="222"/>
      <c r="CA40" s="222"/>
      <c r="CB40" s="222"/>
      <c r="CC40" s="222"/>
      <c r="CD40" s="222"/>
      <c r="CE40" s="222"/>
      <c r="CF40" s="222"/>
      <c r="CG40" s="222"/>
      <c r="CH40" s="222"/>
      <c r="CI40" s="222"/>
      <c r="CJ40" s="222"/>
      <c r="CK40" s="222"/>
      <c r="CL40" s="222"/>
      <c r="CM40" s="222"/>
      <c r="CN40" s="222"/>
      <c r="CO40" s="222"/>
      <c r="CP40" s="222"/>
      <c r="CQ40" s="222"/>
      <c r="CR40" s="222"/>
    </row>
    <row r="41" spans="1:96" ht="15.75" customHeight="1">
      <c r="A41" s="219">
        <v>27</v>
      </c>
      <c r="B41" s="4"/>
      <c r="C41" s="9"/>
      <c r="D41" s="10"/>
      <c r="E41" s="11"/>
      <c r="F41" s="8"/>
      <c r="G41" s="22" t="str">
        <f t="shared" si="0"/>
        <v/>
      </c>
      <c r="J41" s="221"/>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2"/>
      <c r="BR41" s="222"/>
      <c r="BS41" s="222"/>
      <c r="BT41" s="222"/>
      <c r="BU41" s="222"/>
      <c r="BV41" s="222"/>
      <c r="BW41" s="222"/>
      <c r="BX41" s="222"/>
      <c r="BY41" s="222"/>
      <c r="BZ41" s="222"/>
      <c r="CA41" s="222"/>
      <c r="CB41" s="222"/>
      <c r="CC41" s="222"/>
      <c r="CD41" s="222"/>
      <c r="CE41" s="222"/>
      <c r="CF41" s="222"/>
      <c r="CG41" s="222"/>
      <c r="CH41" s="222"/>
      <c r="CI41" s="222"/>
      <c r="CJ41" s="222"/>
      <c r="CK41" s="222"/>
      <c r="CL41" s="222"/>
      <c r="CM41" s="222"/>
      <c r="CN41" s="222"/>
      <c r="CO41" s="222"/>
      <c r="CP41" s="222"/>
      <c r="CQ41" s="222"/>
      <c r="CR41" s="222"/>
    </row>
    <row r="42" spans="1:96" ht="15.75" customHeight="1">
      <c r="A42" s="219">
        <v>28</v>
      </c>
      <c r="B42" s="4"/>
      <c r="C42" s="9"/>
      <c r="D42" s="10"/>
      <c r="E42" s="11"/>
      <c r="F42" s="8"/>
      <c r="G42" s="22" t="str">
        <f t="shared" si="0"/>
        <v/>
      </c>
      <c r="I42" s="221"/>
      <c r="J42" s="221"/>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22"/>
    </row>
    <row r="43" spans="1:96" ht="15.75" customHeight="1">
      <c r="A43" s="219">
        <v>29</v>
      </c>
      <c r="B43" s="4"/>
      <c r="C43" s="9"/>
      <c r="D43" s="10"/>
      <c r="E43" s="11"/>
      <c r="F43" s="8"/>
      <c r="G43" s="22" t="str">
        <f t="shared" si="0"/>
        <v/>
      </c>
      <c r="J43" s="221"/>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c r="CA43" s="222"/>
      <c r="CB43" s="222"/>
      <c r="CC43" s="222"/>
      <c r="CD43" s="222"/>
      <c r="CE43" s="222"/>
      <c r="CF43" s="222"/>
      <c r="CG43" s="222"/>
      <c r="CH43" s="222"/>
      <c r="CI43" s="222"/>
      <c r="CJ43" s="222"/>
      <c r="CK43" s="222"/>
      <c r="CL43" s="222"/>
      <c r="CM43" s="222"/>
      <c r="CN43" s="222"/>
      <c r="CO43" s="222"/>
      <c r="CP43" s="222"/>
      <c r="CQ43" s="222"/>
      <c r="CR43" s="222"/>
    </row>
    <row r="44" spans="1:96" ht="15.75" customHeight="1" thickBot="1">
      <c r="A44" s="219">
        <v>30</v>
      </c>
      <c r="B44" s="39"/>
      <c r="C44" s="38"/>
      <c r="D44" s="24"/>
      <c r="E44" s="25"/>
      <c r="F44" s="26"/>
      <c r="G44" s="229" t="str">
        <f t="shared" si="0"/>
        <v/>
      </c>
      <c r="J44" s="221"/>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c r="BZ44" s="222"/>
      <c r="CA44" s="222"/>
      <c r="CB44" s="222"/>
      <c r="CC44" s="222"/>
      <c r="CD44" s="222"/>
      <c r="CE44" s="222"/>
      <c r="CF44" s="222"/>
      <c r="CG44" s="222"/>
      <c r="CH44" s="222"/>
      <c r="CI44" s="222"/>
      <c r="CJ44" s="222"/>
      <c r="CK44" s="222"/>
      <c r="CL44" s="222"/>
      <c r="CM44" s="222"/>
      <c r="CN44" s="222"/>
      <c r="CO44" s="222"/>
      <c r="CP44" s="222"/>
      <c r="CQ44" s="222"/>
      <c r="CR44" s="222"/>
    </row>
    <row r="45" spans="1:96" ht="24.75" customHeight="1">
      <c r="A45" s="15"/>
      <c r="B45" s="328" t="s">
        <v>69</v>
      </c>
      <c r="C45" s="329"/>
      <c r="D45" s="363" t="s">
        <v>246</v>
      </c>
      <c r="E45" s="233"/>
      <c r="F45" s="231" t="s">
        <v>60</v>
      </c>
      <c r="G45" s="31">
        <f>K22</f>
        <v>300000000</v>
      </c>
      <c r="I45" s="237" t="s">
        <v>234</v>
      </c>
      <c r="J45" s="221"/>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row>
    <row r="46" spans="1:96" ht="24.75" customHeight="1">
      <c r="A46" s="238"/>
      <c r="B46" s="239" t="s">
        <v>218</v>
      </c>
      <c r="C46" s="242"/>
      <c r="D46" s="242"/>
      <c r="E46" s="240" t="s">
        <v>186</v>
      </c>
      <c r="F46" s="242"/>
      <c r="G46" s="29" t="str">
        <f>IF((C46+D46)&gt;=F46*1/2,"対象","対象外")</f>
        <v>対象</v>
      </c>
      <c r="H46" s="237"/>
      <c r="I46" s="17"/>
      <c r="J46" s="221"/>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row>
    <row r="47" spans="1:96" ht="20.25" customHeight="1">
      <c r="A47" s="15"/>
      <c r="B47" s="339" t="s">
        <v>68</v>
      </c>
      <c r="C47" s="340"/>
      <c r="D47" s="341">
        <f>SUMIF($B$15:$B$44,"&lt;&gt;"&amp;"▼助成対象外",$G$15:$G$44)</f>
        <v>0</v>
      </c>
      <c r="E47" s="342"/>
      <c r="F47" s="343"/>
      <c r="G47" s="29">
        <f>IF(OR(G45=0,ISERROR(D47)),0,IF(AND(D47&lt;0,G46="対象外"),0,D47))</f>
        <v>0</v>
      </c>
      <c r="J47" s="221"/>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c r="CP47" s="222"/>
      <c r="CQ47" s="222"/>
      <c r="CR47" s="222"/>
    </row>
    <row r="48" spans="1:96" ht="20.25" customHeight="1">
      <c r="A48" s="15"/>
      <c r="B48" s="339" t="s">
        <v>67</v>
      </c>
      <c r="C48" s="340"/>
      <c r="D48" s="341">
        <f>SUMIF($B$15:$B$44,"▼助成対象外",$G$15:$G$44)</f>
        <v>0</v>
      </c>
      <c r="E48" s="342"/>
      <c r="F48" s="343"/>
      <c r="G48" s="29">
        <f>IF(OR(G45=0,ISERROR(D48)),0,IF(D48&lt;0,0,D48))</f>
        <v>0</v>
      </c>
      <c r="J48" s="221"/>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c r="BV48" s="222"/>
      <c r="BW48" s="222"/>
      <c r="BX48" s="222"/>
      <c r="BY48" s="222"/>
      <c r="BZ48" s="222"/>
      <c r="CA48" s="222"/>
      <c r="CB48" s="222"/>
      <c r="CC48" s="222"/>
      <c r="CD48" s="222"/>
      <c r="CE48" s="222"/>
      <c r="CF48" s="222"/>
      <c r="CG48" s="222"/>
      <c r="CH48" s="222"/>
      <c r="CI48" s="222"/>
      <c r="CJ48" s="222"/>
      <c r="CK48" s="222"/>
      <c r="CL48" s="222"/>
      <c r="CM48" s="222"/>
      <c r="CN48" s="222"/>
      <c r="CO48" s="222"/>
      <c r="CP48" s="222"/>
      <c r="CQ48" s="222"/>
      <c r="CR48" s="222"/>
    </row>
    <row r="49" spans="1:96" ht="20.25" customHeight="1" thickBot="1">
      <c r="A49" s="15"/>
      <c r="B49" s="344" t="s">
        <v>23</v>
      </c>
      <c r="C49" s="345"/>
      <c r="D49" s="34" t="s">
        <v>24</v>
      </c>
      <c r="E49" s="346"/>
      <c r="F49" s="347"/>
      <c r="G49" s="13"/>
      <c r="H49" s="221" t="s">
        <v>37</v>
      </c>
      <c r="J49" s="221"/>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row>
    <row r="50" spans="1:96" ht="31.5" customHeight="1" thickTop="1" thickBot="1">
      <c r="A50" s="15"/>
      <c r="B50" s="349" t="s">
        <v>219</v>
      </c>
      <c r="C50" s="350"/>
      <c r="D50" s="332" t="str">
        <f>IF(E49=J32,K32,IF(E49=J33,K33,""))</f>
        <v/>
      </c>
      <c r="E50" s="333"/>
      <c r="F50" s="334"/>
      <c r="G50" s="30" t="str">
        <f>IF(OR(G45=0,ISERROR(D50)),0,IF(D50&lt;0,0,D50))</f>
        <v/>
      </c>
      <c r="J50" s="221"/>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c r="CP50" s="222"/>
      <c r="CQ50" s="222"/>
      <c r="CR50" s="222"/>
    </row>
    <row r="51" spans="1:96" ht="12" customHeight="1">
      <c r="A51" s="15"/>
      <c r="B51" s="338" t="s">
        <v>25</v>
      </c>
      <c r="C51" s="338"/>
      <c r="D51" s="338"/>
      <c r="E51" s="338"/>
      <c r="F51" s="338"/>
      <c r="G51" s="338"/>
      <c r="H51" s="241"/>
      <c r="J51" s="221"/>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row>
    <row r="52" spans="1:96">
      <c r="J52" s="221"/>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row>
    <row r="53" spans="1:96">
      <c r="J53" s="221"/>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c r="CP53" s="222"/>
      <c r="CQ53" s="222"/>
      <c r="CR53" s="222"/>
    </row>
    <row r="54" spans="1:96">
      <c r="J54" s="221"/>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c r="CP54" s="222"/>
      <c r="CQ54" s="222"/>
      <c r="CR54" s="222"/>
    </row>
    <row r="55" spans="1:96">
      <c r="J55" s="221"/>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2"/>
      <c r="BR55" s="222"/>
      <c r="BS55" s="222"/>
      <c r="BT55" s="222"/>
      <c r="BU55" s="222"/>
      <c r="BV55" s="222"/>
      <c r="BW55" s="222"/>
      <c r="BX55" s="222"/>
      <c r="BY55" s="222"/>
      <c r="BZ55" s="222"/>
      <c r="CA55" s="222"/>
      <c r="CB55" s="222"/>
      <c r="CC55" s="222"/>
      <c r="CD55" s="222"/>
      <c r="CE55" s="222"/>
      <c r="CF55" s="222"/>
      <c r="CG55" s="222"/>
      <c r="CH55" s="222"/>
      <c r="CI55" s="222"/>
      <c r="CJ55" s="222"/>
      <c r="CK55" s="222"/>
      <c r="CL55" s="222"/>
      <c r="CM55" s="222"/>
      <c r="CN55" s="222"/>
      <c r="CO55" s="222"/>
      <c r="CP55" s="222"/>
      <c r="CQ55" s="222"/>
      <c r="CR55" s="222"/>
    </row>
    <row r="56" spans="1:96">
      <c r="J56" s="221"/>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2"/>
      <c r="BR56" s="222"/>
      <c r="BS56" s="222"/>
      <c r="BT56" s="222"/>
      <c r="BU56" s="222"/>
      <c r="BV56" s="222"/>
      <c r="BW56" s="222"/>
      <c r="BX56" s="222"/>
      <c r="BY56" s="222"/>
      <c r="BZ56" s="222"/>
      <c r="CA56" s="222"/>
      <c r="CB56" s="222"/>
      <c r="CC56" s="222"/>
      <c r="CD56" s="222"/>
      <c r="CE56" s="222"/>
      <c r="CF56" s="222"/>
      <c r="CG56" s="222"/>
      <c r="CH56" s="222"/>
      <c r="CI56" s="222"/>
      <c r="CJ56" s="222"/>
      <c r="CK56" s="222"/>
      <c r="CL56" s="222"/>
      <c r="CM56" s="222"/>
      <c r="CN56" s="222"/>
      <c r="CO56" s="222"/>
      <c r="CP56" s="222"/>
      <c r="CQ56" s="222"/>
      <c r="CR56" s="222"/>
    </row>
    <row r="57" spans="1:96">
      <c r="J57" s="221"/>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2"/>
      <c r="BR57" s="222"/>
      <c r="BS57" s="222"/>
      <c r="BT57" s="222"/>
      <c r="BU57" s="222"/>
      <c r="BV57" s="222"/>
      <c r="BW57" s="222"/>
      <c r="BX57" s="222"/>
      <c r="BY57" s="222"/>
      <c r="BZ57" s="222"/>
      <c r="CA57" s="222"/>
      <c r="CB57" s="222"/>
      <c r="CC57" s="222"/>
      <c r="CD57" s="222"/>
      <c r="CE57" s="222"/>
      <c r="CF57" s="222"/>
      <c r="CG57" s="222"/>
      <c r="CH57" s="222"/>
      <c r="CI57" s="222"/>
      <c r="CJ57" s="222"/>
      <c r="CK57" s="222"/>
      <c r="CL57" s="222"/>
      <c r="CM57" s="222"/>
      <c r="CN57" s="222"/>
      <c r="CO57" s="222"/>
      <c r="CP57" s="222"/>
      <c r="CQ57" s="222"/>
      <c r="CR57" s="222"/>
    </row>
    <row r="58" spans="1:96">
      <c r="J58" s="221"/>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2"/>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row>
    <row r="59" spans="1:96">
      <c r="J59" s="221"/>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2"/>
      <c r="BR59" s="222"/>
      <c r="BS59" s="222"/>
      <c r="BT59" s="222"/>
      <c r="BU59" s="222"/>
      <c r="BV59" s="222"/>
      <c r="BW59" s="222"/>
      <c r="BX59" s="222"/>
      <c r="BY59" s="222"/>
      <c r="BZ59" s="222"/>
      <c r="CA59" s="222"/>
      <c r="CB59" s="222"/>
      <c r="CC59" s="222"/>
      <c r="CD59" s="222"/>
      <c r="CE59" s="222"/>
      <c r="CF59" s="222"/>
      <c r="CG59" s="222"/>
      <c r="CH59" s="222"/>
      <c r="CI59" s="222"/>
      <c r="CJ59" s="222"/>
      <c r="CK59" s="222"/>
      <c r="CL59" s="222"/>
      <c r="CM59" s="222"/>
      <c r="CN59" s="222"/>
      <c r="CO59" s="222"/>
      <c r="CP59" s="222"/>
      <c r="CQ59" s="222"/>
      <c r="CR59" s="222"/>
    </row>
    <row r="60" spans="1:96">
      <c r="J60" s="221"/>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2"/>
      <c r="BR60" s="222"/>
      <c r="BS60" s="222"/>
      <c r="BT60" s="222"/>
      <c r="BU60" s="222"/>
      <c r="BV60" s="222"/>
      <c r="BW60" s="222"/>
      <c r="BX60" s="222"/>
      <c r="BY60" s="222"/>
      <c r="BZ60" s="222"/>
      <c r="CA60" s="222"/>
      <c r="CB60" s="222"/>
      <c r="CC60" s="222"/>
      <c r="CD60" s="222"/>
      <c r="CE60" s="222"/>
      <c r="CF60" s="222"/>
      <c r="CG60" s="222"/>
      <c r="CH60" s="222"/>
      <c r="CI60" s="222"/>
      <c r="CJ60" s="222"/>
      <c r="CK60" s="222"/>
      <c r="CL60" s="222"/>
      <c r="CM60" s="222"/>
      <c r="CN60" s="222"/>
      <c r="CO60" s="222"/>
      <c r="CP60" s="222"/>
      <c r="CQ60" s="222"/>
      <c r="CR60" s="222"/>
    </row>
    <row r="61" spans="1:96">
      <c r="J61" s="221"/>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c r="BX61" s="222"/>
      <c r="BY61" s="222"/>
      <c r="BZ61" s="222"/>
      <c r="CA61" s="222"/>
      <c r="CB61" s="222"/>
      <c r="CC61" s="222"/>
      <c r="CD61" s="222"/>
      <c r="CE61" s="222"/>
      <c r="CF61" s="222"/>
      <c r="CG61" s="222"/>
      <c r="CH61" s="222"/>
      <c r="CI61" s="222"/>
      <c r="CJ61" s="222"/>
      <c r="CK61" s="222"/>
      <c r="CL61" s="222"/>
      <c r="CM61" s="222"/>
      <c r="CN61" s="222"/>
      <c r="CO61" s="222"/>
      <c r="CP61" s="222"/>
      <c r="CQ61" s="222"/>
      <c r="CR61" s="222"/>
    </row>
    <row r="62" spans="1:96">
      <c r="J62" s="221"/>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2"/>
      <c r="BQ62" s="222"/>
      <c r="BR62" s="222"/>
      <c r="BS62" s="222"/>
      <c r="BT62" s="222"/>
      <c r="BU62" s="222"/>
      <c r="BV62" s="222"/>
      <c r="BW62" s="222"/>
      <c r="BX62" s="222"/>
      <c r="BY62" s="222"/>
      <c r="BZ62" s="222"/>
      <c r="CA62" s="222"/>
      <c r="CB62" s="222"/>
      <c r="CC62" s="222"/>
      <c r="CD62" s="222"/>
      <c r="CE62" s="222"/>
      <c r="CF62" s="222"/>
      <c r="CG62" s="222"/>
      <c r="CH62" s="222"/>
      <c r="CI62" s="222"/>
      <c r="CJ62" s="222"/>
      <c r="CK62" s="222"/>
      <c r="CL62" s="222"/>
      <c r="CM62" s="222"/>
      <c r="CN62" s="222"/>
      <c r="CO62" s="222"/>
      <c r="CP62" s="222"/>
      <c r="CQ62" s="222"/>
      <c r="CR62" s="222"/>
    </row>
    <row r="63" spans="1:96">
      <c r="J63" s="221"/>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2"/>
      <c r="BZ63" s="222"/>
      <c r="CA63" s="222"/>
      <c r="CB63" s="222"/>
      <c r="CC63" s="222"/>
      <c r="CD63" s="222"/>
      <c r="CE63" s="222"/>
      <c r="CF63" s="222"/>
      <c r="CG63" s="222"/>
      <c r="CH63" s="222"/>
      <c r="CI63" s="222"/>
      <c r="CJ63" s="222"/>
      <c r="CK63" s="222"/>
      <c r="CL63" s="222"/>
      <c r="CM63" s="222"/>
      <c r="CN63" s="222"/>
      <c r="CO63" s="222"/>
      <c r="CP63" s="222"/>
      <c r="CQ63" s="222"/>
      <c r="CR63" s="222"/>
    </row>
    <row r="64" spans="1:96">
      <c r="J64" s="221"/>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2"/>
      <c r="CM64" s="222"/>
      <c r="CN64" s="222"/>
      <c r="CO64" s="222"/>
      <c r="CP64" s="222"/>
      <c r="CQ64" s="222"/>
      <c r="CR64" s="222"/>
    </row>
    <row r="65" spans="10:96">
      <c r="J65" s="221"/>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row>
    <row r="66" spans="10:96">
      <c r="J66" s="221"/>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row>
    <row r="67" spans="10:96">
      <c r="J67" s="221"/>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c r="BZ67" s="222"/>
      <c r="CA67" s="222"/>
      <c r="CB67" s="222"/>
      <c r="CC67" s="222"/>
      <c r="CD67" s="222"/>
      <c r="CE67" s="222"/>
      <c r="CF67" s="222"/>
      <c r="CG67" s="222"/>
      <c r="CH67" s="222"/>
      <c r="CI67" s="222"/>
      <c r="CJ67" s="222"/>
      <c r="CK67" s="222"/>
      <c r="CL67" s="222"/>
      <c r="CM67" s="222"/>
      <c r="CN67" s="222"/>
      <c r="CO67" s="222"/>
      <c r="CP67" s="222"/>
      <c r="CQ67" s="222"/>
      <c r="CR67" s="222"/>
    </row>
    <row r="68" spans="10:96">
      <c r="J68" s="221"/>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row>
    <row r="69" spans="10:96">
      <c r="J69" s="221"/>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c r="BZ69" s="222"/>
      <c r="CA69" s="222"/>
      <c r="CB69" s="222"/>
      <c r="CC69" s="222"/>
      <c r="CD69" s="222"/>
      <c r="CE69" s="222"/>
      <c r="CF69" s="222"/>
      <c r="CG69" s="222"/>
      <c r="CH69" s="222"/>
      <c r="CI69" s="222"/>
      <c r="CJ69" s="222"/>
      <c r="CK69" s="222"/>
      <c r="CL69" s="222"/>
      <c r="CM69" s="222"/>
      <c r="CN69" s="222"/>
      <c r="CO69" s="222"/>
      <c r="CP69" s="222"/>
      <c r="CQ69" s="222"/>
      <c r="CR69" s="222"/>
    </row>
    <row r="70" spans="10:96">
      <c r="J70" s="221"/>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2"/>
      <c r="BR70" s="222"/>
      <c r="BS70" s="222"/>
      <c r="BT70" s="222"/>
      <c r="BU70" s="222"/>
      <c r="BV70" s="222"/>
      <c r="BW70" s="222"/>
      <c r="BX70" s="222"/>
      <c r="BY70" s="222"/>
      <c r="BZ70" s="222"/>
      <c r="CA70" s="222"/>
      <c r="CB70" s="222"/>
      <c r="CC70" s="222"/>
      <c r="CD70" s="222"/>
      <c r="CE70" s="222"/>
      <c r="CF70" s="222"/>
      <c r="CG70" s="222"/>
      <c r="CH70" s="222"/>
      <c r="CI70" s="222"/>
      <c r="CJ70" s="222"/>
      <c r="CK70" s="222"/>
      <c r="CL70" s="222"/>
      <c r="CM70" s="222"/>
      <c r="CN70" s="222"/>
      <c r="CO70" s="222"/>
      <c r="CP70" s="222"/>
      <c r="CQ70" s="222"/>
      <c r="CR70" s="222"/>
    </row>
    <row r="71" spans="10:96">
      <c r="J71" s="221"/>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2"/>
      <c r="BQ71" s="222"/>
      <c r="BR71" s="222"/>
      <c r="BS71" s="222"/>
      <c r="BT71" s="222"/>
      <c r="BU71" s="222"/>
      <c r="BV71" s="222"/>
      <c r="BW71" s="222"/>
      <c r="BX71" s="222"/>
      <c r="BY71" s="222"/>
      <c r="BZ71" s="222"/>
      <c r="CA71" s="222"/>
      <c r="CB71" s="222"/>
      <c r="CC71" s="222"/>
      <c r="CD71" s="222"/>
      <c r="CE71" s="222"/>
      <c r="CF71" s="222"/>
      <c r="CG71" s="222"/>
      <c r="CH71" s="222"/>
      <c r="CI71" s="222"/>
      <c r="CJ71" s="222"/>
      <c r="CK71" s="222"/>
      <c r="CL71" s="222"/>
      <c r="CM71" s="222"/>
      <c r="CN71" s="222"/>
      <c r="CO71" s="222"/>
      <c r="CP71" s="222"/>
      <c r="CQ71" s="222"/>
      <c r="CR71" s="222"/>
    </row>
    <row r="72" spans="10:96">
      <c r="J72" s="221"/>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2"/>
      <c r="BR72" s="222"/>
      <c r="BS72" s="222"/>
      <c r="BT72" s="222"/>
      <c r="BU72" s="222"/>
      <c r="BV72" s="222"/>
      <c r="BW72" s="222"/>
      <c r="BX72" s="222"/>
      <c r="BY72" s="222"/>
      <c r="BZ72" s="222"/>
      <c r="CA72" s="222"/>
      <c r="CB72" s="222"/>
      <c r="CC72" s="222"/>
      <c r="CD72" s="222"/>
      <c r="CE72" s="222"/>
      <c r="CF72" s="222"/>
      <c r="CG72" s="222"/>
      <c r="CH72" s="222"/>
      <c r="CI72" s="222"/>
      <c r="CJ72" s="222"/>
      <c r="CK72" s="222"/>
      <c r="CL72" s="222"/>
      <c r="CM72" s="222"/>
      <c r="CN72" s="222"/>
      <c r="CO72" s="222"/>
      <c r="CP72" s="222"/>
      <c r="CQ72" s="222"/>
      <c r="CR72" s="222"/>
    </row>
    <row r="73" spans="10:96">
      <c r="J73" s="221"/>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P73" s="222"/>
      <c r="BQ73" s="222"/>
      <c r="BR73" s="222"/>
      <c r="BS73" s="222"/>
      <c r="BT73" s="222"/>
      <c r="BU73" s="222"/>
      <c r="BV73" s="222"/>
      <c r="BW73" s="222"/>
      <c r="BX73" s="222"/>
      <c r="BY73" s="222"/>
      <c r="BZ73" s="222"/>
      <c r="CA73" s="222"/>
      <c r="CB73" s="222"/>
      <c r="CC73" s="222"/>
      <c r="CD73" s="222"/>
      <c r="CE73" s="222"/>
      <c r="CF73" s="222"/>
      <c r="CG73" s="222"/>
      <c r="CH73" s="222"/>
      <c r="CI73" s="222"/>
      <c r="CJ73" s="222"/>
      <c r="CK73" s="222"/>
      <c r="CL73" s="222"/>
      <c r="CM73" s="222"/>
      <c r="CN73" s="222"/>
      <c r="CO73" s="222"/>
      <c r="CP73" s="222"/>
      <c r="CQ73" s="222"/>
      <c r="CR73" s="222"/>
    </row>
    <row r="74" spans="10:96">
      <c r="J74" s="221"/>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2"/>
      <c r="BP74" s="222"/>
      <c r="BQ74" s="222"/>
      <c r="BR74" s="222"/>
      <c r="BS74" s="222"/>
      <c r="BT74" s="222"/>
      <c r="BU74" s="222"/>
      <c r="BV74" s="222"/>
      <c r="BW74" s="222"/>
      <c r="BX74" s="222"/>
      <c r="BY74" s="222"/>
      <c r="BZ74" s="222"/>
      <c r="CA74" s="222"/>
      <c r="CB74" s="222"/>
      <c r="CC74" s="222"/>
      <c r="CD74" s="222"/>
      <c r="CE74" s="222"/>
      <c r="CF74" s="222"/>
      <c r="CG74" s="222"/>
      <c r="CH74" s="222"/>
      <c r="CI74" s="222"/>
      <c r="CJ74" s="222"/>
      <c r="CK74" s="222"/>
      <c r="CL74" s="222"/>
      <c r="CM74" s="222"/>
      <c r="CN74" s="222"/>
      <c r="CO74" s="222"/>
      <c r="CP74" s="222"/>
      <c r="CQ74" s="222"/>
      <c r="CR74" s="222"/>
    </row>
    <row r="75" spans="10:96">
      <c r="J75" s="221"/>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2"/>
      <c r="BQ75" s="222"/>
      <c r="BR75" s="222"/>
      <c r="BS75" s="222"/>
      <c r="BT75" s="222"/>
      <c r="BU75" s="222"/>
      <c r="BV75" s="222"/>
      <c r="BW75" s="222"/>
      <c r="BX75" s="222"/>
      <c r="BY75" s="222"/>
      <c r="BZ75" s="222"/>
      <c r="CA75" s="222"/>
      <c r="CB75" s="222"/>
      <c r="CC75" s="222"/>
      <c r="CD75" s="222"/>
      <c r="CE75" s="222"/>
      <c r="CF75" s="222"/>
      <c r="CG75" s="222"/>
      <c r="CH75" s="222"/>
      <c r="CI75" s="222"/>
      <c r="CJ75" s="222"/>
      <c r="CK75" s="222"/>
      <c r="CL75" s="222"/>
      <c r="CM75" s="222"/>
      <c r="CN75" s="222"/>
      <c r="CO75" s="222"/>
      <c r="CP75" s="222"/>
      <c r="CQ75" s="222"/>
      <c r="CR75" s="222"/>
    </row>
    <row r="76" spans="10:96">
      <c r="J76" s="221"/>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222"/>
      <c r="BW76" s="222"/>
      <c r="BX76" s="222"/>
      <c r="BY76" s="222"/>
      <c r="BZ76" s="222"/>
      <c r="CA76" s="222"/>
      <c r="CB76" s="222"/>
      <c r="CC76" s="222"/>
      <c r="CD76" s="222"/>
      <c r="CE76" s="222"/>
      <c r="CF76" s="222"/>
      <c r="CG76" s="222"/>
      <c r="CH76" s="222"/>
      <c r="CI76" s="222"/>
      <c r="CJ76" s="222"/>
      <c r="CK76" s="222"/>
      <c r="CL76" s="222"/>
      <c r="CM76" s="222"/>
      <c r="CN76" s="222"/>
      <c r="CO76" s="222"/>
      <c r="CP76" s="222"/>
      <c r="CQ76" s="222"/>
      <c r="CR76" s="222"/>
    </row>
    <row r="77" spans="10:96">
      <c r="J77" s="221"/>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row>
    <row r="78" spans="10:96">
      <c r="J78" s="221"/>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row>
    <row r="79" spans="10:96">
      <c r="J79" s="221"/>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2"/>
      <c r="BU79" s="222"/>
      <c r="BV79" s="222"/>
      <c r="BW79" s="222"/>
      <c r="BX79" s="222"/>
      <c r="BY79" s="222"/>
      <c r="BZ79" s="222"/>
      <c r="CA79" s="222"/>
      <c r="CB79" s="222"/>
      <c r="CC79" s="222"/>
      <c r="CD79" s="222"/>
      <c r="CE79" s="222"/>
      <c r="CF79" s="222"/>
      <c r="CG79" s="222"/>
      <c r="CH79" s="222"/>
      <c r="CI79" s="222"/>
      <c r="CJ79" s="222"/>
      <c r="CK79" s="222"/>
      <c r="CL79" s="222"/>
      <c r="CM79" s="222"/>
      <c r="CN79" s="222"/>
      <c r="CO79" s="222"/>
      <c r="CP79" s="222"/>
      <c r="CQ79" s="222"/>
      <c r="CR79" s="222"/>
    </row>
    <row r="80" spans="10:96">
      <c r="J80" s="221"/>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222"/>
      <c r="BL80" s="222"/>
      <c r="BM80" s="222"/>
      <c r="BN80" s="222"/>
      <c r="BO80" s="222"/>
      <c r="BP80" s="222"/>
      <c r="BQ80" s="222"/>
      <c r="BR80" s="222"/>
      <c r="BS80" s="222"/>
      <c r="BT80" s="222"/>
      <c r="BU80" s="222"/>
      <c r="BV80" s="222"/>
      <c r="BW80" s="222"/>
      <c r="BX80" s="222"/>
      <c r="BY80" s="222"/>
      <c r="BZ80" s="222"/>
      <c r="CA80" s="222"/>
      <c r="CB80" s="222"/>
      <c r="CC80" s="222"/>
      <c r="CD80" s="222"/>
      <c r="CE80" s="222"/>
      <c r="CF80" s="222"/>
      <c r="CG80" s="222"/>
      <c r="CH80" s="222"/>
      <c r="CI80" s="222"/>
      <c r="CJ80" s="222"/>
      <c r="CK80" s="222"/>
      <c r="CL80" s="222"/>
      <c r="CM80" s="222"/>
      <c r="CN80" s="222"/>
      <c r="CO80" s="222"/>
      <c r="CP80" s="222"/>
      <c r="CQ80" s="222"/>
      <c r="CR80" s="222"/>
    </row>
    <row r="81" spans="10:96">
      <c r="J81" s="221"/>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22"/>
      <c r="BJ81" s="222"/>
      <c r="BK81" s="222"/>
      <c r="BL81" s="222"/>
      <c r="BM81" s="222"/>
      <c r="BN81" s="222"/>
      <c r="BO81" s="222"/>
      <c r="BP81" s="222"/>
      <c r="BQ81" s="222"/>
      <c r="BR81" s="222"/>
      <c r="BS81" s="222"/>
      <c r="BT81" s="222"/>
      <c r="BU81" s="222"/>
      <c r="BV81" s="222"/>
      <c r="BW81" s="222"/>
      <c r="BX81" s="222"/>
      <c r="BY81" s="222"/>
      <c r="BZ81" s="222"/>
      <c r="CA81" s="222"/>
      <c r="CB81" s="222"/>
      <c r="CC81" s="222"/>
      <c r="CD81" s="222"/>
      <c r="CE81" s="222"/>
      <c r="CF81" s="222"/>
      <c r="CG81" s="222"/>
      <c r="CH81" s="222"/>
      <c r="CI81" s="222"/>
      <c r="CJ81" s="222"/>
      <c r="CK81" s="222"/>
      <c r="CL81" s="222"/>
      <c r="CM81" s="222"/>
      <c r="CN81" s="222"/>
      <c r="CO81" s="222"/>
      <c r="CP81" s="222"/>
      <c r="CQ81" s="222"/>
      <c r="CR81" s="222"/>
    </row>
    <row r="82" spans="10:96">
      <c r="J82" s="221"/>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c r="BJ82" s="222"/>
      <c r="BK82" s="222"/>
      <c r="BL82" s="222"/>
      <c r="BM82" s="222"/>
      <c r="BN82" s="222"/>
      <c r="BO82" s="222"/>
      <c r="BP82" s="222"/>
      <c r="BQ82" s="222"/>
      <c r="BR82" s="222"/>
      <c r="BS82" s="222"/>
      <c r="BT82" s="222"/>
      <c r="BU82" s="222"/>
      <c r="BV82" s="222"/>
      <c r="BW82" s="222"/>
      <c r="BX82" s="222"/>
      <c r="BY82" s="222"/>
      <c r="BZ82" s="222"/>
      <c r="CA82" s="222"/>
      <c r="CB82" s="222"/>
      <c r="CC82" s="222"/>
      <c r="CD82" s="222"/>
      <c r="CE82" s="222"/>
      <c r="CF82" s="222"/>
      <c r="CG82" s="222"/>
      <c r="CH82" s="222"/>
      <c r="CI82" s="222"/>
      <c r="CJ82" s="222"/>
      <c r="CK82" s="222"/>
      <c r="CL82" s="222"/>
      <c r="CM82" s="222"/>
      <c r="CN82" s="222"/>
      <c r="CO82" s="222"/>
      <c r="CP82" s="222"/>
      <c r="CQ82" s="222"/>
      <c r="CR82" s="222"/>
    </row>
    <row r="83" spans="10:96">
      <c r="J83" s="221"/>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c r="BJ83" s="222"/>
      <c r="BK83" s="222"/>
      <c r="BL83" s="222"/>
      <c r="BM83" s="222"/>
      <c r="BN83" s="222"/>
      <c r="BO83" s="222"/>
      <c r="BP83" s="222"/>
      <c r="BQ83" s="222"/>
      <c r="BR83" s="222"/>
      <c r="BS83" s="222"/>
      <c r="BT83" s="222"/>
      <c r="BU83" s="222"/>
      <c r="BV83" s="222"/>
      <c r="BW83" s="222"/>
      <c r="BX83" s="222"/>
      <c r="BY83" s="222"/>
      <c r="BZ83" s="222"/>
      <c r="CA83" s="222"/>
      <c r="CB83" s="222"/>
      <c r="CC83" s="222"/>
      <c r="CD83" s="222"/>
      <c r="CE83" s="222"/>
      <c r="CF83" s="222"/>
      <c r="CG83" s="222"/>
      <c r="CH83" s="222"/>
      <c r="CI83" s="222"/>
      <c r="CJ83" s="222"/>
      <c r="CK83" s="222"/>
      <c r="CL83" s="222"/>
      <c r="CM83" s="222"/>
      <c r="CN83" s="222"/>
      <c r="CO83" s="222"/>
      <c r="CP83" s="222"/>
      <c r="CQ83" s="222"/>
      <c r="CR83" s="222"/>
    </row>
    <row r="84" spans="10:96">
      <c r="J84" s="221"/>
      <c r="K84" s="222"/>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2"/>
      <c r="BR84" s="222"/>
      <c r="BS84" s="222"/>
      <c r="BT84" s="222"/>
      <c r="BU84" s="222"/>
      <c r="BV84" s="222"/>
      <c r="BW84" s="222"/>
      <c r="BX84" s="222"/>
      <c r="BY84" s="222"/>
      <c r="BZ84" s="222"/>
      <c r="CA84" s="222"/>
      <c r="CB84" s="222"/>
      <c r="CC84" s="222"/>
      <c r="CD84" s="222"/>
      <c r="CE84" s="222"/>
      <c r="CF84" s="222"/>
      <c r="CG84" s="222"/>
      <c r="CH84" s="222"/>
      <c r="CI84" s="222"/>
      <c r="CJ84" s="222"/>
      <c r="CK84" s="222"/>
      <c r="CL84" s="222"/>
      <c r="CM84" s="222"/>
      <c r="CN84" s="222"/>
      <c r="CO84" s="222"/>
      <c r="CP84" s="222"/>
      <c r="CQ84" s="222"/>
      <c r="CR84" s="222"/>
    </row>
    <row r="85" spans="10:96">
      <c r="J85" s="221"/>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c r="BJ85" s="222"/>
      <c r="BK85" s="222"/>
      <c r="BL85" s="222"/>
      <c r="BM85" s="222"/>
      <c r="BN85" s="222"/>
      <c r="BO85" s="222"/>
      <c r="BP85" s="222"/>
      <c r="BQ85" s="222"/>
      <c r="BR85" s="222"/>
      <c r="BS85" s="222"/>
      <c r="BT85" s="222"/>
      <c r="BU85" s="222"/>
      <c r="BV85" s="222"/>
      <c r="BW85" s="222"/>
      <c r="BX85" s="222"/>
      <c r="BY85" s="222"/>
      <c r="BZ85" s="222"/>
      <c r="CA85" s="222"/>
      <c r="CB85" s="222"/>
      <c r="CC85" s="222"/>
      <c r="CD85" s="222"/>
      <c r="CE85" s="222"/>
      <c r="CF85" s="222"/>
      <c r="CG85" s="222"/>
      <c r="CH85" s="222"/>
      <c r="CI85" s="222"/>
      <c r="CJ85" s="222"/>
      <c r="CK85" s="222"/>
      <c r="CL85" s="222"/>
      <c r="CM85" s="222"/>
      <c r="CN85" s="222"/>
      <c r="CO85" s="222"/>
      <c r="CP85" s="222"/>
      <c r="CQ85" s="222"/>
      <c r="CR85" s="222"/>
    </row>
    <row r="86" spans="10:96">
      <c r="J86" s="221"/>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c r="BJ86" s="222"/>
      <c r="BK86" s="222"/>
      <c r="BL86" s="222"/>
      <c r="BM86" s="222"/>
      <c r="BN86" s="222"/>
      <c r="BO86" s="222"/>
      <c r="BP86" s="222"/>
      <c r="BQ86" s="222"/>
      <c r="BR86" s="222"/>
      <c r="BS86" s="222"/>
      <c r="BT86" s="222"/>
      <c r="BU86" s="222"/>
      <c r="BV86" s="222"/>
      <c r="BW86" s="222"/>
      <c r="BX86" s="222"/>
      <c r="BY86" s="222"/>
      <c r="BZ86" s="222"/>
      <c r="CA86" s="222"/>
      <c r="CB86" s="222"/>
      <c r="CC86" s="222"/>
      <c r="CD86" s="222"/>
      <c r="CE86" s="222"/>
      <c r="CF86" s="222"/>
      <c r="CG86" s="222"/>
      <c r="CH86" s="222"/>
      <c r="CI86" s="222"/>
      <c r="CJ86" s="222"/>
      <c r="CK86" s="222"/>
      <c r="CL86" s="222"/>
      <c r="CM86" s="222"/>
      <c r="CN86" s="222"/>
      <c r="CO86" s="222"/>
      <c r="CP86" s="222"/>
      <c r="CQ86" s="222"/>
      <c r="CR86" s="222"/>
    </row>
    <row r="87" spans="10:96">
      <c r="J87" s="221"/>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c r="BJ87" s="222"/>
      <c r="BK87" s="222"/>
      <c r="BL87" s="222"/>
      <c r="BM87" s="222"/>
      <c r="BN87" s="222"/>
      <c r="BO87" s="222"/>
      <c r="BP87" s="222"/>
      <c r="BQ87" s="222"/>
      <c r="BR87" s="222"/>
      <c r="BS87" s="222"/>
      <c r="BT87" s="222"/>
      <c r="BU87" s="222"/>
      <c r="BV87" s="222"/>
      <c r="BW87" s="222"/>
      <c r="BX87" s="222"/>
      <c r="BY87" s="222"/>
      <c r="BZ87" s="222"/>
      <c r="CA87" s="222"/>
      <c r="CB87" s="222"/>
      <c r="CC87" s="222"/>
      <c r="CD87" s="222"/>
      <c r="CE87" s="222"/>
      <c r="CF87" s="222"/>
      <c r="CG87" s="222"/>
      <c r="CH87" s="222"/>
      <c r="CI87" s="222"/>
      <c r="CJ87" s="222"/>
      <c r="CK87" s="222"/>
      <c r="CL87" s="222"/>
      <c r="CM87" s="222"/>
      <c r="CN87" s="222"/>
      <c r="CO87" s="222"/>
      <c r="CP87" s="222"/>
      <c r="CQ87" s="222"/>
      <c r="CR87" s="222"/>
    </row>
    <row r="88" spans="10:96">
      <c r="J88" s="221"/>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c r="BJ88" s="222"/>
      <c r="BK88" s="222"/>
      <c r="BL88" s="222"/>
      <c r="BM88" s="222"/>
      <c r="BN88" s="222"/>
      <c r="BO88" s="222"/>
      <c r="BP88" s="222"/>
      <c r="BQ88" s="222"/>
      <c r="BR88" s="222"/>
      <c r="BS88" s="222"/>
      <c r="BT88" s="222"/>
      <c r="BU88" s="222"/>
      <c r="BV88" s="222"/>
      <c r="BW88" s="222"/>
      <c r="BX88" s="222"/>
      <c r="BY88" s="222"/>
      <c r="BZ88" s="222"/>
      <c r="CA88" s="222"/>
      <c r="CB88" s="222"/>
      <c r="CC88" s="222"/>
      <c r="CD88" s="222"/>
      <c r="CE88" s="222"/>
      <c r="CF88" s="222"/>
      <c r="CG88" s="222"/>
      <c r="CH88" s="222"/>
      <c r="CI88" s="222"/>
      <c r="CJ88" s="222"/>
      <c r="CK88" s="222"/>
      <c r="CL88" s="222"/>
      <c r="CM88" s="222"/>
      <c r="CN88" s="222"/>
      <c r="CO88" s="222"/>
      <c r="CP88" s="222"/>
      <c r="CQ88" s="222"/>
      <c r="CR88" s="222"/>
    </row>
    <row r="89" spans="10:96">
      <c r="J89" s="221"/>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222"/>
      <c r="CB89" s="222"/>
      <c r="CC89" s="222"/>
      <c r="CD89" s="222"/>
      <c r="CE89" s="222"/>
      <c r="CF89" s="222"/>
      <c r="CG89" s="222"/>
      <c r="CH89" s="222"/>
      <c r="CI89" s="222"/>
      <c r="CJ89" s="222"/>
      <c r="CK89" s="222"/>
      <c r="CL89" s="222"/>
      <c r="CM89" s="222"/>
      <c r="CN89" s="222"/>
      <c r="CO89" s="222"/>
      <c r="CP89" s="222"/>
      <c r="CQ89" s="222"/>
      <c r="CR89" s="222"/>
    </row>
    <row r="90" spans="10:96">
      <c r="J90" s="221"/>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222"/>
      <c r="CD90" s="222"/>
      <c r="CE90" s="222"/>
      <c r="CF90" s="222"/>
      <c r="CG90" s="222"/>
      <c r="CH90" s="222"/>
      <c r="CI90" s="222"/>
      <c r="CJ90" s="222"/>
      <c r="CK90" s="222"/>
      <c r="CL90" s="222"/>
      <c r="CM90" s="222"/>
      <c r="CN90" s="222"/>
      <c r="CO90" s="222"/>
      <c r="CP90" s="222"/>
      <c r="CQ90" s="222"/>
      <c r="CR90" s="222"/>
    </row>
    <row r="91" spans="10:96">
      <c r="J91" s="221"/>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22"/>
      <c r="BZ91" s="222"/>
      <c r="CA91" s="222"/>
      <c r="CB91" s="222"/>
      <c r="CC91" s="222"/>
      <c r="CD91" s="222"/>
      <c r="CE91" s="222"/>
      <c r="CF91" s="222"/>
      <c r="CG91" s="222"/>
      <c r="CH91" s="222"/>
      <c r="CI91" s="222"/>
      <c r="CJ91" s="222"/>
      <c r="CK91" s="222"/>
      <c r="CL91" s="222"/>
      <c r="CM91" s="222"/>
      <c r="CN91" s="222"/>
      <c r="CO91" s="222"/>
      <c r="CP91" s="222"/>
      <c r="CQ91" s="222"/>
      <c r="CR91" s="222"/>
    </row>
    <row r="92" spans="10:96">
      <c r="J92" s="221"/>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22"/>
      <c r="CA92" s="222"/>
      <c r="CB92" s="222"/>
      <c r="CC92" s="222"/>
      <c r="CD92" s="222"/>
      <c r="CE92" s="222"/>
      <c r="CF92" s="222"/>
      <c r="CG92" s="222"/>
      <c r="CH92" s="222"/>
      <c r="CI92" s="222"/>
      <c r="CJ92" s="222"/>
      <c r="CK92" s="222"/>
      <c r="CL92" s="222"/>
      <c r="CM92" s="222"/>
      <c r="CN92" s="222"/>
      <c r="CO92" s="222"/>
      <c r="CP92" s="222"/>
      <c r="CQ92" s="222"/>
      <c r="CR92" s="222"/>
    </row>
    <row r="93" spans="10:96">
      <c r="J93" s="221"/>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22"/>
      <c r="CA93" s="222"/>
      <c r="CB93" s="222"/>
      <c r="CC93" s="222"/>
      <c r="CD93" s="222"/>
      <c r="CE93" s="222"/>
      <c r="CF93" s="222"/>
      <c r="CG93" s="222"/>
      <c r="CH93" s="222"/>
      <c r="CI93" s="222"/>
      <c r="CJ93" s="222"/>
      <c r="CK93" s="222"/>
      <c r="CL93" s="222"/>
      <c r="CM93" s="222"/>
      <c r="CN93" s="222"/>
      <c r="CO93" s="222"/>
      <c r="CP93" s="222"/>
      <c r="CQ93" s="222"/>
      <c r="CR93" s="222"/>
    </row>
    <row r="94" spans="10:96">
      <c r="J94" s="221"/>
      <c r="K94" s="222"/>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2"/>
      <c r="BS94" s="222"/>
      <c r="BT94" s="222"/>
      <c r="BU94" s="222"/>
      <c r="BV94" s="222"/>
      <c r="BW94" s="222"/>
      <c r="BX94" s="222"/>
      <c r="BY94" s="222"/>
      <c r="BZ94" s="222"/>
      <c r="CA94" s="222"/>
      <c r="CB94" s="222"/>
      <c r="CC94" s="222"/>
      <c r="CD94" s="222"/>
      <c r="CE94" s="222"/>
      <c r="CF94" s="222"/>
      <c r="CG94" s="222"/>
      <c r="CH94" s="222"/>
      <c r="CI94" s="222"/>
      <c r="CJ94" s="222"/>
      <c r="CK94" s="222"/>
      <c r="CL94" s="222"/>
      <c r="CM94" s="222"/>
      <c r="CN94" s="222"/>
      <c r="CO94" s="222"/>
      <c r="CP94" s="222"/>
      <c r="CQ94" s="222"/>
      <c r="CR94" s="222"/>
    </row>
    <row r="95" spans="10:96">
      <c r="J95" s="221"/>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c r="BJ95" s="222"/>
      <c r="BK95" s="222"/>
      <c r="BL95" s="222"/>
      <c r="BM95" s="222"/>
      <c r="BN95" s="222"/>
      <c r="BO95" s="222"/>
      <c r="BP95" s="222"/>
      <c r="BQ95" s="222"/>
      <c r="BR95" s="222"/>
      <c r="BS95" s="222"/>
      <c r="BT95" s="222"/>
      <c r="BU95" s="222"/>
      <c r="BV95" s="222"/>
      <c r="BW95" s="222"/>
      <c r="BX95" s="222"/>
      <c r="BY95" s="222"/>
      <c r="BZ95" s="222"/>
      <c r="CA95" s="222"/>
      <c r="CB95" s="222"/>
      <c r="CC95" s="222"/>
      <c r="CD95" s="222"/>
      <c r="CE95" s="222"/>
      <c r="CF95" s="222"/>
      <c r="CG95" s="222"/>
      <c r="CH95" s="222"/>
      <c r="CI95" s="222"/>
      <c r="CJ95" s="222"/>
      <c r="CK95" s="222"/>
      <c r="CL95" s="222"/>
      <c r="CM95" s="222"/>
      <c r="CN95" s="222"/>
      <c r="CO95" s="222"/>
      <c r="CP95" s="222"/>
      <c r="CQ95" s="222"/>
      <c r="CR95" s="222"/>
    </row>
    <row r="96" spans="10:96">
      <c r="J96" s="221"/>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c r="BD96" s="222"/>
      <c r="BE96" s="222"/>
      <c r="BF96" s="222"/>
      <c r="BG96" s="222"/>
      <c r="BH96" s="222"/>
      <c r="BI96" s="222"/>
      <c r="BJ96" s="222"/>
      <c r="BK96" s="222"/>
      <c r="BL96" s="222"/>
      <c r="BM96" s="222"/>
      <c r="BN96" s="222"/>
      <c r="BO96" s="222"/>
      <c r="BP96" s="222"/>
      <c r="BQ96" s="222"/>
      <c r="BR96" s="222"/>
      <c r="BS96" s="222"/>
      <c r="BT96" s="222"/>
      <c r="BU96" s="222"/>
      <c r="BV96" s="222"/>
      <c r="BW96" s="222"/>
      <c r="BX96" s="222"/>
      <c r="BY96" s="222"/>
      <c r="BZ96" s="222"/>
      <c r="CA96" s="222"/>
      <c r="CB96" s="222"/>
      <c r="CC96" s="222"/>
      <c r="CD96" s="222"/>
      <c r="CE96" s="222"/>
      <c r="CF96" s="222"/>
      <c r="CG96" s="222"/>
      <c r="CH96" s="222"/>
      <c r="CI96" s="222"/>
      <c r="CJ96" s="222"/>
      <c r="CK96" s="222"/>
      <c r="CL96" s="222"/>
      <c r="CM96" s="222"/>
      <c r="CN96" s="222"/>
      <c r="CO96" s="222"/>
      <c r="CP96" s="222"/>
      <c r="CQ96" s="222"/>
      <c r="CR96" s="222"/>
    </row>
    <row r="97" spans="10:96">
      <c r="J97" s="221"/>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c r="BD97" s="222"/>
      <c r="BE97" s="222"/>
      <c r="BF97" s="222"/>
      <c r="BG97" s="222"/>
      <c r="BH97" s="222"/>
      <c r="BI97" s="222"/>
      <c r="BJ97" s="222"/>
      <c r="BK97" s="222"/>
      <c r="BL97" s="222"/>
      <c r="BM97" s="222"/>
      <c r="BN97" s="222"/>
      <c r="BO97" s="222"/>
      <c r="BP97" s="222"/>
      <c r="BQ97" s="222"/>
      <c r="BR97" s="222"/>
      <c r="BS97" s="222"/>
      <c r="BT97" s="222"/>
      <c r="BU97" s="222"/>
      <c r="BV97" s="222"/>
      <c r="BW97" s="222"/>
      <c r="BX97" s="222"/>
      <c r="BY97" s="222"/>
      <c r="BZ97" s="222"/>
      <c r="CA97" s="222"/>
      <c r="CB97" s="222"/>
      <c r="CC97" s="222"/>
      <c r="CD97" s="222"/>
      <c r="CE97" s="222"/>
      <c r="CF97" s="222"/>
      <c r="CG97" s="222"/>
      <c r="CH97" s="222"/>
      <c r="CI97" s="222"/>
      <c r="CJ97" s="222"/>
      <c r="CK97" s="222"/>
      <c r="CL97" s="222"/>
      <c r="CM97" s="222"/>
      <c r="CN97" s="222"/>
      <c r="CO97" s="222"/>
      <c r="CP97" s="222"/>
      <c r="CQ97" s="222"/>
      <c r="CR97" s="222"/>
    </row>
    <row r="98" spans="10:96">
      <c r="J98" s="221"/>
      <c r="K98" s="222"/>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c r="BC98" s="222"/>
      <c r="BD98" s="222"/>
      <c r="BE98" s="222"/>
      <c r="BF98" s="222"/>
      <c r="BG98" s="222"/>
      <c r="BH98" s="222"/>
      <c r="BI98" s="222"/>
      <c r="BJ98" s="222"/>
      <c r="BK98" s="222"/>
      <c r="BL98" s="222"/>
      <c r="BM98" s="222"/>
      <c r="BN98" s="222"/>
      <c r="BO98" s="222"/>
      <c r="BP98" s="222"/>
      <c r="BQ98" s="222"/>
      <c r="BR98" s="222"/>
      <c r="BS98" s="222"/>
      <c r="BT98" s="222"/>
      <c r="BU98" s="222"/>
      <c r="BV98" s="222"/>
      <c r="BW98" s="222"/>
      <c r="BX98" s="222"/>
      <c r="BY98" s="222"/>
      <c r="BZ98" s="222"/>
      <c r="CA98" s="222"/>
      <c r="CB98" s="222"/>
      <c r="CC98" s="222"/>
      <c r="CD98" s="222"/>
      <c r="CE98" s="222"/>
      <c r="CF98" s="222"/>
      <c r="CG98" s="222"/>
      <c r="CH98" s="222"/>
      <c r="CI98" s="222"/>
      <c r="CJ98" s="222"/>
      <c r="CK98" s="222"/>
      <c r="CL98" s="222"/>
      <c r="CM98" s="222"/>
      <c r="CN98" s="222"/>
      <c r="CO98" s="222"/>
      <c r="CP98" s="222"/>
      <c r="CQ98" s="222"/>
      <c r="CR98" s="222"/>
    </row>
    <row r="99" spans="10:96">
      <c r="J99" s="221"/>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222"/>
      <c r="BE99" s="222"/>
      <c r="BF99" s="222"/>
      <c r="BG99" s="222"/>
      <c r="BH99" s="222"/>
      <c r="BI99" s="222"/>
      <c r="BJ99" s="222"/>
      <c r="BK99" s="222"/>
      <c r="BL99" s="222"/>
      <c r="BM99" s="222"/>
      <c r="BN99" s="222"/>
      <c r="BO99" s="222"/>
      <c r="BP99" s="222"/>
      <c r="BQ99" s="222"/>
      <c r="BR99" s="222"/>
      <c r="BS99" s="222"/>
      <c r="BT99" s="222"/>
      <c r="BU99" s="222"/>
      <c r="BV99" s="222"/>
      <c r="BW99" s="222"/>
      <c r="BX99" s="222"/>
      <c r="BY99" s="222"/>
      <c r="BZ99" s="222"/>
      <c r="CA99" s="222"/>
      <c r="CB99" s="222"/>
      <c r="CC99" s="222"/>
      <c r="CD99" s="222"/>
      <c r="CE99" s="222"/>
      <c r="CF99" s="222"/>
      <c r="CG99" s="222"/>
      <c r="CH99" s="222"/>
      <c r="CI99" s="222"/>
      <c r="CJ99" s="222"/>
      <c r="CK99" s="222"/>
      <c r="CL99" s="222"/>
      <c r="CM99" s="222"/>
      <c r="CN99" s="222"/>
      <c r="CO99" s="222"/>
      <c r="CP99" s="222"/>
      <c r="CQ99" s="222"/>
      <c r="CR99" s="222"/>
    </row>
    <row r="100" spans="10:96">
      <c r="J100" s="221"/>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2"/>
      <c r="BR100" s="222"/>
      <c r="BS100" s="222"/>
      <c r="BT100" s="222"/>
      <c r="BU100" s="222"/>
      <c r="BV100" s="222"/>
      <c r="BW100" s="222"/>
      <c r="BX100" s="222"/>
      <c r="BY100" s="222"/>
      <c r="BZ100" s="222"/>
      <c r="CA100" s="222"/>
      <c r="CB100" s="222"/>
      <c r="CC100" s="222"/>
      <c r="CD100" s="222"/>
      <c r="CE100" s="222"/>
      <c r="CF100" s="222"/>
      <c r="CG100" s="222"/>
      <c r="CH100" s="222"/>
      <c r="CI100" s="222"/>
      <c r="CJ100" s="222"/>
      <c r="CK100" s="222"/>
      <c r="CL100" s="222"/>
      <c r="CM100" s="222"/>
      <c r="CN100" s="222"/>
      <c r="CO100" s="222"/>
      <c r="CP100" s="222"/>
      <c r="CQ100" s="222"/>
      <c r="CR100" s="222"/>
    </row>
    <row r="101" spans="10:96">
      <c r="J101" s="221"/>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c r="BC101" s="222"/>
      <c r="BD101" s="222"/>
      <c r="BE101" s="222"/>
      <c r="BF101" s="222"/>
      <c r="BG101" s="222"/>
      <c r="BH101" s="222"/>
      <c r="BI101" s="222"/>
      <c r="BJ101" s="222"/>
      <c r="BK101" s="222"/>
      <c r="BL101" s="222"/>
      <c r="BM101" s="222"/>
      <c r="BN101" s="222"/>
      <c r="BO101" s="222"/>
      <c r="BP101" s="222"/>
      <c r="BQ101" s="222"/>
      <c r="BR101" s="222"/>
      <c r="BS101" s="222"/>
      <c r="BT101" s="222"/>
      <c r="BU101" s="222"/>
      <c r="BV101" s="222"/>
      <c r="BW101" s="222"/>
      <c r="BX101" s="222"/>
      <c r="BY101" s="222"/>
      <c r="BZ101" s="222"/>
      <c r="CA101" s="222"/>
      <c r="CB101" s="222"/>
      <c r="CC101" s="222"/>
      <c r="CD101" s="222"/>
      <c r="CE101" s="222"/>
      <c r="CF101" s="222"/>
      <c r="CG101" s="222"/>
      <c r="CH101" s="222"/>
      <c r="CI101" s="222"/>
      <c r="CJ101" s="222"/>
      <c r="CK101" s="222"/>
      <c r="CL101" s="222"/>
      <c r="CM101" s="222"/>
      <c r="CN101" s="222"/>
      <c r="CO101" s="222"/>
      <c r="CP101" s="222"/>
      <c r="CQ101" s="222"/>
      <c r="CR101" s="222"/>
    </row>
    <row r="102" spans="10:96">
      <c r="J102" s="221"/>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2"/>
      <c r="BJ102" s="222"/>
      <c r="BK102" s="222"/>
      <c r="BL102" s="222"/>
      <c r="BM102" s="222"/>
      <c r="BN102" s="222"/>
      <c r="BO102" s="222"/>
      <c r="BP102" s="222"/>
      <c r="BQ102" s="222"/>
      <c r="BR102" s="222"/>
      <c r="BS102" s="222"/>
      <c r="BT102" s="222"/>
      <c r="BU102" s="222"/>
      <c r="BV102" s="222"/>
      <c r="BW102" s="222"/>
      <c r="BX102" s="222"/>
      <c r="BY102" s="222"/>
      <c r="BZ102" s="222"/>
      <c r="CA102" s="222"/>
      <c r="CB102" s="222"/>
      <c r="CC102" s="222"/>
      <c r="CD102" s="222"/>
      <c r="CE102" s="222"/>
      <c r="CF102" s="222"/>
      <c r="CG102" s="222"/>
      <c r="CH102" s="222"/>
      <c r="CI102" s="222"/>
      <c r="CJ102" s="222"/>
      <c r="CK102" s="222"/>
      <c r="CL102" s="222"/>
      <c r="CM102" s="222"/>
      <c r="CN102" s="222"/>
      <c r="CO102" s="222"/>
      <c r="CP102" s="222"/>
      <c r="CQ102" s="222"/>
      <c r="CR102" s="222"/>
    </row>
    <row r="103" spans="10:96">
      <c r="J103" s="221"/>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c r="BJ103" s="222"/>
      <c r="BK103" s="222"/>
      <c r="BL103" s="222"/>
      <c r="BM103" s="222"/>
      <c r="BN103" s="222"/>
      <c r="BO103" s="222"/>
      <c r="BP103" s="222"/>
      <c r="BQ103" s="222"/>
      <c r="BR103" s="222"/>
      <c r="BS103" s="222"/>
      <c r="BT103" s="222"/>
      <c r="BU103" s="222"/>
      <c r="BV103" s="222"/>
      <c r="BW103" s="222"/>
      <c r="BX103" s="222"/>
      <c r="BY103" s="222"/>
      <c r="BZ103" s="222"/>
      <c r="CA103" s="222"/>
      <c r="CB103" s="222"/>
      <c r="CC103" s="222"/>
      <c r="CD103" s="222"/>
      <c r="CE103" s="222"/>
      <c r="CF103" s="222"/>
      <c r="CG103" s="222"/>
      <c r="CH103" s="222"/>
      <c r="CI103" s="222"/>
      <c r="CJ103" s="222"/>
      <c r="CK103" s="222"/>
      <c r="CL103" s="222"/>
      <c r="CM103" s="222"/>
      <c r="CN103" s="222"/>
      <c r="CO103" s="222"/>
      <c r="CP103" s="222"/>
      <c r="CQ103" s="222"/>
      <c r="CR103" s="222"/>
    </row>
    <row r="104" spans="10:96">
      <c r="J104" s="221"/>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222"/>
      <c r="BE104" s="222"/>
      <c r="BF104" s="222"/>
      <c r="BG104" s="222"/>
      <c r="BH104" s="222"/>
      <c r="BI104" s="222"/>
      <c r="BJ104" s="222"/>
      <c r="BK104" s="222"/>
      <c r="BL104" s="222"/>
      <c r="BM104" s="222"/>
      <c r="BN104" s="222"/>
      <c r="BO104" s="222"/>
      <c r="BP104" s="222"/>
      <c r="BQ104" s="222"/>
      <c r="BR104" s="222"/>
      <c r="BS104" s="222"/>
      <c r="BT104" s="222"/>
      <c r="BU104" s="222"/>
      <c r="BV104" s="222"/>
      <c r="BW104" s="222"/>
      <c r="BX104" s="222"/>
      <c r="BY104" s="222"/>
      <c r="BZ104" s="222"/>
      <c r="CA104" s="222"/>
      <c r="CB104" s="222"/>
      <c r="CC104" s="222"/>
      <c r="CD104" s="222"/>
      <c r="CE104" s="222"/>
      <c r="CF104" s="222"/>
      <c r="CG104" s="222"/>
      <c r="CH104" s="222"/>
      <c r="CI104" s="222"/>
      <c r="CJ104" s="222"/>
      <c r="CK104" s="222"/>
      <c r="CL104" s="222"/>
      <c r="CM104" s="222"/>
      <c r="CN104" s="222"/>
      <c r="CO104" s="222"/>
      <c r="CP104" s="222"/>
      <c r="CQ104" s="222"/>
      <c r="CR104" s="222"/>
    </row>
    <row r="105" spans="10:96">
      <c r="J105" s="221"/>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row>
    <row r="106" spans="10:96">
      <c r="J106" s="221"/>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row>
    <row r="107" spans="10:96">
      <c r="J107" s="221"/>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222"/>
      <c r="BG107" s="222"/>
      <c r="BH107" s="222"/>
      <c r="BI107" s="222"/>
      <c r="BJ107" s="222"/>
      <c r="BK107" s="222"/>
      <c r="BL107" s="222"/>
      <c r="BM107" s="222"/>
      <c r="BN107" s="222"/>
      <c r="BO107" s="222"/>
      <c r="BP107" s="222"/>
      <c r="BQ107" s="222"/>
      <c r="BR107" s="222"/>
      <c r="BS107" s="222"/>
      <c r="BT107" s="222"/>
      <c r="BU107" s="222"/>
      <c r="BV107" s="222"/>
      <c r="BW107" s="222"/>
      <c r="BX107" s="222"/>
      <c r="BY107" s="222"/>
      <c r="BZ107" s="222"/>
      <c r="CA107" s="222"/>
      <c r="CB107" s="222"/>
      <c r="CC107" s="222"/>
      <c r="CD107" s="222"/>
      <c r="CE107" s="222"/>
      <c r="CF107" s="222"/>
      <c r="CG107" s="222"/>
      <c r="CH107" s="222"/>
      <c r="CI107" s="222"/>
      <c r="CJ107" s="222"/>
      <c r="CK107" s="222"/>
      <c r="CL107" s="222"/>
      <c r="CM107" s="222"/>
      <c r="CN107" s="222"/>
      <c r="CO107" s="222"/>
      <c r="CP107" s="222"/>
      <c r="CQ107" s="222"/>
      <c r="CR107" s="222"/>
    </row>
    <row r="108" spans="10:96">
      <c r="J108" s="221"/>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2"/>
      <c r="CD108" s="222"/>
      <c r="CE108" s="222"/>
      <c r="CF108" s="222"/>
      <c r="CG108" s="222"/>
      <c r="CH108" s="222"/>
      <c r="CI108" s="222"/>
      <c r="CJ108" s="222"/>
      <c r="CK108" s="222"/>
      <c r="CL108" s="222"/>
      <c r="CM108" s="222"/>
      <c r="CN108" s="222"/>
      <c r="CO108" s="222"/>
      <c r="CP108" s="222"/>
      <c r="CQ108" s="222"/>
      <c r="CR108" s="222"/>
    </row>
    <row r="109" spans="10:96">
      <c r="J109" s="221"/>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c r="BX109" s="222"/>
      <c r="BY109" s="222"/>
      <c r="BZ109" s="222"/>
      <c r="CA109" s="222"/>
      <c r="CB109" s="222"/>
      <c r="CC109" s="222"/>
      <c r="CD109" s="222"/>
      <c r="CE109" s="222"/>
      <c r="CF109" s="222"/>
      <c r="CG109" s="222"/>
      <c r="CH109" s="222"/>
      <c r="CI109" s="222"/>
      <c r="CJ109" s="222"/>
      <c r="CK109" s="222"/>
      <c r="CL109" s="222"/>
      <c r="CM109" s="222"/>
      <c r="CN109" s="222"/>
      <c r="CO109" s="222"/>
      <c r="CP109" s="222"/>
      <c r="CQ109" s="222"/>
      <c r="CR109" s="222"/>
    </row>
    <row r="110" spans="10:96">
      <c r="J110" s="221"/>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222"/>
      <c r="BE110" s="222"/>
      <c r="BF110" s="222"/>
      <c r="BG110" s="222"/>
      <c r="BH110" s="222"/>
      <c r="BI110" s="222"/>
      <c r="BJ110" s="222"/>
      <c r="BK110" s="222"/>
      <c r="BL110" s="222"/>
      <c r="BM110" s="222"/>
      <c r="BN110" s="222"/>
      <c r="BO110" s="222"/>
      <c r="BP110" s="222"/>
      <c r="BQ110" s="222"/>
      <c r="BR110" s="222"/>
      <c r="BS110" s="222"/>
      <c r="BT110" s="222"/>
      <c r="BU110" s="222"/>
      <c r="BV110" s="222"/>
      <c r="BW110" s="222"/>
      <c r="BX110" s="222"/>
      <c r="BY110" s="222"/>
      <c r="BZ110" s="222"/>
      <c r="CA110" s="222"/>
      <c r="CB110" s="222"/>
      <c r="CC110" s="222"/>
      <c r="CD110" s="222"/>
      <c r="CE110" s="222"/>
      <c r="CF110" s="222"/>
      <c r="CG110" s="222"/>
      <c r="CH110" s="222"/>
      <c r="CI110" s="222"/>
      <c r="CJ110" s="222"/>
      <c r="CK110" s="222"/>
      <c r="CL110" s="222"/>
      <c r="CM110" s="222"/>
      <c r="CN110" s="222"/>
      <c r="CO110" s="222"/>
      <c r="CP110" s="222"/>
      <c r="CQ110" s="222"/>
      <c r="CR110" s="222"/>
    </row>
    <row r="111" spans="10:96">
      <c r="J111" s="221"/>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222"/>
      <c r="BU111" s="222"/>
      <c r="BV111" s="222"/>
      <c r="BW111" s="222"/>
      <c r="BX111" s="222"/>
      <c r="BY111" s="222"/>
      <c r="BZ111" s="222"/>
      <c r="CA111" s="222"/>
      <c r="CB111" s="222"/>
      <c r="CC111" s="222"/>
      <c r="CD111" s="222"/>
      <c r="CE111" s="222"/>
      <c r="CF111" s="222"/>
      <c r="CG111" s="222"/>
      <c r="CH111" s="222"/>
      <c r="CI111" s="222"/>
      <c r="CJ111" s="222"/>
      <c r="CK111" s="222"/>
      <c r="CL111" s="222"/>
      <c r="CM111" s="222"/>
      <c r="CN111" s="222"/>
      <c r="CO111" s="222"/>
      <c r="CP111" s="222"/>
      <c r="CQ111" s="222"/>
      <c r="CR111" s="222"/>
    </row>
    <row r="112" spans="10:96">
      <c r="J112" s="221"/>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c r="BH112" s="222"/>
      <c r="BI112" s="222"/>
      <c r="BJ112" s="222"/>
      <c r="BK112" s="222"/>
      <c r="BL112" s="222"/>
      <c r="BM112" s="222"/>
      <c r="BN112" s="222"/>
      <c r="BO112" s="222"/>
      <c r="BP112" s="222"/>
      <c r="BQ112" s="222"/>
      <c r="BR112" s="222"/>
      <c r="BS112" s="222"/>
      <c r="BT112" s="222"/>
      <c r="BU112" s="222"/>
      <c r="BV112" s="222"/>
      <c r="BW112" s="222"/>
      <c r="BX112" s="222"/>
      <c r="BY112" s="222"/>
      <c r="BZ112" s="222"/>
      <c r="CA112" s="222"/>
      <c r="CB112" s="222"/>
      <c r="CC112" s="222"/>
      <c r="CD112" s="222"/>
      <c r="CE112" s="222"/>
      <c r="CF112" s="222"/>
      <c r="CG112" s="222"/>
      <c r="CH112" s="222"/>
      <c r="CI112" s="222"/>
      <c r="CJ112" s="222"/>
      <c r="CK112" s="222"/>
      <c r="CL112" s="222"/>
      <c r="CM112" s="222"/>
      <c r="CN112" s="222"/>
      <c r="CO112" s="222"/>
      <c r="CP112" s="222"/>
      <c r="CQ112" s="222"/>
      <c r="CR112" s="222"/>
    </row>
    <row r="113" spans="10:96">
      <c r="J113" s="221"/>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222"/>
      <c r="BE113" s="222"/>
      <c r="BF113" s="222"/>
      <c r="BG113" s="222"/>
      <c r="BH113" s="222"/>
      <c r="BI113" s="222"/>
      <c r="BJ113" s="222"/>
      <c r="BK113" s="222"/>
      <c r="BL113" s="222"/>
      <c r="BM113" s="222"/>
      <c r="BN113" s="222"/>
      <c r="BO113" s="222"/>
      <c r="BP113" s="222"/>
      <c r="BQ113" s="222"/>
      <c r="BR113" s="222"/>
      <c r="BS113" s="222"/>
      <c r="BT113" s="222"/>
      <c r="BU113" s="222"/>
      <c r="BV113" s="222"/>
      <c r="BW113" s="222"/>
      <c r="BX113" s="222"/>
      <c r="BY113" s="222"/>
      <c r="BZ113" s="222"/>
      <c r="CA113" s="222"/>
      <c r="CB113" s="222"/>
      <c r="CC113" s="222"/>
      <c r="CD113" s="222"/>
      <c r="CE113" s="222"/>
      <c r="CF113" s="222"/>
      <c r="CG113" s="222"/>
      <c r="CH113" s="222"/>
      <c r="CI113" s="222"/>
      <c r="CJ113" s="222"/>
      <c r="CK113" s="222"/>
      <c r="CL113" s="222"/>
      <c r="CM113" s="222"/>
      <c r="CN113" s="222"/>
      <c r="CO113" s="222"/>
      <c r="CP113" s="222"/>
      <c r="CQ113" s="222"/>
      <c r="CR113" s="222"/>
    </row>
    <row r="114" spans="10:96">
      <c r="J114" s="221"/>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222"/>
      <c r="BE114" s="222"/>
      <c r="BF114" s="222"/>
      <c r="BG114" s="222"/>
      <c r="BH114" s="222"/>
      <c r="BI114" s="222"/>
      <c r="BJ114" s="222"/>
      <c r="BK114" s="222"/>
      <c r="BL114" s="222"/>
      <c r="BM114" s="222"/>
      <c r="BN114" s="222"/>
      <c r="BO114" s="222"/>
      <c r="BP114" s="222"/>
      <c r="BQ114" s="222"/>
      <c r="BR114" s="222"/>
      <c r="BS114" s="222"/>
      <c r="BT114" s="222"/>
      <c r="BU114" s="222"/>
      <c r="BV114" s="222"/>
      <c r="BW114" s="222"/>
      <c r="BX114" s="222"/>
      <c r="BY114" s="222"/>
      <c r="BZ114" s="222"/>
      <c r="CA114" s="222"/>
      <c r="CB114" s="222"/>
      <c r="CC114" s="222"/>
      <c r="CD114" s="222"/>
      <c r="CE114" s="222"/>
      <c r="CF114" s="222"/>
      <c r="CG114" s="222"/>
      <c r="CH114" s="222"/>
      <c r="CI114" s="222"/>
      <c r="CJ114" s="222"/>
      <c r="CK114" s="222"/>
      <c r="CL114" s="222"/>
      <c r="CM114" s="222"/>
      <c r="CN114" s="222"/>
      <c r="CO114" s="222"/>
      <c r="CP114" s="222"/>
      <c r="CQ114" s="222"/>
      <c r="CR114" s="222"/>
    </row>
    <row r="115" spans="10:96">
      <c r="J115" s="221"/>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c r="BC115" s="222"/>
      <c r="BD115" s="222"/>
      <c r="BE115" s="222"/>
      <c r="BF115" s="222"/>
      <c r="BG115" s="222"/>
      <c r="BH115" s="222"/>
      <c r="BI115" s="222"/>
      <c r="BJ115" s="222"/>
      <c r="BK115" s="222"/>
      <c r="BL115" s="222"/>
      <c r="BM115" s="222"/>
      <c r="BN115" s="222"/>
      <c r="BO115" s="222"/>
      <c r="BP115" s="222"/>
      <c r="BQ115" s="222"/>
      <c r="BR115" s="222"/>
      <c r="BS115" s="222"/>
      <c r="BT115" s="222"/>
      <c r="BU115" s="222"/>
      <c r="BV115" s="222"/>
      <c r="BW115" s="222"/>
      <c r="BX115" s="222"/>
      <c r="BY115" s="222"/>
      <c r="BZ115" s="222"/>
      <c r="CA115" s="222"/>
      <c r="CB115" s="222"/>
      <c r="CC115" s="222"/>
      <c r="CD115" s="222"/>
      <c r="CE115" s="222"/>
      <c r="CF115" s="222"/>
      <c r="CG115" s="222"/>
      <c r="CH115" s="222"/>
      <c r="CI115" s="222"/>
      <c r="CJ115" s="222"/>
      <c r="CK115" s="222"/>
      <c r="CL115" s="222"/>
      <c r="CM115" s="222"/>
      <c r="CN115" s="222"/>
      <c r="CO115" s="222"/>
      <c r="CP115" s="222"/>
      <c r="CQ115" s="222"/>
      <c r="CR115" s="222"/>
    </row>
    <row r="116" spans="10:96">
      <c r="J116" s="221"/>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c r="BC116" s="222"/>
      <c r="BD116" s="222"/>
      <c r="BE116" s="222"/>
      <c r="BF116" s="222"/>
      <c r="BG116" s="222"/>
      <c r="BH116" s="222"/>
      <c r="BI116" s="222"/>
      <c r="BJ116" s="222"/>
      <c r="BK116" s="222"/>
      <c r="BL116" s="222"/>
      <c r="BM116" s="222"/>
      <c r="BN116" s="222"/>
      <c r="BO116" s="222"/>
      <c r="BP116" s="222"/>
      <c r="BQ116" s="222"/>
      <c r="BR116" s="222"/>
      <c r="BS116" s="222"/>
      <c r="BT116" s="222"/>
      <c r="BU116" s="222"/>
      <c r="BV116" s="222"/>
      <c r="BW116" s="222"/>
      <c r="BX116" s="222"/>
      <c r="BY116" s="222"/>
      <c r="BZ116" s="222"/>
      <c r="CA116" s="222"/>
      <c r="CB116" s="222"/>
      <c r="CC116" s="222"/>
      <c r="CD116" s="222"/>
      <c r="CE116" s="222"/>
      <c r="CF116" s="222"/>
      <c r="CG116" s="222"/>
      <c r="CH116" s="222"/>
      <c r="CI116" s="222"/>
      <c r="CJ116" s="222"/>
      <c r="CK116" s="222"/>
      <c r="CL116" s="222"/>
      <c r="CM116" s="222"/>
      <c r="CN116" s="222"/>
      <c r="CO116" s="222"/>
      <c r="CP116" s="222"/>
      <c r="CQ116" s="222"/>
      <c r="CR116" s="222"/>
    </row>
    <row r="117" spans="10:96">
      <c r="J117" s="221"/>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c r="BC117" s="222"/>
      <c r="BD117" s="222"/>
      <c r="BE117" s="222"/>
      <c r="BF117" s="222"/>
      <c r="BG117" s="222"/>
      <c r="BH117" s="222"/>
      <c r="BI117" s="222"/>
      <c r="BJ117" s="222"/>
      <c r="BK117" s="222"/>
      <c r="BL117" s="222"/>
      <c r="BM117" s="222"/>
      <c r="BN117" s="222"/>
      <c r="BO117" s="222"/>
      <c r="BP117" s="222"/>
      <c r="BQ117" s="222"/>
      <c r="BR117" s="222"/>
      <c r="BS117" s="222"/>
      <c r="BT117" s="222"/>
      <c r="BU117" s="222"/>
      <c r="BV117" s="222"/>
      <c r="BW117" s="222"/>
      <c r="BX117" s="222"/>
      <c r="BY117" s="222"/>
      <c r="BZ117" s="222"/>
      <c r="CA117" s="222"/>
      <c r="CB117" s="222"/>
      <c r="CC117" s="222"/>
      <c r="CD117" s="222"/>
      <c r="CE117" s="222"/>
      <c r="CF117" s="222"/>
      <c r="CG117" s="222"/>
      <c r="CH117" s="222"/>
      <c r="CI117" s="222"/>
      <c r="CJ117" s="222"/>
      <c r="CK117" s="222"/>
      <c r="CL117" s="222"/>
      <c r="CM117" s="222"/>
      <c r="CN117" s="222"/>
      <c r="CO117" s="222"/>
      <c r="CP117" s="222"/>
      <c r="CQ117" s="222"/>
      <c r="CR117" s="222"/>
    </row>
    <row r="118" spans="10:96">
      <c r="J118" s="221"/>
      <c r="K118" s="222"/>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c r="BC118" s="222"/>
      <c r="BD118" s="222"/>
      <c r="BE118" s="222"/>
      <c r="BF118" s="222"/>
      <c r="BG118" s="222"/>
      <c r="BH118" s="222"/>
      <c r="BI118" s="222"/>
      <c r="BJ118" s="222"/>
      <c r="BK118" s="222"/>
      <c r="BL118" s="222"/>
      <c r="BM118" s="222"/>
      <c r="BN118" s="222"/>
      <c r="BO118" s="222"/>
      <c r="BP118" s="222"/>
      <c r="BQ118" s="222"/>
      <c r="BR118" s="222"/>
      <c r="BS118" s="222"/>
      <c r="BT118" s="222"/>
      <c r="BU118" s="222"/>
      <c r="BV118" s="222"/>
      <c r="BW118" s="222"/>
      <c r="BX118" s="222"/>
      <c r="BY118" s="222"/>
      <c r="BZ118" s="222"/>
      <c r="CA118" s="222"/>
      <c r="CB118" s="222"/>
      <c r="CC118" s="222"/>
      <c r="CD118" s="222"/>
      <c r="CE118" s="222"/>
      <c r="CF118" s="222"/>
      <c r="CG118" s="222"/>
      <c r="CH118" s="222"/>
      <c r="CI118" s="222"/>
      <c r="CJ118" s="222"/>
      <c r="CK118" s="222"/>
      <c r="CL118" s="222"/>
      <c r="CM118" s="222"/>
      <c r="CN118" s="222"/>
      <c r="CO118" s="222"/>
      <c r="CP118" s="222"/>
      <c r="CQ118" s="222"/>
      <c r="CR118" s="222"/>
    </row>
    <row r="119" spans="10:96">
      <c r="J119" s="221"/>
      <c r="K119" s="222"/>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T119" s="222"/>
      <c r="BU119" s="222"/>
      <c r="BV119" s="222"/>
      <c r="BW119" s="222"/>
      <c r="BX119" s="222"/>
      <c r="BY119" s="222"/>
      <c r="BZ119" s="222"/>
      <c r="CA119" s="222"/>
      <c r="CB119" s="222"/>
      <c r="CC119" s="222"/>
      <c r="CD119" s="222"/>
      <c r="CE119" s="222"/>
      <c r="CF119" s="222"/>
      <c r="CG119" s="222"/>
      <c r="CH119" s="222"/>
      <c r="CI119" s="222"/>
      <c r="CJ119" s="222"/>
      <c r="CK119" s="222"/>
      <c r="CL119" s="222"/>
      <c r="CM119" s="222"/>
      <c r="CN119" s="222"/>
      <c r="CO119" s="222"/>
      <c r="CP119" s="222"/>
      <c r="CQ119" s="222"/>
      <c r="CR119" s="222"/>
    </row>
    <row r="120" spans="10:96">
      <c r="J120" s="221"/>
      <c r="K120" s="222"/>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222"/>
      <c r="BF120" s="222"/>
      <c r="BG120" s="222"/>
      <c r="BH120" s="222"/>
      <c r="BI120" s="222"/>
      <c r="BJ120" s="222"/>
      <c r="BK120" s="222"/>
      <c r="BL120" s="222"/>
      <c r="BM120" s="222"/>
      <c r="BN120" s="222"/>
      <c r="BO120" s="222"/>
      <c r="BP120" s="222"/>
      <c r="BQ120" s="222"/>
      <c r="BR120" s="222"/>
      <c r="BS120" s="222"/>
      <c r="BT120" s="222"/>
      <c r="BU120" s="222"/>
      <c r="BV120" s="222"/>
      <c r="BW120" s="222"/>
      <c r="BX120" s="222"/>
      <c r="BY120" s="222"/>
      <c r="BZ120" s="222"/>
      <c r="CA120" s="222"/>
      <c r="CB120" s="222"/>
      <c r="CC120" s="222"/>
      <c r="CD120" s="222"/>
      <c r="CE120" s="222"/>
      <c r="CF120" s="222"/>
      <c r="CG120" s="222"/>
      <c r="CH120" s="222"/>
      <c r="CI120" s="222"/>
      <c r="CJ120" s="222"/>
      <c r="CK120" s="222"/>
      <c r="CL120" s="222"/>
      <c r="CM120" s="222"/>
      <c r="CN120" s="222"/>
      <c r="CO120" s="222"/>
      <c r="CP120" s="222"/>
      <c r="CQ120" s="222"/>
      <c r="CR120" s="222"/>
    </row>
    <row r="121" spans="10:96">
      <c r="J121" s="221"/>
      <c r="K121" s="222"/>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c r="BC121" s="222"/>
      <c r="BD121" s="222"/>
      <c r="BE121" s="222"/>
      <c r="BF121" s="222"/>
      <c r="BG121" s="222"/>
      <c r="BH121" s="222"/>
      <c r="BI121" s="222"/>
      <c r="BJ121" s="222"/>
      <c r="BK121" s="222"/>
      <c r="BL121" s="222"/>
      <c r="BM121" s="222"/>
      <c r="BN121" s="222"/>
      <c r="BO121" s="222"/>
      <c r="BP121" s="222"/>
      <c r="BQ121" s="222"/>
      <c r="BR121" s="222"/>
      <c r="BS121" s="222"/>
      <c r="BT121" s="222"/>
      <c r="BU121" s="222"/>
      <c r="BV121" s="222"/>
      <c r="BW121" s="222"/>
      <c r="BX121" s="222"/>
      <c r="BY121" s="222"/>
      <c r="BZ121" s="222"/>
      <c r="CA121" s="222"/>
      <c r="CB121" s="222"/>
      <c r="CC121" s="222"/>
      <c r="CD121" s="222"/>
      <c r="CE121" s="222"/>
      <c r="CF121" s="222"/>
      <c r="CG121" s="222"/>
      <c r="CH121" s="222"/>
      <c r="CI121" s="222"/>
      <c r="CJ121" s="222"/>
      <c r="CK121" s="222"/>
      <c r="CL121" s="222"/>
      <c r="CM121" s="222"/>
      <c r="CN121" s="222"/>
      <c r="CO121" s="222"/>
      <c r="CP121" s="222"/>
      <c r="CQ121" s="222"/>
      <c r="CR121" s="222"/>
    </row>
    <row r="122" spans="10:96">
      <c r="J122" s="221"/>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222"/>
      <c r="BE122" s="222"/>
      <c r="BF122" s="222"/>
      <c r="BG122" s="222"/>
      <c r="BH122" s="222"/>
      <c r="BI122" s="222"/>
      <c r="BJ122" s="222"/>
      <c r="BK122" s="222"/>
      <c r="BL122" s="222"/>
      <c r="BM122" s="222"/>
      <c r="BN122" s="222"/>
      <c r="BO122" s="222"/>
      <c r="BP122" s="222"/>
      <c r="BQ122" s="222"/>
      <c r="BR122" s="222"/>
      <c r="BS122" s="222"/>
      <c r="BT122" s="222"/>
      <c r="BU122" s="222"/>
      <c r="BV122" s="222"/>
      <c r="BW122" s="222"/>
      <c r="BX122" s="222"/>
      <c r="BY122" s="222"/>
      <c r="BZ122" s="222"/>
      <c r="CA122" s="222"/>
      <c r="CB122" s="222"/>
      <c r="CC122" s="222"/>
      <c r="CD122" s="222"/>
      <c r="CE122" s="222"/>
      <c r="CF122" s="222"/>
      <c r="CG122" s="222"/>
      <c r="CH122" s="222"/>
      <c r="CI122" s="222"/>
      <c r="CJ122" s="222"/>
      <c r="CK122" s="222"/>
      <c r="CL122" s="222"/>
      <c r="CM122" s="222"/>
      <c r="CN122" s="222"/>
      <c r="CO122" s="222"/>
      <c r="CP122" s="222"/>
      <c r="CQ122" s="222"/>
      <c r="CR122" s="222"/>
    </row>
    <row r="123" spans="10:96">
      <c r="J123" s="221"/>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c r="BC123" s="222"/>
      <c r="BD123" s="222"/>
      <c r="BE123" s="222"/>
      <c r="BF123" s="222"/>
      <c r="BG123" s="222"/>
      <c r="BH123" s="222"/>
      <c r="BI123" s="222"/>
      <c r="BJ123" s="222"/>
      <c r="BK123" s="222"/>
      <c r="BL123" s="222"/>
      <c r="BM123" s="222"/>
      <c r="BN123" s="222"/>
      <c r="BO123" s="222"/>
      <c r="BP123" s="222"/>
      <c r="BQ123" s="222"/>
      <c r="BR123" s="222"/>
      <c r="BS123" s="222"/>
      <c r="BT123" s="222"/>
      <c r="BU123" s="222"/>
      <c r="BV123" s="222"/>
      <c r="BW123" s="222"/>
      <c r="BX123" s="222"/>
      <c r="BY123" s="222"/>
      <c r="BZ123" s="222"/>
      <c r="CA123" s="222"/>
      <c r="CB123" s="222"/>
      <c r="CC123" s="222"/>
      <c r="CD123" s="222"/>
      <c r="CE123" s="222"/>
      <c r="CF123" s="222"/>
      <c r="CG123" s="222"/>
      <c r="CH123" s="222"/>
      <c r="CI123" s="222"/>
      <c r="CJ123" s="222"/>
      <c r="CK123" s="222"/>
      <c r="CL123" s="222"/>
      <c r="CM123" s="222"/>
      <c r="CN123" s="222"/>
      <c r="CO123" s="222"/>
      <c r="CP123" s="222"/>
      <c r="CQ123" s="222"/>
      <c r="CR123" s="222"/>
    </row>
    <row r="124" spans="10:96">
      <c r="J124" s="221"/>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2"/>
      <c r="BR124" s="222"/>
      <c r="BS124" s="222"/>
      <c r="BT124" s="222"/>
      <c r="BU124" s="222"/>
      <c r="BV124" s="222"/>
      <c r="BW124" s="222"/>
      <c r="BX124" s="222"/>
      <c r="BY124" s="222"/>
      <c r="BZ124" s="222"/>
      <c r="CA124" s="222"/>
      <c r="CB124" s="222"/>
      <c r="CC124" s="222"/>
      <c r="CD124" s="222"/>
      <c r="CE124" s="222"/>
      <c r="CF124" s="222"/>
      <c r="CG124" s="222"/>
      <c r="CH124" s="222"/>
      <c r="CI124" s="222"/>
      <c r="CJ124" s="222"/>
      <c r="CK124" s="222"/>
      <c r="CL124" s="222"/>
      <c r="CM124" s="222"/>
      <c r="CN124" s="222"/>
      <c r="CO124" s="222"/>
      <c r="CP124" s="222"/>
      <c r="CQ124" s="222"/>
      <c r="CR124" s="222"/>
    </row>
    <row r="125" spans="10:96">
      <c r="J125" s="221"/>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c r="BC125" s="222"/>
      <c r="BD125" s="222"/>
      <c r="BE125" s="222"/>
      <c r="BF125" s="222"/>
      <c r="BG125" s="222"/>
      <c r="BH125" s="222"/>
      <c r="BI125" s="222"/>
      <c r="BJ125" s="222"/>
      <c r="BK125" s="222"/>
      <c r="BL125" s="222"/>
      <c r="BM125" s="222"/>
      <c r="BN125" s="222"/>
      <c r="BO125" s="222"/>
      <c r="BP125" s="222"/>
      <c r="BQ125" s="222"/>
      <c r="BR125" s="222"/>
      <c r="BS125" s="222"/>
      <c r="BT125" s="222"/>
      <c r="BU125" s="222"/>
      <c r="BV125" s="222"/>
      <c r="BW125" s="222"/>
      <c r="BX125" s="222"/>
      <c r="BY125" s="222"/>
      <c r="BZ125" s="222"/>
      <c r="CA125" s="222"/>
      <c r="CB125" s="222"/>
      <c r="CC125" s="222"/>
      <c r="CD125" s="222"/>
      <c r="CE125" s="222"/>
      <c r="CF125" s="222"/>
      <c r="CG125" s="222"/>
      <c r="CH125" s="222"/>
      <c r="CI125" s="222"/>
      <c r="CJ125" s="222"/>
      <c r="CK125" s="222"/>
      <c r="CL125" s="222"/>
      <c r="CM125" s="222"/>
      <c r="CN125" s="222"/>
      <c r="CO125" s="222"/>
      <c r="CP125" s="222"/>
      <c r="CQ125" s="222"/>
      <c r="CR125" s="222"/>
    </row>
    <row r="126" spans="10:96">
      <c r="J126" s="221"/>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22"/>
      <c r="CE126" s="222"/>
      <c r="CF126" s="222"/>
      <c r="CG126" s="222"/>
      <c r="CH126" s="222"/>
      <c r="CI126" s="222"/>
      <c r="CJ126" s="222"/>
      <c r="CK126" s="222"/>
      <c r="CL126" s="222"/>
      <c r="CM126" s="222"/>
      <c r="CN126" s="222"/>
      <c r="CO126" s="222"/>
      <c r="CP126" s="222"/>
      <c r="CQ126" s="222"/>
      <c r="CR126" s="222"/>
    </row>
    <row r="127" spans="10:96">
      <c r="J127" s="221"/>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c r="BC127" s="222"/>
      <c r="BD127" s="222"/>
      <c r="BE127" s="222"/>
      <c r="BF127" s="222"/>
      <c r="BG127" s="222"/>
      <c r="BH127" s="222"/>
      <c r="BI127" s="222"/>
      <c r="BJ127" s="222"/>
      <c r="BK127" s="222"/>
      <c r="BL127" s="222"/>
      <c r="BM127" s="222"/>
      <c r="BN127" s="222"/>
      <c r="BO127" s="222"/>
      <c r="BP127" s="222"/>
      <c r="BQ127" s="222"/>
      <c r="BR127" s="222"/>
      <c r="BS127" s="222"/>
      <c r="BT127" s="222"/>
      <c r="BU127" s="222"/>
      <c r="BV127" s="222"/>
      <c r="BW127" s="222"/>
      <c r="BX127" s="222"/>
      <c r="BY127" s="222"/>
      <c r="BZ127" s="222"/>
      <c r="CA127" s="222"/>
      <c r="CB127" s="222"/>
      <c r="CC127" s="222"/>
      <c r="CD127" s="222"/>
      <c r="CE127" s="222"/>
      <c r="CF127" s="222"/>
      <c r="CG127" s="222"/>
      <c r="CH127" s="222"/>
      <c r="CI127" s="222"/>
      <c r="CJ127" s="222"/>
      <c r="CK127" s="222"/>
      <c r="CL127" s="222"/>
      <c r="CM127" s="222"/>
      <c r="CN127" s="222"/>
      <c r="CO127" s="222"/>
      <c r="CP127" s="222"/>
      <c r="CQ127" s="222"/>
      <c r="CR127" s="222"/>
    </row>
    <row r="128" spans="10:96">
      <c r="J128" s="221"/>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c r="BC128" s="222"/>
      <c r="BD128" s="222"/>
      <c r="BE128" s="222"/>
      <c r="BF128" s="222"/>
      <c r="BG128" s="222"/>
      <c r="BH128" s="222"/>
      <c r="BI128" s="222"/>
      <c r="BJ128" s="222"/>
      <c r="BK128" s="222"/>
      <c r="BL128" s="222"/>
      <c r="BM128" s="222"/>
      <c r="BN128" s="222"/>
      <c r="BO128" s="222"/>
      <c r="BP128" s="222"/>
      <c r="BQ128" s="222"/>
      <c r="BR128" s="222"/>
      <c r="BS128" s="222"/>
      <c r="BT128" s="222"/>
      <c r="BU128" s="222"/>
      <c r="BV128" s="222"/>
      <c r="BW128" s="222"/>
      <c r="BX128" s="222"/>
      <c r="BY128" s="222"/>
      <c r="BZ128" s="222"/>
      <c r="CA128" s="222"/>
      <c r="CB128" s="222"/>
      <c r="CC128" s="222"/>
      <c r="CD128" s="222"/>
      <c r="CE128" s="222"/>
      <c r="CF128" s="222"/>
      <c r="CG128" s="222"/>
      <c r="CH128" s="222"/>
      <c r="CI128" s="222"/>
      <c r="CJ128" s="222"/>
      <c r="CK128" s="222"/>
      <c r="CL128" s="222"/>
      <c r="CM128" s="222"/>
      <c r="CN128" s="222"/>
      <c r="CO128" s="222"/>
      <c r="CP128" s="222"/>
      <c r="CQ128" s="222"/>
      <c r="CR128" s="222"/>
    </row>
    <row r="129" spans="10:96">
      <c r="J129" s="221"/>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c r="BC129" s="222"/>
      <c r="BD129" s="222"/>
      <c r="BE129" s="222"/>
      <c r="BF129" s="222"/>
      <c r="BG129" s="222"/>
      <c r="BH129" s="222"/>
      <c r="BI129" s="222"/>
      <c r="BJ129" s="222"/>
      <c r="BK129" s="222"/>
      <c r="BL129" s="222"/>
      <c r="BM129" s="222"/>
      <c r="BN129" s="222"/>
      <c r="BO129" s="222"/>
      <c r="BP129" s="222"/>
      <c r="BQ129" s="222"/>
      <c r="BR129" s="222"/>
      <c r="BS129" s="222"/>
      <c r="BT129" s="222"/>
      <c r="BU129" s="222"/>
      <c r="BV129" s="222"/>
      <c r="BW129" s="222"/>
      <c r="BX129" s="222"/>
      <c r="BY129" s="222"/>
      <c r="BZ129" s="222"/>
      <c r="CA129" s="222"/>
      <c r="CB129" s="222"/>
      <c r="CC129" s="222"/>
      <c r="CD129" s="222"/>
      <c r="CE129" s="222"/>
      <c r="CF129" s="222"/>
      <c r="CG129" s="222"/>
      <c r="CH129" s="222"/>
      <c r="CI129" s="222"/>
      <c r="CJ129" s="222"/>
      <c r="CK129" s="222"/>
      <c r="CL129" s="222"/>
      <c r="CM129" s="222"/>
      <c r="CN129" s="222"/>
      <c r="CO129" s="222"/>
      <c r="CP129" s="222"/>
      <c r="CQ129" s="222"/>
      <c r="CR129" s="222"/>
    </row>
    <row r="130" spans="10:96">
      <c r="J130" s="221"/>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222"/>
      <c r="BE130" s="222"/>
      <c r="BF130" s="222"/>
      <c r="BG130" s="222"/>
      <c r="BH130" s="222"/>
      <c r="BI130" s="222"/>
      <c r="BJ130" s="222"/>
      <c r="BK130" s="222"/>
      <c r="BL130" s="222"/>
      <c r="BM130" s="222"/>
      <c r="BN130" s="222"/>
      <c r="BO130" s="222"/>
      <c r="BP130" s="222"/>
      <c r="BQ130" s="222"/>
      <c r="BR130" s="222"/>
      <c r="BS130" s="222"/>
      <c r="BT130" s="222"/>
      <c r="BU130" s="222"/>
      <c r="BV130" s="222"/>
      <c r="BW130" s="222"/>
      <c r="BX130" s="222"/>
      <c r="BY130" s="222"/>
      <c r="BZ130" s="222"/>
      <c r="CA130" s="222"/>
      <c r="CB130" s="222"/>
      <c r="CC130" s="222"/>
      <c r="CD130" s="222"/>
      <c r="CE130" s="222"/>
      <c r="CF130" s="222"/>
      <c r="CG130" s="222"/>
      <c r="CH130" s="222"/>
      <c r="CI130" s="222"/>
      <c r="CJ130" s="222"/>
      <c r="CK130" s="222"/>
      <c r="CL130" s="222"/>
      <c r="CM130" s="222"/>
      <c r="CN130" s="222"/>
      <c r="CO130" s="222"/>
      <c r="CP130" s="222"/>
      <c r="CQ130" s="222"/>
      <c r="CR130" s="222"/>
    </row>
    <row r="131" spans="10:96">
      <c r="J131" s="221"/>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c r="BC131" s="222"/>
      <c r="BD131" s="222"/>
      <c r="BE131" s="222"/>
      <c r="BF131" s="222"/>
      <c r="BG131" s="222"/>
      <c r="BH131" s="222"/>
      <c r="BI131" s="222"/>
      <c r="BJ131" s="222"/>
      <c r="BK131" s="222"/>
      <c r="BL131" s="222"/>
      <c r="BM131" s="222"/>
      <c r="BN131" s="222"/>
      <c r="BO131" s="222"/>
      <c r="BP131" s="222"/>
      <c r="BQ131" s="222"/>
      <c r="BR131" s="222"/>
      <c r="BS131" s="222"/>
      <c r="BT131" s="222"/>
      <c r="BU131" s="222"/>
      <c r="BV131" s="222"/>
      <c r="BW131" s="222"/>
      <c r="BX131" s="222"/>
      <c r="BY131" s="222"/>
      <c r="BZ131" s="222"/>
      <c r="CA131" s="222"/>
      <c r="CB131" s="222"/>
      <c r="CC131" s="222"/>
      <c r="CD131" s="222"/>
      <c r="CE131" s="222"/>
      <c r="CF131" s="222"/>
      <c r="CG131" s="222"/>
      <c r="CH131" s="222"/>
      <c r="CI131" s="222"/>
      <c r="CJ131" s="222"/>
      <c r="CK131" s="222"/>
      <c r="CL131" s="222"/>
      <c r="CM131" s="222"/>
      <c r="CN131" s="222"/>
      <c r="CO131" s="222"/>
      <c r="CP131" s="222"/>
      <c r="CQ131" s="222"/>
      <c r="CR131" s="222"/>
    </row>
    <row r="132" spans="10:96">
      <c r="J132" s="221"/>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2"/>
      <c r="BT132" s="222"/>
      <c r="BU132" s="222"/>
      <c r="BV132" s="222"/>
      <c r="BW132" s="222"/>
      <c r="BX132" s="222"/>
      <c r="BY132" s="222"/>
      <c r="BZ132" s="222"/>
      <c r="CA132" s="222"/>
      <c r="CB132" s="222"/>
      <c r="CC132" s="222"/>
      <c r="CD132" s="222"/>
      <c r="CE132" s="222"/>
      <c r="CF132" s="222"/>
      <c r="CG132" s="222"/>
      <c r="CH132" s="222"/>
      <c r="CI132" s="222"/>
      <c r="CJ132" s="222"/>
      <c r="CK132" s="222"/>
      <c r="CL132" s="222"/>
      <c r="CM132" s="222"/>
      <c r="CN132" s="222"/>
      <c r="CO132" s="222"/>
      <c r="CP132" s="222"/>
      <c r="CQ132" s="222"/>
      <c r="CR132" s="222"/>
    </row>
    <row r="133" spans="10:96">
      <c r="J133" s="221"/>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c r="BC133" s="222"/>
      <c r="BD133" s="222"/>
      <c r="BE133" s="222"/>
      <c r="BF133" s="222"/>
      <c r="BG133" s="222"/>
      <c r="BH133" s="222"/>
      <c r="BI133" s="222"/>
      <c r="BJ133" s="222"/>
      <c r="BK133" s="222"/>
      <c r="BL133" s="222"/>
      <c r="BM133" s="222"/>
      <c r="BN133" s="222"/>
      <c r="BO133" s="222"/>
      <c r="BP133" s="222"/>
      <c r="BQ133" s="222"/>
      <c r="BR133" s="222"/>
      <c r="BS133" s="222"/>
      <c r="BT133" s="222"/>
      <c r="BU133" s="222"/>
      <c r="BV133" s="222"/>
      <c r="BW133" s="222"/>
      <c r="BX133" s="222"/>
      <c r="BY133" s="222"/>
      <c r="BZ133" s="222"/>
      <c r="CA133" s="222"/>
      <c r="CB133" s="222"/>
      <c r="CC133" s="222"/>
      <c r="CD133" s="222"/>
      <c r="CE133" s="222"/>
      <c r="CF133" s="222"/>
      <c r="CG133" s="222"/>
      <c r="CH133" s="222"/>
      <c r="CI133" s="222"/>
      <c r="CJ133" s="222"/>
      <c r="CK133" s="222"/>
      <c r="CL133" s="222"/>
      <c r="CM133" s="222"/>
      <c r="CN133" s="222"/>
      <c r="CO133" s="222"/>
      <c r="CP133" s="222"/>
      <c r="CQ133" s="222"/>
      <c r="CR133" s="222"/>
    </row>
    <row r="134" spans="10:96">
      <c r="J134" s="221"/>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row>
    <row r="135" spans="10:96">
      <c r="J135" s="221"/>
      <c r="K135" s="222"/>
      <c r="L135" s="222"/>
      <c r="M135" s="222"/>
      <c r="N135" s="222"/>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c r="BC135" s="222"/>
      <c r="BD135" s="222"/>
      <c r="BE135" s="222"/>
      <c r="BF135" s="222"/>
      <c r="BG135" s="222"/>
      <c r="BH135" s="222"/>
      <c r="BI135" s="222"/>
      <c r="BJ135" s="222"/>
      <c r="BK135" s="222"/>
      <c r="BL135" s="222"/>
      <c r="BM135" s="222"/>
      <c r="BN135" s="222"/>
      <c r="BO135" s="222"/>
      <c r="BP135" s="222"/>
      <c r="BQ135" s="222"/>
      <c r="BR135" s="222"/>
      <c r="BS135" s="222"/>
      <c r="BT135" s="222"/>
      <c r="BU135" s="222"/>
      <c r="BV135" s="222"/>
      <c r="BW135" s="222"/>
      <c r="BX135" s="222"/>
      <c r="BY135" s="222"/>
      <c r="BZ135" s="222"/>
      <c r="CA135" s="222"/>
      <c r="CB135" s="222"/>
      <c r="CC135" s="222"/>
      <c r="CD135" s="222"/>
      <c r="CE135" s="222"/>
      <c r="CF135" s="222"/>
      <c r="CG135" s="222"/>
      <c r="CH135" s="222"/>
      <c r="CI135" s="222"/>
      <c r="CJ135" s="222"/>
      <c r="CK135" s="222"/>
      <c r="CL135" s="222"/>
      <c r="CM135" s="222"/>
      <c r="CN135" s="222"/>
      <c r="CO135" s="222"/>
      <c r="CP135" s="222"/>
      <c r="CQ135" s="222"/>
      <c r="CR135" s="222"/>
    </row>
    <row r="136" spans="10:96">
      <c r="J136" s="221"/>
      <c r="K136" s="222"/>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c r="BC136" s="222"/>
      <c r="BD136" s="222"/>
      <c r="BE136" s="222"/>
      <c r="BF136" s="222"/>
      <c r="BG136" s="222"/>
      <c r="BH136" s="222"/>
      <c r="BI136" s="222"/>
      <c r="BJ136" s="222"/>
      <c r="BK136" s="222"/>
      <c r="BL136" s="222"/>
      <c r="BM136" s="222"/>
      <c r="BN136" s="222"/>
      <c r="BO136" s="222"/>
      <c r="BP136" s="222"/>
      <c r="BQ136" s="222"/>
      <c r="BR136" s="222"/>
      <c r="BS136" s="222"/>
      <c r="BT136" s="222"/>
      <c r="BU136" s="222"/>
      <c r="BV136" s="222"/>
      <c r="BW136" s="222"/>
      <c r="BX136" s="222"/>
      <c r="BY136" s="222"/>
      <c r="BZ136" s="222"/>
      <c r="CA136" s="222"/>
      <c r="CB136" s="222"/>
      <c r="CC136" s="222"/>
      <c r="CD136" s="222"/>
      <c r="CE136" s="222"/>
      <c r="CF136" s="222"/>
      <c r="CG136" s="222"/>
      <c r="CH136" s="222"/>
      <c r="CI136" s="222"/>
      <c r="CJ136" s="222"/>
      <c r="CK136" s="222"/>
      <c r="CL136" s="222"/>
      <c r="CM136" s="222"/>
      <c r="CN136" s="222"/>
      <c r="CO136" s="222"/>
      <c r="CP136" s="222"/>
      <c r="CQ136" s="222"/>
      <c r="CR136" s="222"/>
    </row>
    <row r="137" spans="10:96">
      <c r="J137" s="221"/>
      <c r="K137" s="222"/>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c r="BC137" s="222"/>
      <c r="BD137" s="222"/>
      <c r="BE137" s="222"/>
      <c r="BF137" s="222"/>
      <c r="BG137" s="222"/>
      <c r="BH137" s="222"/>
      <c r="BI137" s="222"/>
      <c r="BJ137" s="222"/>
      <c r="BK137" s="222"/>
      <c r="BL137" s="222"/>
      <c r="BM137" s="222"/>
      <c r="BN137" s="222"/>
      <c r="BO137" s="222"/>
      <c r="BP137" s="222"/>
      <c r="BQ137" s="222"/>
      <c r="BR137" s="222"/>
      <c r="BS137" s="222"/>
      <c r="BT137" s="222"/>
      <c r="BU137" s="222"/>
      <c r="BV137" s="222"/>
      <c r="BW137" s="222"/>
      <c r="BX137" s="222"/>
      <c r="BY137" s="222"/>
      <c r="BZ137" s="222"/>
      <c r="CA137" s="222"/>
      <c r="CB137" s="222"/>
      <c r="CC137" s="222"/>
      <c r="CD137" s="222"/>
      <c r="CE137" s="222"/>
      <c r="CF137" s="222"/>
      <c r="CG137" s="222"/>
      <c r="CH137" s="222"/>
      <c r="CI137" s="222"/>
      <c r="CJ137" s="222"/>
      <c r="CK137" s="222"/>
      <c r="CL137" s="222"/>
      <c r="CM137" s="222"/>
      <c r="CN137" s="222"/>
      <c r="CO137" s="222"/>
      <c r="CP137" s="222"/>
      <c r="CQ137" s="222"/>
      <c r="CR137" s="222"/>
    </row>
    <row r="138" spans="10:96">
      <c r="J138" s="221"/>
      <c r="K138" s="222"/>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c r="BC138" s="222"/>
      <c r="BD138" s="222"/>
      <c r="BE138" s="222"/>
      <c r="BF138" s="222"/>
      <c r="BG138" s="222"/>
      <c r="BH138" s="222"/>
      <c r="BI138" s="222"/>
      <c r="BJ138" s="222"/>
      <c r="BK138" s="222"/>
      <c r="BL138" s="222"/>
      <c r="BM138" s="222"/>
      <c r="BN138" s="222"/>
      <c r="BO138" s="222"/>
      <c r="BP138" s="222"/>
      <c r="BQ138" s="222"/>
      <c r="BR138" s="222"/>
      <c r="BS138" s="222"/>
      <c r="BT138" s="222"/>
      <c r="BU138" s="222"/>
      <c r="BV138" s="222"/>
      <c r="BW138" s="222"/>
      <c r="BX138" s="222"/>
      <c r="BY138" s="222"/>
      <c r="BZ138" s="222"/>
      <c r="CA138" s="222"/>
      <c r="CB138" s="222"/>
      <c r="CC138" s="222"/>
      <c r="CD138" s="222"/>
      <c r="CE138" s="222"/>
      <c r="CF138" s="222"/>
      <c r="CG138" s="222"/>
      <c r="CH138" s="222"/>
      <c r="CI138" s="222"/>
      <c r="CJ138" s="222"/>
      <c r="CK138" s="222"/>
      <c r="CL138" s="222"/>
      <c r="CM138" s="222"/>
      <c r="CN138" s="222"/>
      <c r="CO138" s="222"/>
      <c r="CP138" s="222"/>
      <c r="CQ138" s="222"/>
      <c r="CR138" s="222"/>
    </row>
    <row r="139" spans="10:96">
      <c r="J139" s="221"/>
      <c r="K139" s="222"/>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c r="BC139" s="222"/>
      <c r="BD139" s="222"/>
      <c r="BE139" s="222"/>
      <c r="BF139" s="222"/>
      <c r="BG139" s="222"/>
      <c r="BH139" s="222"/>
      <c r="BI139" s="222"/>
      <c r="BJ139" s="222"/>
      <c r="BK139" s="222"/>
      <c r="BL139" s="222"/>
      <c r="BM139" s="222"/>
      <c r="BN139" s="222"/>
      <c r="BO139" s="222"/>
      <c r="BP139" s="222"/>
      <c r="BQ139" s="222"/>
      <c r="BR139" s="222"/>
      <c r="BS139" s="222"/>
      <c r="BT139" s="222"/>
      <c r="BU139" s="222"/>
      <c r="BV139" s="222"/>
      <c r="BW139" s="222"/>
      <c r="BX139" s="222"/>
      <c r="BY139" s="222"/>
      <c r="BZ139" s="222"/>
      <c r="CA139" s="222"/>
      <c r="CB139" s="222"/>
      <c r="CC139" s="222"/>
      <c r="CD139" s="222"/>
      <c r="CE139" s="222"/>
      <c r="CF139" s="222"/>
      <c r="CG139" s="222"/>
      <c r="CH139" s="222"/>
      <c r="CI139" s="222"/>
      <c r="CJ139" s="222"/>
      <c r="CK139" s="222"/>
      <c r="CL139" s="222"/>
      <c r="CM139" s="222"/>
      <c r="CN139" s="222"/>
      <c r="CO139" s="222"/>
      <c r="CP139" s="222"/>
      <c r="CQ139" s="222"/>
      <c r="CR139" s="222"/>
    </row>
    <row r="140" spans="10:96">
      <c r="J140" s="221"/>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c r="BC140" s="222"/>
      <c r="BD140" s="222"/>
      <c r="BE140" s="222"/>
      <c r="BF140" s="222"/>
      <c r="BG140" s="222"/>
      <c r="BH140" s="222"/>
      <c r="BI140" s="222"/>
      <c r="BJ140" s="222"/>
      <c r="BK140" s="222"/>
      <c r="BL140" s="222"/>
      <c r="BM140" s="222"/>
      <c r="BN140" s="222"/>
      <c r="BO140" s="222"/>
      <c r="BP140" s="222"/>
      <c r="BQ140" s="222"/>
      <c r="BR140" s="222"/>
      <c r="BS140" s="222"/>
      <c r="BT140" s="222"/>
      <c r="BU140" s="222"/>
      <c r="BV140" s="222"/>
      <c r="BW140" s="222"/>
      <c r="BX140" s="222"/>
      <c r="BY140" s="222"/>
      <c r="BZ140" s="222"/>
      <c r="CA140" s="222"/>
      <c r="CB140" s="222"/>
      <c r="CC140" s="222"/>
      <c r="CD140" s="222"/>
      <c r="CE140" s="222"/>
      <c r="CF140" s="222"/>
      <c r="CG140" s="222"/>
      <c r="CH140" s="222"/>
      <c r="CI140" s="222"/>
      <c r="CJ140" s="222"/>
      <c r="CK140" s="222"/>
      <c r="CL140" s="222"/>
      <c r="CM140" s="222"/>
      <c r="CN140" s="222"/>
      <c r="CO140" s="222"/>
      <c r="CP140" s="222"/>
      <c r="CQ140" s="222"/>
      <c r="CR140" s="222"/>
    </row>
    <row r="141" spans="10:96">
      <c r="J141" s="221"/>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c r="BC141" s="222"/>
      <c r="BD141" s="222"/>
      <c r="BE141" s="222"/>
      <c r="BF141" s="222"/>
      <c r="BG141" s="222"/>
      <c r="BH141" s="222"/>
      <c r="BI141" s="222"/>
      <c r="BJ141" s="222"/>
      <c r="BK141" s="222"/>
      <c r="BL141" s="222"/>
      <c r="BM141" s="222"/>
      <c r="BN141" s="222"/>
      <c r="BO141" s="222"/>
      <c r="BP141" s="222"/>
      <c r="BQ141" s="222"/>
      <c r="BR141" s="222"/>
      <c r="BS141" s="222"/>
      <c r="BT141" s="222"/>
      <c r="BU141" s="222"/>
      <c r="BV141" s="222"/>
      <c r="BW141" s="222"/>
      <c r="BX141" s="222"/>
      <c r="BY141" s="222"/>
      <c r="BZ141" s="222"/>
      <c r="CA141" s="222"/>
      <c r="CB141" s="222"/>
      <c r="CC141" s="222"/>
      <c r="CD141" s="222"/>
      <c r="CE141" s="222"/>
      <c r="CF141" s="222"/>
      <c r="CG141" s="222"/>
      <c r="CH141" s="222"/>
      <c r="CI141" s="222"/>
      <c r="CJ141" s="222"/>
      <c r="CK141" s="222"/>
      <c r="CL141" s="222"/>
      <c r="CM141" s="222"/>
      <c r="CN141" s="222"/>
      <c r="CO141" s="222"/>
      <c r="CP141" s="222"/>
      <c r="CQ141" s="222"/>
      <c r="CR141" s="222"/>
    </row>
    <row r="142" spans="10:96">
      <c r="J142" s="221"/>
      <c r="K142" s="222"/>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c r="BC142" s="222"/>
      <c r="BD142" s="222"/>
      <c r="BE142" s="222"/>
      <c r="BF142" s="222"/>
      <c r="BG142" s="222"/>
      <c r="BH142" s="222"/>
      <c r="BI142" s="222"/>
      <c r="BJ142" s="222"/>
      <c r="BK142" s="222"/>
      <c r="BL142" s="222"/>
      <c r="BM142" s="222"/>
      <c r="BN142" s="222"/>
      <c r="BO142" s="222"/>
      <c r="BP142" s="222"/>
      <c r="BQ142" s="222"/>
      <c r="BR142" s="222"/>
      <c r="BS142" s="222"/>
      <c r="BT142" s="222"/>
      <c r="BU142" s="222"/>
      <c r="BV142" s="222"/>
      <c r="BW142" s="222"/>
      <c r="BX142" s="222"/>
      <c r="BY142" s="222"/>
      <c r="BZ142" s="222"/>
      <c r="CA142" s="222"/>
      <c r="CB142" s="222"/>
      <c r="CC142" s="222"/>
      <c r="CD142" s="222"/>
      <c r="CE142" s="222"/>
      <c r="CF142" s="222"/>
      <c r="CG142" s="222"/>
      <c r="CH142" s="222"/>
      <c r="CI142" s="222"/>
      <c r="CJ142" s="222"/>
      <c r="CK142" s="222"/>
      <c r="CL142" s="222"/>
      <c r="CM142" s="222"/>
      <c r="CN142" s="222"/>
      <c r="CO142" s="222"/>
      <c r="CP142" s="222"/>
      <c r="CQ142" s="222"/>
      <c r="CR142" s="222"/>
    </row>
    <row r="143" spans="10:96">
      <c r="J143" s="221"/>
      <c r="K143" s="222"/>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c r="BC143" s="222"/>
      <c r="BD143" s="222"/>
      <c r="BE143" s="222"/>
      <c r="BF143" s="222"/>
      <c r="BG143" s="222"/>
      <c r="BH143" s="222"/>
      <c r="BI143" s="222"/>
      <c r="BJ143" s="222"/>
      <c r="BK143" s="222"/>
      <c r="BL143" s="222"/>
      <c r="BM143" s="222"/>
      <c r="BN143" s="222"/>
      <c r="BO143" s="222"/>
      <c r="BP143" s="222"/>
      <c r="BQ143" s="222"/>
      <c r="BR143" s="222"/>
      <c r="BS143" s="222"/>
      <c r="BT143" s="222"/>
      <c r="BU143" s="222"/>
      <c r="BV143" s="222"/>
      <c r="BW143" s="222"/>
      <c r="BX143" s="222"/>
      <c r="BY143" s="222"/>
      <c r="BZ143" s="222"/>
      <c r="CA143" s="222"/>
      <c r="CB143" s="222"/>
      <c r="CC143" s="222"/>
      <c r="CD143" s="222"/>
      <c r="CE143" s="222"/>
      <c r="CF143" s="222"/>
      <c r="CG143" s="222"/>
      <c r="CH143" s="222"/>
      <c r="CI143" s="222"/>
      <c r="CJ143" s="222"/>
      <c r="CK143" s="222"/>
      <c r="CL143" s="222"/>
      <c r="CM143" s="222"/>
      <c r="CN143" s="222"/>
      <c r="CO143" s="222"/>
      <c r="CP143" s="222"/>
      <c r="CQ143" s="222"/>
      <c r="CR143" s="222"/>
    </row>
    <row r="144" spans="10:96">
      <c r="J144" s="221"/>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c r="BC144" s="222"/>
      <c r="BD144" s="222"/>
      <c r="BE144" s="222"/>
      <c r="BF144" s="222"/>
      <c r="BG144" s="222"/>
      <c r="BH144" s="222"/>
      <c r="BI144" s="222"/>
      <c r="BJ144" s="222"/>
      <c r="BK144" s="222"/>
      <c r="BL144" s="222"/>
      <c r="BM144" s="222"/>
      <c r="BN144" s="222"/>
      <c r="BO144" s="222"/>
      <c r="BP144" s="222"/>
      <c r="BQ144" s="222"/>
      <c r="BR144" s="222"/>
      <c r="BS144" s="222"/>
      <c r="BT144" s="222"/>
      <c r="BU144" s="222"/>
      <c r="BV144" s="222"/>
      <c r="BW144" s="222"/>
      <c r="BX144" s="222"/>
      <c r="BY144" s="222"/>
      <c r="BZ144" s="222"/>
      <c r="CA144" s="222"/>
      <c r="CB144" s="222"/>
      <c r="CC144" s="222"/>
      <c r="CD144" s="222"/>
      <c r="CE144" s="222"/>
      <c r="CF144" s="222"/>
      <c r="CG144" s="222"/>
      <c r="CH144" s="222"/>
      <c r="CI144" s="222"/>
      <c r="CJ144" s="222"/>
      <c r="CK144" s="222"/>
      <c r="CL144" s="222"/>
      <c r="CM144" s="222"/>
      <c r="CN144" s="222"/>
      <c r="CO144" s="222"/>
      <c r="CP144" s="222"/>
      <c r="CQ144" s="222"/>
      <c r="CR144" s="222"/>
    </row>
    <row r="145" spans="10:96">
      <c r="J145" s="221"/>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c r="BC145" s="222"/>
      <c r="BD145" s="222"/>
      <c r="BE145" s="222"/>
      <c r="BF145" s="222"/>
      <c r="BG145" s="222"/>
      <c r="BH145" s="222"/>
      <c r="BI145" s="222"/>
      <c r="BJ145" s="222"/>
      <c r="BK145" s="222"/>
      <c r="BL145" s="222"/>
      <c r="BM145" s="222"/>
      <c r="BN145" s="222"/>
      <c r="BO145" s="222"/>
      <c r="BP145" s="222"/>
      <c r="BQ145" s="222"/>
      <c r="BR145" s="222"/>
      <c r="BS145" s="222"/>
      <c r="BT145" s="222"/>
      <c r="BU145" s="222"/>
      <c r="BV145" s="222"/>
      <c r="BW145" s="222"/>
      <c r="BX145" s="222"/>
      <c r="BY145" s="222"/>
      <c r="BZ145" s="222"/>
      <c r="CA145" s="222"/>
      <c r="CB145" s="222"/>
      <c r="CC145" s="222"/>
      <c r="CD145" s="222"/>
      <c r="CE145" s="222"/>
      <c r="CF145" s="222"/>
      <c r="CG145" s="222"/>
      <c r="CH145" s="222"/>
      <c r="CI145" s="222"/>
      <c r="CJ145" s="222"/>
      <c r="CK145" s="222"/>
      <c r="CL145" s="222"/>
      <c r="CM145" s="222"/>
      <c r="CN145" s="222"/>
      <c r="CO145" s="222"/>
      <c r="CP145" s="222"/>
      <c r="CQ145" s="222"/>
      <c r="CR145" s="222"/>
    </row>
    <row r="146" spans="10:96">
      <c r="J146" s="221"/>
      <c r="K146" s="222"/>
      <c r="L146" s="222"/>
      <c r="M146" s="222"/>
      <c r="N146" s="222"/>
      <c r="O146" s="222"/>
      <c r="P146" s="222"/>
      <c r="Q146" s="222"/>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c r="BC146" s="222"/>
      <c r="BD146" s="222"/>
      <c r="BE146" s="222"/>
      <c r="BF146" s="222"/>
      <c r="BG146" s="222"/>
      <c r="BH146" s="222"/>
      <c r="BI146" s="222"/>
      <c r="BJ146" s="222"/>
      <c r="BK146" s="222"/>
      <c r="BL146" s="222"/>
      <c r="BM146" s="222"/>
      <c r="BN146" s="222"/>
      <c r="BO146" s="222"/>
      <c r="BP146" s="222"/>
      <c r="BQ146" s="222"/>
      <c r="BR146" s="222"/>
      <c r="BS146" s="222"/>
      <c r="BT146" s="222"/>
      <c r="BU146" s="222"/>
      <c r="BV146" s="222"/>
      <c r="BW146" s="222"/>
      <c r="BX146" s="222"/>
      <c r="BY146" s="222"/>
      <c r="BZ146" s="222"/>
      <c r="CA146" s="222"/>
      <c r="CB146" s="222"/>
      <c r="CC146" s="222"/>
      <c r="CD146" s="222"/>
      <c r="CE146" s="222"/>
      <c r="CF146" s="222"/>
      <c r="CG146" s="222"/>
      <c r="CH146" s="222"/>
      <c r="CI146" s="222"/>
      <c r="CJ146" s="222"/>
      <c r="CK146" s="222"/>
      <c r="CL146" s="222"/>
      <c r="CM146" s="222"/>
      <c r="CN146" s="222"/>
      <c r="CO146" s="222"/>
      <c r="CP146" s="222"/>
      <c r="CQ146" s="222"/>
      <c r="CR146" s="222"/>
    </row>
    <row r="147" spans="10:96">
      <c r="J147" s="221"/>
      <c r="K147" s="222"/>
      <c r="L147" s="222"/>
      <c r="M147" s="222"/>
      <c r="N147" s="222"/>
      <c r="O147" s="222"/>
      <c r="P147" s="222"/>
      <c r="Q147" s="222"/>
      <c r="R147" s="222"/>
      <c r="S147" s="222"/>
      <c r="T147" s="222"/>
      <c r="U147" s="222"/>
      <c r="V147" s="222"/>
      <c r="W147" s="222"/>
      <c r="X147" s="222"/>
      <c r="Y147" s="222"/>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c r="BC147" s="222"/>
      <c r="BD147" s="222"/>
      <c r="BE147" s="222"/>
      <c r="BF147" s="222"/>
      <c r="BG147" s="222"/>
      <c r="BH147" s="222"/>
      <c r="BI147" s="222"/>
      <c r="BJ147" s="222"/>
      <c r="BK147" s="222"/>
      <c r="BL147" s="222"/>
      <c r="BM147" s="222"/>
      <c r="BN147" s="222"/>
      <c r="BO147" s="222"/>
      <c r="BP147" s="222"/>
      <c r="BQ147" s="222"/>
      <c r="BR147" s="222"/>
      <c r="BS147" s="222"/>
      <c r="BT147" s="222"/>
      <c r="BU147" s="222"/>
      <c r="BV147" s="222"/>
      <c r="BW147" s="222"/>
      <c r="BX147" s="222"/>
      <c r="BY147" s="222"/>
      <c r="BZ147" s="222"/>
      <c r="CA147" s="222"/>
      <c r="CB147" s="222"/>
      <c r="CC147" s="222"/>
      <c r="CD147" s="222"/>
      <c r="CE147" s="222"/>
      <c r="CF147" s="222"/>
      <c r="CG147" s="222"/>
      <c r="CH147" s="222"/>
      <c r="CI147" s="222"/>
      <c r="CJ147" s="222"/>
      <c r="CK147" s="222"/>
      <c r="CL147" s="222"/>
      <c r="CM147" s="222"/>
      <c r="CN147" s="222"/>
      <c r="CO147" s="222"/>
      <c r="CP147" s="222"/>
      <c r="CQ147" s="222"/>
      <c r="CR147" s="222"/>
    </row>
    <row r="148" spans="10:96">
      <c r="J148" s="221"/>
      <c r="K148" s="222"/>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c r="BC148" s="222"/>
      <c r="BD148" s="222"/>
      <c r="BE148" s="222"/>
      <c r="BF148" s="222"/>
      <c r="BG148" s="222"/>
      <c r="BH148" s="222"/>
      <c r="BI148" s="222"/>
      <c r="BJ148" s="222"/>
      <c r="BK148" s="222"/>
      <c r="BL148" s="222"/>
      <c r="BM148" s="222"/>
      <c r="BN148" s="222"/>
      <c r="BO148" s="222"/>
      <c r="BP148" s="222"/>
      <c r="BQ148" s="222"/>
      <c r="BR148" s="222"/>
      <c r="BS148" s="222"/>
      <c r="BT148" s="222"/>
      <c r="BU148" s="222"/>
      <c r="BV148" s="222"/>
      <c r="BW148" s="222"/>
      <c r="BX148" s="222"/>
      <c r="BY148" s="222"/>
      <c r="BZ148" s="222"/>
      <c r="CA148" s="222"/>
      <c r="CB148" s="222"/>
      <c r="CC148" s="222"/>
      <c r="CD148" s="222"/>
      <c r="CE148" s="222"/>
      <c r="CF148" s="222"/>
      <c r="CG148" s="222"/>
      <c r="CH148" s="222"/>
      <c r="CI148" s="222"/>
      <c r="CJ148" s="222"/>
      <c r="CK148" s="222"/>
      <c r="CL148" s="222"/>
      <c r="CM148" s="222"/>
      <c r="CN148" s="222"/>
      <c r="CO148" s="222"/>
      <c r="CP148" s="222"/>
      <c r="CQ148" s="222"/>
      <c r="CR148" s="222"/>
    </row>
    <row r="149" spans="10:96">
      <c r="J149" s="221"/>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c r="BC149" s="222"/>
      <c r="BD149" s="222"/>
      <c r="BE149" s="222"/>
      <c r="BF149" s="222"/>
      <c r="BG149" s="222"/>
      <c r="BH149" s="222"/>
      <c r="BI149" s="222"/>
      <c r="BJ149" s="222"/>
      <c r="BK149" s="222"/>
      <c r="BL149" s="222"/>
      <c r="BM149" s="222"/>
      <c r="BN149" s="222"/>
      <c r="BO149" s="222"/>
      <c r="BP149" s="222"/>
      <c r="BQ149" s="222"/>
      <c r="BR149" s="222"/>
      <c r="BS149" s="222"/>
      <c r="BT149" s="222"/>
      <c r="BU149" s="222"/>
      <c r="BV149" s="222"/>
      <c r="BW149" s="222"/>
      <c r="BX149" s="222"/>
      <c r="BY149" s="222"/>
      <c r="BZ149" s="222"/>
      <c r="CA149" s="222"/>
      <c r="CB149" s="222"/>
      <c r="CC149" s="222"/>
      <c r="CD149" s="222"/>
      <c r="CE149" s="222"/>
      <c r="CF149" s="222"/>
      <c r="CG149" s="222"/>
      <c r="CH149" s="222"/>
      <c r="CI149" s="222"/>
      <c r="CJ149" s="222"/>
      <c r="CK149" s="222"/>
      <c r="CL149" s="222"/>
      <c r="CM149" s="222"/>
      <c r="CN149" s="222"/>
      <c r="CO149" s="222"/>
      <c r="CP149" s="222"/>
      <c r="CQ149" s="222"/>
      <c r="CR149" s="222"/>
    </row>
    <row r="150" spans="10:96">
      <c r="J150" s="221"/>
      <c r="K150" s="222"/>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c r="BA150" s="222"/>
      <c r="BB150" s="222"/>
      <c r="BC150" s="222"/>
      <c r="BD150" s="222"/>
      <c r="BE150" s="222"/>
      <c r="BF150" s="222"/>
      <c r="BG150" s="222"/>
      <c r="BH150" s="222"/>
      <c r="BI150" s="222"/>
      <c r="BJ150" s="222"/>
      <c r="BK150" s="222"/>
      <c r="BL150" s="222"/>
      <c r="BM150" s="222"/>
      <c r="BN150" s="222"/>
      <c r="BO150" s="222"/>
      <c r="BP150" s="222"/>
      <c r="BQ150" s="222"/>
      <c r="BR150" s="222"/>
      <c r="BS150" s="222"/>
      <c r="BT150" s="222"/>
      <c r="BU150" s="222"/>
      <c r="BV150" s="222"/>
      <c r="BW150" s="222"/>
      <c r="BX150" s="222"/>
      <c r="BY150" s="222"/>
      <c r="BZ150" s="222"/>
      <c r="CA150" s="222"/>
      <c r="CB150" s="222"/>
      <c r="CC150" s="222"/>
      <c r="CD150" s="222"/>
      <c r="CE150" s="222"/>
      <c r="CF150" s="222"/>
      <c r="CG150" s="222"/>
      <c r="CH150" s="222"/>
      <c r="CI150" s="222"/>
      <c r="CJ150" s="222"/>
      <c r="CK150" s="222"/>
      <c r="CL150" s="222"/>
      <c r="CM150" s="222"/>
      <c r="CN150" s="222"/>
      <c r="CO150" s="222"/>
      <c r="CP150" s="222"/>
      <c r="CQ150" s="222"/>
      <c r="CR150" s="222"/>
    </row>
    <row r="151" spans="10:96">
      <c r="J151" s="221"/>
      <c r="K151" s="222"/>
      <c r="L151" s="222"/>
      <c r="M151" s="222"/>
      <c r="N151" s="222"/>
      <c r="O151" s="222"/>
      <c r="P151" s="222"/>
      <c r="Q151" s="222"/>
      <c r="R151" s="222"/>
      <c r="S151" s="222"/>
      <c r="T151" s="222"/>
      <c r="U151" s="222"/>
      <c r="V151" s="222"/>
      <c r="W151" s="222"/>
      <c r="X151" s="222"/>
      <c r="Y151" s="222"/>
      <c r="Z151" s="222"/>
      <c r="AA151" s="222"/>
      <c r="AB151" s="222"/>
      <c r="AC151" s="222"/>
      <c r="AD151" s="222"/>
      <c r="AE151" s="222"/>
      <c r="AF151" s="222"/>
      <c r="AG151" s="222"/>
      <c r="AH151" s="222"/>
      <c r="AI151" s="222"/>
      <c r="AJ151" s="222"/>
      <c r="AK151" s="222"/>
      <c r="AL151" s="222"/>
      <c r="AM151" s="222"/>
      <c r="AN151" s="222"/>
      <c r="AO151" s="222"/>
      <c r="AP151" s="222"/>
      <c r="AQ151" s="222"/>
      <c r="AR151" s="222"/>
      <c r="AS151" s="222"/>
      <c r="AT151" s="222"/>
      <c r="AU151" s="222"/>
      <c r="AV151" s="222"/>
      <c r="AW151" s="222"/>
      <c r="AX151" s="222"/>
      <c r="AY151" s="222"/>
      <c r="AZ151" s="222"/>
      <c r="BA151" s="222"/>
      <c r="BB151" s="222"/>
      <c r="BC151" s="222"/>
      <c r="BD151" s="222"/>
      <c r="BE151" s="222"/>
      <c r="BF151" s="222"/>
      <c r="BG151" s="222"/>
      <c r="BH151" s="222"/>
      <c r="BI151" s="222"/>
      <c r="BJ151" s="222"/>
      <c r="BK151" s="222"/>
      <c r="BL151" s="222"/>
      <c r="BM151" s="222"/>
      <c r="BN151" s="222"/>
      <c r="BO151" s="222"/>
      <c r="BP151" s="222"/>
      <c r="BQ151" s="222"/>
      <c r="BR151" s="222"/>
      <c r="BS151" s="222"/>
      <c r="BT151" s="222"/>
      <c r="BU151" s="222"/>
      <c r="BV151" s="222"/>
      <c r="BW151" s="222"/>
      <c r="BX151" s="222"/>
      <c r="BY151" s="222"/>
      <c r="BZ151" s="222"/>
      <c r="CA151" s="222"/>
      <c r="CB151" s="222"/>
      <c r="CC151" s="222"/>
      <c r="CD151" s="222"/>
      <c r="CE151" s="222"/>
      <c r="CF151" s="222"/>
      <c r="CG151" s="222"/>
      <c r="CH151" s="222"/>
      <c r="CI151" s="222"/>
      <c r="CJ151" s="222"/>
      <c r="CK151" s="222"/>
      <c r="CL151" s="222"/>
      <c r="CM151" s="222"/>
      <c r="CN151" s="222"/>
      <c r="CO151" s="222"/>
      <c r="CP151" s="222"/>
      <c r="CQ151" s="222"/>
      <c r="CR151" s="222"/>
    </row>
    <row r="152" spans="10:96">
      <c r="J152" s="221"/>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22"/>
      <c r="AW152" s="222"/>
      <c r="AX152" s="222"/>
      <c r="AY152" s="222"/>
      <c r="AZ152" s="222"/>
      <c r="BA152" s="222"/>
      <c r="BB152" s="222"/>
      <c r="BC152" s="222"/>
      <c r="BD152" s="222"/>
      <c r="BE152" s="222"/>
      <c r="BF152" s="222"/>
      <c r="BG152" s="222"/>
      <c r="BH152" s="222"/>
      <c r="BI152" s="222"/>
      <c r="BJ152" s="222"/>
      <c r="BK152" s="222"/>
      <c r="BL152" s="222"/>
      <c r="BM152" s="222"/>
      <c r="BN152" s="222"/>
      <c r="BO152" s="222"/>
      <c r="BP152" s="222"/>
      <c r="BQ152" s="222"/>
      <c r="BR152" s="222"/>
      <c r="BS152" s="222"/>
      <c r="BT152" s="222"/>
      <c r="BU152" s="222"/>
      <c r="BV152" s="222"/>
      <c r="BW152" s="222"/>
      <c r="BX152" s="222"/>
      <c r="BY152" s="222"/>
      <c r="BZ152" s="222"/>
      <c r="CA152" s="222"/>
      <c r="CB152" s="222"/>
      <c r="CC152" s="222"/>
      <c r="CD152" s="222"/>
      <c r="CE152" s="222"/>
      <c r="CF152" s="222"/>
      <c r="CG152" s="222"/>
      <c r="CH152" s="222"/>
      <c r="CI152" s="222"/>
      <c r="CJ152" s="222"/>
      <c r="CK152" s="222"/>
      <c r="CL152" s="222"/>
      <c r="CM152" s="222"/>
      <c r="CN152" s="222"/>
      <c r="CO152" s="222"/>
      <c r="CP152" s="222"/>
      <c r="CQ152" s="222"/>
      <c r="CR152" s="222"/>
    </row>
    <row r="153" spans="10:96">
      <c r="J153" s="221"/>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22"/>
      <c r="AW153" s="222"/>
      <c r="AX153" s="222"/>
      <c r="AY153" s="222"/>
      <c r="AZ153" s="222"/>
      <c r="BA153" s="222"/>
      <c r="BB153" s="222"/>
      <c r="BC153" s="222"/>
      <c r="BD153" s="222"/>
      <c r="BE153" s="222"/>
      <c r="BF153" s="222"/>
      <c r="BG153" s="222"/>
      <c r="BH153" s="222"/>
      <c r="BI153" s="222"/>
      <c r="BJ153" s="222"/>
      <c r="BK153" s="222"/>
      <c r="BL153" s="222"/>
      <c r="BM153" s="222"/>
      <c r="BN153" s="222"/>
      <c r="BO153" s="222"/>
      <c r="BP153" s="222"/>
      <c r="BQ153" s="222"/>
      <c r="BR153" s="222"/>
      <c r="BS153" s="222"/>
      <c r="BT153" s="222"/>
      <c r="BU153" s="222"/>
      <c r="BV153" s="222"/>
      <c r="BW153" s="222"/>
      <c r="BX153" s="222"/>
      <c r="BY153" s="222"/>
      <c r="BZ153" s="222"/>
      <c r="CA153" s="222"/>
      <c r="CB153" s="222"/>
      <c r="CC153" s="222"/>
      <c r="CD153" s="222"/>
      <c r="CE153" s="222"/>
      <c r="CF153" s="222"/>
      <c r="CG153" s="222"/>
      <c r="CH153" s="222"/>
      <c r="CI153" s="222"/>
      <c r="CJ153" s="222"/>
      <c r="CK153" s="222"/>
      <c r="CL153" s="222"/>
      <c r="CM153" s="222"/>
      <c r="CN153" s="222"/>
      <c r="CO153" s="222"/>
      <c r="CP153" s="222"/>
      <c r="CQ153" s="222"/>
      <c r="CR153" s="222"/>
    </row>
    <row r="154" spans="10:96">
      <c r="J154" s="221"/>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c r="BB154" s="222"/>
      <c r="BC154" s="222"/>
      <c r="BD154" s="222"/>
      <c r="BE154" s="222"/>
      <c r="BF154" s="222"/>
      <c r="BG154" s="222"/>
      <c r="BH154" s="222"/>
      <c r="BI154" s="222"/>
      <c r="BJ154" s="222"/>
      <c r="BK154" s="222"/>
      <c r="BL154" s="222"/>
      <c r="BM154" s="222"/>
      <c r="BN154" s="222"/>
      <c r="BO154" s="222"/>
      <c r="BP154" s="222"/>
      <c r="BQ154" s="222"/>
      <c r="BR154" s="222"/>
      <c r="BS154" s="222"/>
      <c r="BT154" s="222"/>
      <c r="BU154" s="222"/>
      <c r="BV154" s="222"/>
      <c r="BW154" s="222"/>
      <c r="BX154" s="222"/>
      <c r="BY154" s="222"/>
      <c r="BZ154" s="222"/>
      <c r="CA154" s="222"/>
      <c r="CB154" s="222"/>
      <c r="CC154" s="222"/>
      <c r="CD154" s="222"/>
      <c r="CE154" s="222"/>
      <c r="CF154" s="222"/>
      <c r="CG154" s="222"/>
      <c r="CH154" s="222"/>
      <c r="CI154" s="222"/>
      <c r="CJ154" s="222"/>
      <c r="CK154" s="222"/>
      <c r="CL154" s="222"/>
      <c r="CM154" s="222"/>
      <c r="CN154" s="222"/>
      <c r="CO154" s="222"/>
      <c r="CP154" s="222"/>
      <c r="CQ154" s="222"/>
      <c r="CR154" s="222"/>
    </row>
    <row r="155" spans="10:96">
      <c r="J155" s="221"/>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22"/>
      <c r="BA155" s="222"/>
      <c r="BB155" s="222"/>
      <c r="BC155" s="222"/>
      <c r="BD155" s="222"/>
      <c r="BE155" s="222"/>
      <c r="BF155" s="222"/>
      <c r="BG155" s="222"/>
      <c r="BH155" s="222"/>
      <c r="BI155" s="222"/>
      <c r="BJ155" s="222"/>
      <c r="BK155" s="222"/>
      <c r="BL155" s="222"/>
      <c r="BM155" s="222"/>
      <c r="BN155" s="222"/>
      <c r="BO155" s="222"/>
      <c r="BP155" s="222"/>
      <c r="BQ155" s="222"/>
      <c r="BR155" s="222"/>
      <c r="BS155" s="222"/>
      <c r="BT155" s="222"/>
      <c r="BU155" s="222"/>
      <c r="BV155" s="222"/>
      <c r="BW155" s="222"/>
      <c r="BX155" s="222"/>
      <c r="BY155" s="222"/>
      <c r="BZ155" s="222"/>
      <c r="CA155" s="222"/>
      <c r="CB155" s="222"/>
      <c r="CC155" s="222"/>
      <c r="CD155" s="222"/>
      <c r="CE155" s="222"/>
      <c r="CF155" s="222"/>
      <c r="CG155" s="222"/>
      <c r="CH155" s="222"/>
      <c r="CI155" s="222"/>
      <c r="CJ155" s="222"/>
      <c r="CK155" s="222"/>
      <c r="CL155" s="222"/>
      <c r="CM155" s="222"/>
      <c r="CN155" s="222"/>
      <c r="CO155" s="222"/>
      <c r="CP155" s="222"/>
      <c r="CQ155" s="222"/>
      <c r="CR155" s="222"/>
    </row>
    <row r="156" spans="10:96">
      <c r="J156" s="221"/>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c r="BB156" s="222"/>
      <c r="BC156" s="222"/>
      <c r="BD156" s="222"/>
      <c r="BE156" s="222"/>
      <c r="BF156" s="222"/>
      <c r="BG156" s="222"/>
      <c r="BH156" s="222"/>
      <c r="BI156" s="222"/>
      <c r="BJ156" s="222"/>
      <c r="BK156" s="222"/>
      <c r="BL156" s="222"/>
      <c r="BM156" s="222"/>
      <c r="BN156" s="222"/>
      <c r="BO156" s="222"/>
      <c r="BP156" s="222"/>
      <c r="BQ156" s="222"/>
      <c r="BR156" s="222"/>
      <c r="BS156" s="222"/>
      <c r="BT156" s="222"/>
      <c r="BU156" s="222"/>
      <c r="BV156" s="222"/>
      <c r="BW156" s="222"/>
      <c r="BX156" s="222"/>
      <c r="BY156" s="222"/>
      <c r="BZ156" s="222"/>
      <c r="CA156" s="222"/>
      <c r="CB156" s="222"/>
      <c r="CC156" s="222"/>
      <c r="CD156" s="222"/>
      <c r="CE156" s="222"/>
      <c r="CF156" s="222"/>
      <c r="CG156" s="222"/>
      <c r="CH156" s="222"/>
      <c r="CI156" s="222"/>
      <c r="CJ156" s="222"/>
      <c r="CK156" s="222"/>
      <c r="CL156" s="222"/>
      <c r="CM156" s="222"/>
      <c r="CN156" s="222"/>
      <c r="CO156" s="222"/>
      <c r="CP156" s="222"/>
      <c r="CQ156" s="222"/>
      <c r="CR156" s="222"/>
    </row>
    <row r="157" spans="10:96">
      <c r="J157" s="221"/>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B157" s="222"/>
      <c r="BC157" s="222"/>
      <c r="BD157" s="222"/>
      <c r="BE157" s="222"/>
      <c r="BF157" s="222"/>
      <c r="BG157" s="222"/>
      <c r="BH157" s="222"/>
      <c r="BI157" s="222"/>
      <c r="BJ157" s="222"/>
      <c r="BK157" s="222"/>
      <c r="BL157" s="222"/>
      <c r="BM157" s="222"/>
      <c r="BN157" s="222"/>
      <c r="BO157" s="222"/>
      <c r="BP157" s="222"/>
      <c r="BQ157" s="222"/>
      <c r="BR157" s="222"/>
      <c r="BS157" s="222"/>
      <c r="BT157" s="222"/>
      <c r="BU157" s="222"/>
      <c r="BV157" s="222"/>
      <c r="BW157" s="222"/>
      <c r="BX157" s="222"/>
      <c r="BY157" s="222"/>
      <c r="BZ157" s="222"/>
      <c r="CA157" s="222"/>
      <c r="CB157" s="222"/>
      <c r="CC157" s="222"/>
      <c r="CD157" s="222"/>
      <c r="CE157" s="222"/>
      <c r="CF157" s="222"/>
      <c r="CG157" s="222"/>
      <c r="CH157" s="222"/>
      <c r="CI157" s="222"/>
      <c r="CJ157" s="222"/>
      <c r="CK157" s="222"/>
      <c r="CL157" s="222"/>
      <c r="CM157" s="222"/>
      <c r="CN157" s="222"/>
      <c r="CO157" s="222"/>
      <c r="CP157" s="222"/>
      <c r="CQ157" s="222"/>
      <c r="CR157" s="222"/>
    </row>
    <row r="158" spans="10:96">
      <c r="J158" s="221"/>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c r="BB158" s="222"/>
      <c r="BC158" s="222"/>
      <c r="BD158" s="222"/>
      <c r="BE158" s="222"/>
      <c r="BF158" s="222"/>
      <c r="BG158" s="222"/>
      <c r="BH158" s="222"/>
      <c r="BI158" s="222"/>
      <c r="BJ158" s="222"/>
      <c r="BK158" s="222"/>
      <c r="BL158" s="222"/>
      <c r="BM158" s="222"/>
      <c r="BN158" s="222"/>
      <c r="BO158" s="222"/>
      <c r="BP158" s="222"/>
      <c r="BQ158" s="222"/>
      <c r="BR158" s="222"/>
      <c r="BS158" s="222"/>
      <c r="BT158" s="222"/>
      <c r="BU158" s="222"/>
      <c r="BV158" s="222"/>
      <c r="BW158" s="222"/>
      <c r="BX158" s="222"/>
      <c r="BY158" s="222"/>
      <c r="BZ158" s="222"/>
      <c r="CA158" s="222"/>
      <c r="CB158" s="222"/>
      <c r="CC158" s="222"/>
      <c r="CD158" s="222"/>
      <c r="CE158" s="222"/>
      <c r="CF158" s="222"/>
      <c r="CG158" s="222"/>
      <c r="CH158" s="222"/>
      <c r="CI158" s="222"/>
      <c r="CJ158" s="222"/>
      <c r="CK158" s="222"/>
      <c r="CL158" s="222"/>
      <c r="CM158" s="222"/>
      <c r="CN158" s="222"/>
      <c r="CO158" s="222"/>
      <c r="CP158" s="222"/>
      <c r="CQ158" s="222"/>
      <c r="CR158" s="222"/>
    </row>
    <row r="159" spans="10:96">
      <c r="J159" s="221"/>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22"/>
      <c r="BA159" s="222"/>
      <c r="BB159" s="222"/>
      <c r="BC159" s="222"/>
      <c r="BD159" s="222"/>
      <c r="BE159" s="222"/>
      <c r="BF159" s="222"/>
      <c r="BG159" s="222"/>
      <c r="BH159" s="222"/>
      <c r="BI159" s="222"/>
      <c r="BJ159" s="222"/>
      <c r="BK159" s="222"/>
      <c r="BL159" s="222"/>
      <c r="BM159" s="222"/>
      <c r="BN159" s="222"/>
      <c r="BO159" s="222"/>
      <c r="BP159" s="222"/>
      <c r="BQ159" s="222"/>
      <c r="BR159" s="222"/>
      <c r="BS159" s="222"/>
      <c r="BT159" s="222"/>
      <c r="BU159" s="222"/>
      <c r="BV159" s="222"/>
      <c r="BW159" s="222"/>
      <c r="BX159" s="222"/>
      <c r="BY159" s="222"/>
      <c r="BZ159" s="222"/>
      <c r="CA159" s="222"/>
      <c r="CB159" s="222"/>
      <c r="CC159" s="222"/>
      <c r="CD159" s="222"/>
      <c r="CE159" s="222"/>
      <c r="CF159" s="222"/>
      <c r="CG159" s="222"/>
      <c r="CH159" s="222"/>
      <c r="CI159" s="222"/>
      <c r="CJ159" s="222"/>
      <c r="CK159" s="222"/>
      <c r="CL159" s="222"/>
      <c r="CM159" s="222"/>
      <c r="CN159" s="222"/>
      <c r="CO159" s="222"/>
      <c r="CP159" s="222"/>
      <c r="CQ159" s="222"/>
      <c r="CR159" s="222"/>
    </row>
    <row r="160" spans="10:96">
      <c r="J160" s="221"/>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22"/>
      <c r="BA160" s="222"/>
      <c r="BB160" s="222"/>
      <c r="BC160" s="222"/>
      <c r="BD160" s="222"/>
      <c r="BE160" s="222"/>
      <c r="BF160" s="222"/>
      <c r="BG160" s="222"/>
      <c r="BH160" s="222"/>
      <c r="BI160" s="222"/>
      <c r="BJ160" s="222"/>
      <c r="BK160" s="222"/>
      <c r="BL160" s="222"/>
      <c r="BM160" s="222"/>
      <c r="BN160" s="222"/>
      <c r="BO160" s="222"/>
      <c r="BP160" s="222"/>
      <c r="BQ160" s="222"/>
      <c r="BR160" s="222"/>
      <c r="BS160" s="222"/>
      <c r="BT160" s="222"/>
      <c r="BU160" s="222"/>
      <c r="BV160" s="222"/>
      <c r="BW160" s="222"/>
      <c r="BX160" s="222"/>
      <c r="BY160" s="222"/>
      <c r="BZ160" s="222"/>
      <c r="CA160" s="222"/>
      <c r="CB160" s="222"/>
      <c r="CC160" s="222"/>
      <c r="CD160" s="222"/>
      <c r="CE160" s="222"/>
      <c r="CF160" s="222"/>
      <c r="CG160" s="222"/>
      <c r="CH160" s="222"/>
      <c r="CI160" s="222"/>
      <c r="CJ160" s="222"/>
      <c r="CK160" s="222"/>
      <c r="CL160" s="222"/>
      <c r="CM160" s="222"/>
      <c r="CN160" s="222"/>
      <c r="CO160" s="222"/>
      <c r="CP160" s="222"/>
      <c r="CQ160" s="222"/>
      <c r="CR160" s="222"/>
    </row>
    <row r="161" spans="10:96">
      <c r="J161" s="221"/>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22"/>
      <c r="BA161" s="222"/>
      <c r="BB161" s="222"/>
      <c r="BC161" s="222"/>
      <c r="BD161" s="222"/>
      <c r="BE161" s="222"/>
      <c r="BF161" s="222"/>
      <c r="BG161" s="222"/>
      <c r="BH161" s="222"/>
      <c r="BI161" s="222"/>
      <c r="BJ161" s="222"/>
      <c r="BK161" s="222"/>
      <c r="BL161" s="222"/>
      <c r="BM161" s="222"/>
      <c r="BN161" s="222"/>
      <c r="BO161" s="222"/>
      <c r="BP161" s="222"/>
      <c r="BQ161" s="222"/>
      <c r="BR161" s="222"/>
      <c r="BS161" s="222"/>
      <c r="BT161" s="222"/>
      <c r="BU161" s="222"/>
      <c r="BV161" s="222"/>
      <c r="BW161" s="222"/>
      <c r="BX161" s="222"/>
      <c r="BY161" s="222"/>
      <c r="BZ161" s="222"/>
      <c r="CA161" s="222"/>
      <c r="CB161" s="222"/>
      <c r="CC161" s="222"/>
      <c r="CD161" s="222"/>
      <c r="CE161" s="222"/>
      <c r="CF161" s="222"/>
      <c r="CG161" s="222"/>
      <c r="CH161" s="222"/>
      <c r="CI161" s="222"/>
      <c r="CJ161" s="222"/>
      <c r="CK161" s="222"/>
      <c r="CL161" s="222"/>
      <c r="CM161" s="222"/>
      <c r="CN161" s="222"/>
      <c r="CO161" s="222"/>
      <c r="CP161" s="222"/>
      <c r="CQ161" s="222"/>
      <c r="CR161" s="222"/>
    </row>
    <row r="162" spans="10:96">
      <c r="J162" s="221"/>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22"/>
      <c r="BA162" s="222"/>
      <c r="BB162" s="222"/>
      <c r="BC162" s="222"/>
      <c r="BD162" s="222"/>
      <c r="BE162" s="222"/>
      <c r="BF162" s="222"/>
      <c r="BG162" s="222"/>
      <c r="BH162" s="222"/>
      <c r="BI162" s="222"/>
      <c r="BJ162" s="222"/>
      <c r="BK162" s="222"/>
      <c r="BL162" s="222"/>
      <c r="BM162" s="222"/>
      <c r="BN162" s="222"/>
      <c r="BO162" s="222"/>
      <c r="BP162" s="222"/>
      <c r="BQ162" s="222"/>
      <c r="BR162" s="222"/>
      <c r="BS162" s="222"/>
      <c r="BT162" s="222"/>
      <c r="BU162" s="222"/>
      <c r="BV162" s="222"/>
      <c r="BW162" s="222"/>
      <c r="BX162" s="222"/>
      <c r="BY162" s="222"/>
      <c r="BZ162" s="222"/>
      <c r="CA162" s="222"/>
      <c r="CB162" s="222"/>
      <c r="CC162" s="222"/>
      <c r="CD162" s="222"/>
      <c r="CE162" s="222"/>
      <c r="CF162" s="222"/>
      <c r="CG162" s="222"/>
      <c r="CH162" s="222"/>
      <c r="CI162" s="222"/>
      <c r="CJ162" s="222"/>
      <c r="CK162" s="222"/>
      <c r="CL162" s="222"/>
      <c r="CM162" s="222"/>
      <c r="CN162" s="222"/>
      <c r="CO162" s="222"/>
      <c r="CP162" s="222"/>
      <c r="CQ162" s="222"/>
      <c r="CR162" s="222"/>
    </row>
    <row r="163" spans="10:96">
      <c r="J163" s="221"/>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222"/>
      <c r="AM163" s="222"/>
      <c r="AN163" s="222"/>
      <c r="AO163" s="222"/>
      <c r="AP163" s="222"/>
      <c r="AQ163" s="222"/>
      <c r="AR163" s="222"/>
      <c r="AS163" s="222"/>
      <c r="AT163" s="222"/>
      <c r="AU163" s="222"/>
      <c r="AV163" s="222"/>
      <c r="AW163" s="222"/>
      <c r="AX163" s="222"/>
      <c r="AY163" s="222"/>
      <c r="AZ163" s="222"/>
      <c r="BA163" s="222"/>
      <c r="BB163" s="222"/>
      <c r="BC163" s="222"/>
      <c r="BD163" s="222"/>
      <c r="BE163" s="222"/>
      <c r="BF163" s="222"/>
      <c r="BG163" s="222"/>
      <c r="BH163" s="222"/>
      <c r="BI163" s="222"/>
      <c r="BJ163" s="222"/>
      <c r="BK163" s="222"/>
      <c r="BL163" s="222"/>
      <c r="BM163" s="222"/>
      <c r="BN163" s="222"/>
      <c r="BO163" s="222"/>
      <c r="BP163" s="222"/>
      <c r="BQ163" s="222"/>
      <c r="BR163" s="222"/>
      <c r="BS163" s="222"/>
      <c r="BT163" s="222"/>
      <c r="BU163" s="222"/>
      <c r="BV163" s="222"/>
      <c r="BW163" s="222"/>
      <c r="BX163" s="222"/>
      <c r="BY163" s="222"/>
      <c r="BZ163" s="222"/>
      <c r="CA163" s="222"/>
      <c r="CB163" s="222"/>
      <c r="CC163" s="222"/>
      <c r="CD163" s="222"/>
      <c r="CE163" s="222"/>
      <c r="CF163" s="222"/>
      <c r="CG163" s="222"/>
      <c r="CH163" s="222"/>
      <c r="CI163" s="222"/>
      <c r="CJ163" s="222"/>
      <c r="CK163" s="222"/>
      <c r="CL163" s="222"/>
      <c r="CM163" s="222"/>
      <c r="CN163" s="222"/>
      <c r="CO163" s="222"/>
      <c r="CP163" s="222"/>
      <c r="CQ163" s="222"/>
      <c r="CR163" s="222"/>
    </row>
    <row r="164" spans="10:96">
      <c r="J164" s="221"/>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2"/>
      <c r="AY164" s="222"/>
      <c r="AZ164" s="222"/>
      <c r="BA164" s="222"/>
      <c r="BB164" s="222"/>
      <c r="BC164" s="222"/>
      <c r="BD164" s="222"/>
      <c r="BE164" s="222"/>
      <c r="BF164" s="222"/>
      <c r="BG164" s="222"/>
      <c r="BH164" s="222"/>
      <c r="BI164" s="222"/>
      <c r="BJ164" s="222"/>
      <c r="BK164" s="222"/>
      <c r="BL164" s="222"/>
      <c r="BM164" s="222"/>
      <c r="BN164" s="222"/>
      <c r="BO164" s="222"/>
      <c r="BP164" s="222"/>
      <c r="BQ164" s="222"/>
      <c r="BR164" s="222"/>
      <c r="BS164" s="222"/>
      <c r="BT164" s="222"/>
      <c r="BU164" s="222"/>
      <c r="BV164" s="222"/>
      <c r="BW164" s="222"/>
      <c r="BX164" s="222"/>
      <c r="BY164" s="222"/>
      <c r="BZ164" s="222"/>
      <c r="CA164" s="222"/>
      <c r="CB164" s="222"/>
      <c r="CC164" s="222"/>
      <c r="CD164" s="222"/>
      <c r="CE164" s="222"/>
      <c r="CF164" s="222"/>
      <c r="CG164" s="222"/>
      <c r="CH164" s="222"/>
      <c r="CI164" s="222"/>
      <c r="CJ164" s="222"/>
      <c r="CK164" s="222"/>
      <c r="CL164" s="222"/>
      <c r="CM164" s="222"/>
      <c r="CN164" s="222"/>
      <c r="CO164" s="222"/>
      <c r="CP164" s="222"/>
      <c r="CQ164" s="222"/>
      <c r="CR164" s="222"/>
    </row>
    <row r="165" spans="10:96">
      <c r="J165" s="221"/>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2"/>
      <c r="AY165" s="222"/>
      <c r="AZ165" s="222"/>
      <c r="BA165" s="222"/>
      <c r="BB165" s="222"/>
      <c r="BC165" s="222"/>
      <c r="BD165" s="222"/>
      <c r="BE165" s="222"/>
      <c r="BF165" s="222"/>
      <c r="BG165" s="222"/>
      <c r="BH165" s="222"/>
      <c r="BI165" s="222"/>
      <c r="BJ165" s="222"/>
      <c r="BK165" s="222"/>
      <c r="BL165" s="222"/>
      <c r="BM165" s="222"/>
      <c r="BN165" s="222"/>
      <c r="BO165" s="222"/>
      <c r="BP165" s="222"/>
      <c r="BQ165" s="222"/>
      <c r="BR165" s="222"/>
      <c r="BS165" s="222"/>
      <c r="BT165" s="222"/>
      <c r="BU165" s="222"/>
      <c r="BV165" s="222"/>
      <c r="BW165" s="222"/>
      <c r="BX165" s="222"/>
      <c r="BY165" s="222"/>
      <c r="BZ165" s="222"/>
      <c r="CA165" s="222"/>
      <c r="CB165" s="222"/>
      <c r="CC165" s="222"/>
      <c r="CD165" s="222"/>
      <c r="CE165" s="222"/>
      <c r="CF165" s="222"/>
      <c r="CG165" s="222"/>
      <c r="CH165" s="222"/>
      <c r="CI165" s="222"/>
      <c r="CJ165" s="222"/>
      <c r="CK165" s="222"/>
      <c r="CL165" s="222"/>
      <c r="CM165" s="222"/>
      <c r="CN165" s="222"/>
      <c r="CO165" s="222"/>
      <c r="CP165" s="222"/>
      <c r="CQ165" s="222"/>
      <c r="CR165" s="222"/>
    </row>
    <row r="166" spans="10:96">
      <c r="J166" s="221"/>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2"/>
      <c r="AY166" s="222"/>
      <c r="AZ166" s="222"/>
      <c r="BA166" s="222"/>
      <c r="BB166" s="222"/>
      <c r="BC166" s="222"/>
      <c r="BD166" s="222"/>
      <c r="BE166" s="222"/>
      <c r="BF166" s="222"/>
      <c r="BG166" s="222"/>
      <c r="BH166" s="222"/>
      <c r="BI166" s="222"/>
      <c r="BJ166" s="222"/>
      <c r="BK166" s="222"/>
      <c r="BL166" s="222"/>
      <c r="BM166" s="222"/>
      <c r="BN166" s="222"/>
      <c r="BO166" s="222"/>
      <c r="BP166" s="222"/>
      <c r="BQ166" s="222"/>
      <c r="BR166" s="222"/>
      <c r="BS166" s="222"/>
      <c r="BT166" s="222"/>
      <c r="BU166" s="222"/>
      <c r="BV166" s="222"/>
      <c r="BW166" s="222"/>
      <c r="BX166" s="222"/>
      <c r="BY166" s="222"/>
      <c r="BZ166" s="222"/>
      <c r="CA166" s="222"/>
      <c r="CB166" s="222"/>
      <c r="CC166" s="222"/>
      <c r="CD166" s="222"/>
      <c r="CE166" s="222"/>
      <c r="CF166" s="222"/>
      <c r="CG166" s="222"/>
      <c r="CH166" s="222"/>
      <c r="CI166" s="222"/>
      <c r="CJ166" s="222"/>
      <c r="CK166" s="222"/>
      <c r="CL166" s="222"/>
      <c r="CM166" s="222"/>
      <c r="CN166" s="222"/>
      <c r="CO166" s="222"/>
      <c r="CP166" s="222"/>
      <c r="CQ166" s="222"/>
      <c r="CR166" s="222"/>
    </row>
    <row r="167" spans="10:96">
      <c r="J167" s="221"/>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222"/>
      <c r="AG167" s="222"/>
      <c r="AH167" s="222"/>
      <c r="AI167" s="222"/>
      <c r="AJ167" s="222"/>
      <c r="AK167" s="222"/>
      <c r="AL167" s="222"/>
      <c r="AM167" s="222"/>
      <c r="AN167" s="222"/>
      <c r="AO167" s="222"/>
      <c r="AP167" s="222"/>
      <c r="AQ167" s="222"/>
      <c r="AR167" s="222"/>
      <c r="AS167" s="222"/>
      <c r="AT167" s="222"/>
      <c r="AU167" s="222"/>
      <c r="AV167" s="222"/>
      <c r="AW167" s="222"/>
      <c r="AX167" s="222"/>
      <c r="AY167" s="222"/>
      <c r="AZ167" s="222"/>
      <c r="BA167" s="222"/>
      <c r="BB167" s="222"/>
      <c r="BC167" s="222"/>
      <c r="BD167" s="222"/>
      <c r="BE167" s="222"/>
      <c r="BF167" s="222"/>
      <c r="BG167" s="222"/>
      <c r="BH167" s="222"/>
      <c r="BI167" s="222"/>
      <c r="BJ167" s="222"/>
      <c r="BK167" s="222"/>
      <c r="BL167" s="222"/>
      <c r="BM167" s="222"/>
      <c r="BN167" s="222"/>
      <c r="BO167" s="222"/>
      <c r="BP167" s="222"/>
      <c r="BQ167" s="222"/>
      <c r="BR167" s="222"/>
      <c r="BS167" s="222"/>
      <c r="BT167" s="222"/>
      <c r="BU167" s="222"/>
      <c r="BV167" s="222"/>
      <c r="BW167" s="222"/>
      <c r="BX167" s="222"/>
      <c r="BY167" s="222"/>
      <c r="BZ167" s="222"/>
      <c r="CA167" s="222"/>
      <c r="CB167" s="222"/>
      <c r="CC167" s="222"/>
      <c r="CD167" s="222"/>
      <c r="CE167" s="222"/>
      <c r="CF167" s="222"/>
      <c r="CG167" s="222"/>
      <c r="CH167" s="222"/>
      <c r="CI167" s="222"/>
      <c r="CJ167" s="222"/>
      <c r="CK167" s="222"/>
      <c r="CL167" s="222"/>
      <c r="CM167" s="222"/>
      <c r="CN167" s="222"/>
      <c r="CO167" s="222"/>
      <c r="CP167" s="222"/>
      <c r="CQ167" s="222"/>
      <c r="CR167" s="222"/>
    </row>
    <row r="168" spans="10:96">
      <c r="J168" s="221"/>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2"/>
      <c r="AJ168" s="222"/>
      <c r="AK168" s="222"/>
      <c r="AL168" s="222"/>
      <c r="AM168" s="222"/>
      <c r="AN168" s="222"/>
      <c r="AO168" s="222"/>
      <c r="AP168" s="222"/>
      <c r="AQ168" s="222"/>
      <c r="AR168" s="222"/>
      <c r="AS168" s="222"/>
      <c r="AT168" s="222"/>
      <c r="AU168" s="222"/>
      <c r="AV168" s="222"/>
      <c r="AW168" s="222"/>
      <c r="AX168" s="222"/>
      <c r="AY168" s="222"/>
      <c r="AZ168" s="222"/>
      <c r="BA168" s="222"/>
      <c r="BB168" s="222"/>
      <c r="BC168" s="222"/>
      <c r="BD168" s="222"/>
      <c r="BE168" s="222"/>
      <c r="BF168" s="222"/>
      <c r="BG168" s="222"/>
      <c r="BH168" s="222"/>
      <c r="BI168" s="222"/>
      <c r="BJ168" s="222"/>
      <c r="BK168" s="222"/>
      <c r="BL168" s="222"/>
      <c r="BM168" s="222"/>
      <c r="BN168" s="222"/>
      <c r="BO168" s="222"/>
      <c r="BP168" s="222"/>
      <c r="BQ168" s="222"/>
      <c r="BR168" s="222"/>
      <c r="BS168" s="222"/>
      <c r="BT168" s="222"/>
      <c r="BU168" s="222"/>
      <c r="BV168" s="222"/>
      <c r="BW168" s="222"/>
      <c r="BX168" s="222"/>
      <c r="BY168" s="222"/>
      <c r="BZ168" s="222"/>
      <c r="CA168" s="222"/>
      <c r="CB168" s="222"/>
      <c r="CC168" s="222"/>
      <c r="CD168" s="222"/>
      <c r="CE168" s="222"/>
      <c r="CF168" s="222"/>
      <c r="CG168" s="222"/>
      <c r="CH168" s="222"/>
      <c r="CI168" s="222"/>
      <c r="CJ168" s="222"/>
      <c r="CK168" s="222"/>
      <c r="CL168" s="222"/>
      <c r="CM168" s="222"/>
      <c r="CN168" s="222"/>
      <c r="CO168" s="222"/>
      <c r="CP168" s="222"/>
      <c r="CQ168" s="222"/>
      <c r="CR168" s="222"/>
    </row>
    <row r="169" spans="10:96">
      <c r="J169" s="221"/>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222"/>
      <c r="AG169" s="222"/>
      <c r="AH169" s="222"/>
      <c r="AI169" s="222"/>
      <c r="AJ169" s="222"/>
      <c r="AK169" s="222"/>
      <c r="AL169" s="222"/>
      <c r="AM169" s="222"/>
      <c r="AN169" s="222"/>
      <c r="AO169" s="222"/>
      <c r="AP169" s="222"/>
      <c r="AQ169" s="222"/>
      <c r="AR169" s="222"/>
      <c r="AS169" s="222"/>
      <c r="AT169" s="222"/>
      <c r="AU169" s="222"/>
      <c r="AV169" s="222"/>
      <c r="AW169" s="222"/>
      <c r="AX169" s="222"/>
      <c r="AY169" s="222"/>
      <c r="AZ169" s="222"/>
      <c r="BA169" s="222"/>
      <c r="BB169" s="222"/>
      <c r="BC169" s="222"/>
      <c r="BD169" s="222"/>
      <c r="BE169" s="222"/>
      <c r="BF169" s="222"/>
      <c r="BG169" s="222"/>
      <c r="BH169" s="222"/>
      <c r="BI169" s="222"/>
      <c r="BJ169" s="222"/>
      <c r="BK169" s="222"/>
      <c r="BL169" s="222"/>
      <c r="BM169" s="222"/>
      <c r="BN169" s="222"/>
      <c r="BO169" s="222"/>
      <c r="BP169" s="222"/>
      <c r="BQ169" s="222"/>
      <c r="BR169" s="222"/>
      <c r="BS169" s="222"/>
      <c r="BT169" s="222"/>
      <c r="BU169" s="222"/>
      <c r="BV169" s="222"/>
      <c r="BW169" s="222"/>
      <c r="BX169" s="222"/>
      <c r="BY169" s="222"/>
      <c r="BZ169" s="222"/>
      <c r="CA169" s="222"/>
      <c r="CB169" s="222"/>
      <c r="CC169" s="222"/>
      <c r="CD169" s="222"/>
      <c r="CE169" s="222"/>
      <c r="CF169" s="222"/>
      <c r="CG169" s="222"/>
      <c r="CH169" s="222"/>
      <c r="CI169" s="222"/>
      <c r="CJ169" s="222"/>
      <c r="CK169" s="222"/>
      <c r="CL169" s="222"/>
      <c r="CM169" s="222"/>
      <c r="CN169" s="222"/>
      <c r="CO169" s="222"/>
      <c r="CP169" s="222"/>
      <c r="CQ169" s="222"/>
      <c r="CR169" s="222"/>
    </row>
    <row r="170" spans="10:96">
      <c r="J170" s="221"/>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c r="BA170" s="222"/>
      <c r="BB170" s="222"/>
      <c r="BC170" s="222"/>
      <c r="BD170" s="222"/>
      <c r="BE170" s="222"/>
      <c r="BF170" s="222"/>
      <c r="BG170" s="222"/>
      <c r="BH170" s="222"/>
      <c r="BI170" s="222"/>
      <c r="BJ170" s="222"/>
      <c r="BK170" s="222"/>
      <c r="BL170" s="222"/>
      <c r="BM170" s="222"/>
      <c r="BN170" s="222"/>
      <c r="BO170" s="222"/>
      <c r="BP170" s="222"/>
      <c r="BQ170" s="222"/>
      <c r="BR170" s="222"/>
      <c r="BS170" s="222"/>
      <c r="BT170" s="222"/>
      <c r="BU170" s="222"/>
      <c r="BV170" s="222"/>
      <c r="BW170" s="222"/>
      <c r="BX170" s="222"/>
      <c r="BY170" s="222"/>
      <c r="BZ170" s="222"/>
      <c r="CA170" s="222"/>
      <c r="CB170" s="222"/>
      <c r="CC170" s="222"/>
      <c r="CD170" s="222"/>
      <c r="CE170" s="222"/>
      <c r="CF170" s="222"/>
      <c r="CG170" s="222"/>
      <c r="CH170" s="222"/>
      <c r="CI170" s="222"/>
      <c r="CJ170" s="222"/>
      <c r="CK170" s="222"/>
      <c r="CL170" s="222"/>
      <c r="CM170" s="222"/>
      <c r="CN170" s="222"/>
      <c r="CO170" s="222"/>
      <c r="CP170" s="222"/>
      <c r="CQ170" s="222"/>
      <c r="CR170" s="222"/>
    </row>
    <row r="171" spans="10:96">
      <c r="J171" s="221"/>
      <c r="K171" s="222"/>
      <c r="L171" s="222"/>
      <c r="M171" s="222"/>
      <c r="N171" s="222"/>
      <c r="O171" s="222"/>
      <c r="P171" s="222"/>
      <c r="Q171" s="222"/>
      <c r="R171" s="222"/>
      <c r="S171" s="222"/>
      <c r="T171" s="222"/>
      <c r="U171" s="222"/>
      <c r="V171" s="222"/>
      <c r="W171" s="222"/>
      <c r="X171" s="222"/>
      <c r="Y171" s="222"/>
      <c r="Z171" s="222"/>
      <c r="AA171" s="222"/>
      <c r="AB171" s="222"/>
      <c r="AC171" s="222"/>
      <c r="AD171" s="222"/>
      <c r="AE171" s="222"/>
      <c r="AF171" s="222"/>
      <c r="AG171" s="222"/>
      <c r="AH171" s="222"/>
      <c r="AI171" s="222"/>
      <c r="AJ171" s="222"/>
      <c r="AK171" s="222"/>
      <c r="AL171" s="222"/>
      <c r="AM171" s="222"/>
      <c r="AN171" s="222"/>
      <c r="AO171" s="222"/>
      <c r="AP171" s="222"/>
      <c r="AQ171" s="222"/>
      <c r="AR171" s="222"/>
      <c r="AS171" s="222"/>
      <c r="AT171" s="222"/>
      <c r="AU171" s="222"/>
      <c r="AV171" s="222"/>
      <c r="AW171" s="222"/>
      <c r="AX171" s="222"/>
      <c r="AY171" s="222"/>
      <c r="AZ171" s="222"/>
      <c r="BA171" s="222"/>
      <c r="BB171" s="222"/>
      <c r="BC171" s="222"/>
      <c r="BD171" s="222"/>
      <c r="BE171" s="222"/>
      <c r="BF171" s="222"/>
      <c r="BG171" s="222"/>
      <c r="BH171" s="222"/>
      <c r="BI171" s="222"/>
      <c r="BJ171" s="222"/>
      <c r="BK171" s="222"/>
      <c r="BL171" s="222"/>
      <c r="BM171" s="222"/>
      <c r="BN171" s="222"/>
      <c r="BO171" s="222"/>
      <c r="BP171" s="222"/>
      <c r="BQ171" s="222"/>
      <c r="BR171" s="222"/>
      <c r="BS171" s="222"/>
      <c r="BT171" s="222"/>
      <c r="BU171" s="222"/>
      <c r="BV171" s="222"/>
      <c r="BW171" s="222"/>
      <c r="BX171" s="222"/>
      <c r="BY171" s="222"/>
      <c r="BZ171" s="222"/>
      <c r="CA171" s="222"/>
      <c r="CB171" s="222"/>
      <c r="CC171" s="222"/>
      <c r="CD171" s="222"/>
      <c r="CE171" s="222"/>
      <c r="CF171" s="222"/>
      <c r="CG171" s="222"/>
      <c r="CH171" s="222"/>
      <c r="CI171" s="222"/>
      <c r="CJ171" s="222"/>
      <c r="CK171" s="222"/>
      <c r="CL171" s="222"/>
      <c r="CM171" s="222"/>
      <c r="CN171" s="222"/>
      <c r="CO171" s="222"/>
      <c r="CP171" s="222"/>
      <c r="CQ171" s="222"/>
      <c r="CR171" s="222"/>
    </row>
    <row r="172" spans="10:96">
      <c r="J172" s="221"/>
      <c r="K172" s="222"/>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2"/>
      <c r="AY172" s="222"/>
      <c r="AZ172" s="222"/>
      <c r="BA172" s="222"/>
      <c r="BB172" s="222"/>
      <c r="BC172" s="222"/>
      <c r="BD172" s="222"/>
      <c r="BE172" s="222"/>
      <c r="BF172" s="222"/>
      <c r="BG172" s="222"/>
      <c r="BH172" s="222"/>
      <c r="BI172" s="222"/>
      <c r="BJ172" s="222"/>
      <c r="BK172" s="222"/>
      <c r="BL172" s="222"/>
      <c r="BM172" s="222"/>
      <c r="BN172" s="222"/>
      <c r="BO172" s="222"/>
      <c r="BP172" s="222"/>
      <c r="BQ172" s="222"/>
      <c r="BR172" s="222"/>
      <c r="BS172" s="222"/>
      <c r="BT172" s="222"/>
      <c r="BU172" s="222"/>
      <c r="BV172" s="222"/>
      <c r="BW172" s="222"/>
      <c r="BX172" s="222"/>
      <c r="BY172" s="222"/>
      <c r="BZ172" s="222"/>
      <c r="CA172" s="222"/>
      <c r="CB172" s="222"/>
      <c r="CC172" s="222"/>
      <c r="CD172" s="222"/>
      <c r="CE172" s="222"/>
      <c r="CF172" s="222"/>
      <c r="CG172" s="222"/>
      <c r="CH172" s="222"/>
      <c r="CI172" s="222"/>
      <c r="CJ172" s="222"/>
      <c r="CK172" s="222"/>
      <c r="CL172" s="222"/>
      <c r="CM172" s="222"/>
      <c r="CN172" s="222"/>
      <c r="CO172" s="222"/>
      <c r="CP172" s="222"/>
      <c r="CQ172" s="222"/>
      <c r="CR172" s="222"/>
    </row>
    <row r="173" spans="10:96">
      <c r="J173" s="221"/>
      <c r="K173" s="222"/>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c r="AH173" s="222"/>
      <c r="AI173" s="222"/>
      <c r="AJ173" s="222"/>
      <c r="AK173" s="222"/>
      <c r="AL173" s="222"/>
      <c r="AM173" s="222"/>
      <c r="AN173" s="222"/>
      <c r="AO173" s="222"/>
      <c r="AP173" s="222"/>
      <c r="AQ173" s="222"/>
      <c r="AR173" s="222"/>
      <c r="AS173" s="222"/>
      <c r="AT173" s="222"/>
      <c r="AU173" s="222"/>
      <c r="AV173" s="222"/>
      <c r="AW173" s="222"/>
      <c r="AX173" s="222"/>
      <c r="AY173" s="222"/>
      <c r="AZ173" s="222"/>
      <c r="BA173" s="222"/>
      <c r="BB173" s="222"/>
      <c r="BC173" s="222"/>
      <c r="BD173" s="222"/>
      <c r="BE173" s="222"/>
      <c r="BF173" s="222"/>
      <c r="BG173" s="222"/>
      <c r="BH173" s="222"/>
      <c r="BI173" s="222"/>
      <c r="BJ173" s="222"/>
      <c r="BK173" s="222"/>
      <c r="BL173" s="222"/>
      <c r="BM173" s="222"/>
      <c r="BN173" s="222"/>
      <c r="BO173" s="222"/>
      <c r="BP173" s="222"/>
      <c r="BQ173" s="222"/>
      <c r="BR173" s="222"/>
      <c r="BS173" s="222"/>
      <c r="BT173" s="222"/>
      <c r="BU173" s="222"/>
      <c r="BV173" s="222"/>
      <c r="BW173" s="222"/>
      <c r="BX173" s="222"/>
      <c r="BY173" s="222"/>
      <c r="BZ173" s="222"/>
      <c r="CA173" s="222"/>
      <c r="CB173" s="222"/>
      <c r="CC173" s="222"/>
      <c r="CD173" s="222"/>
      <c r="CE173" s="222"/>
      <c r="CF173" s="222"/>
      <c r="CG173" s="222"/>
      <c r="CH173" s="222"/>
      <c r="CI173" s="222"/>
      <c r="CJ173" s="222"/>
      <c r="CK173" s="222"/>
      <c r="CL173" s="222"/>
      <c r="CM173" s="222"/>
      <c r="CN173" s="222"/>
      <c r="CO173" s="222"/>
      <c r="CP173" s="222"/>
      <c r="CQ173" s="222"/>
      <c r="CR173" s="222"/>
    </row>
    <row r="174" spans="10:96">
      <c r="J174" s="221"/>
      <c r="K174" s="222"/>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2"/>
      <c r="AY174" s="222"/>
      <c r="AZ174" s="222"/>
      <c r="BA174" s="222"/>
      <c r="BB174" s="222"/>
      <c r="BC174" s="222"/>
      <c r="BD174" s="222"/>
      <c r="BE174" s="222"/>
      <c r="BF174" s="222"/>
      <c r="BG174" s="222"/>
      <c r="BH174" s="222"/>
      <c r="BI174" s="222"/>
      <c r="BJ174" s="222"/>
      <c r="BK174" s="222"/>
      <c r="BL174" s="222"/>
      <c r="BM174" s="222"/>
      <c r="BN174" s="222"/>
      <c r="BO174" s="222"/>
      <c r="BP174" s="222"/>
      <c r="BQ174" s="222"/>
      <c r="BR174" s="222"/>
      <c r="BS174" s="222"/>
      <c r="BT174" s="222"/>
      <c r="BU174" s="222"/>
      <c r="BV174" s="222"/>
      <c r="BW174" s="222"/>
      <c r="BX174" s="222"/>
      <c r="BY174" s="222"/>
      <c r="BZ174" s="222"/>
      <c r="CA174" s="222"/>
      <c r="CB174" s="222"/>
      <c r="CC174" s="222"/>
      <c r="CD174" s="222"/>
      <c r="CE174" s="222"/>
      <c r="CF174" s="222"/>
      <c r="CG174" s="222"/>
      <c r="CH174" s="222"/>
      <c r="CI174" s="222"/>
      <c r="CJ174" s="222"/>
      <c r="CK174" s="222"/>
      <c r="CL174" s="222"/>
      <c r="CM174" s="222"/>
      <c r="CN174" s="222"/>
      <c r="CO174" s="222"/>
      <c r="CP174" s="222"/>
      <c r="CQ174" s="222"/>
      <c r="CR174" s="222"/>
    </row>
    <row r="175" spans="10:96">
      <c r="J175" s="221"/>
      <c r="K175" s="222"/>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c r="AH175" s="222"/>
      <c r="AI175" s="222"/>
      <c r="AJ175" s="222"/>
      <c r="AK175" s="222"/>
      <c r="AL175" s="222"/>
      <c r="AM175" s="222"/>
      <c r="AN175" s="222"/>
      <c r="AO175" s="222"/>
      <c r="AP175" s="222"/>
      <c r="AQ175" s="222"/>
      <c r="AR175" s="222"/>
      <c r="AS175" s="222"/>
      <c r="AT175" s="222"/>
      <c r="AU175" s="222"/>
      <c r="AV175" s="222"/>
      <c r="AW175" s="222"/>
      <c r="AX175" s="222"/>
      <c r="AY175" s="222"/>
      <c r="AZ175" s="222"/>
      <c r="BA175" s="222"/>
      <c r="BB175" s="222"/>
      <c r="BC175" s="222"/>
      <c r="BD175" s="222"/>
      <c r="BE175" s="222"/>
      <c r="BF175" s="222"/>
      <c r="BG175" s="222"/>
      <c r="BH175" s="222"/>
      <c r="BI175" s="222"/>
      <c r="BJ175" s="222"/>
      <c r="BK175" s="222"/>
      <c r="BL175" s="222"/>
      <c r="BM175" s="222"/>
      <c r="BN175" s="222"/>
      <c r="BO175" s="222"/>
      <c r="BP175" s="222"/>
      <c r="BQ175" s="222"/>
      <c r="BR175" s="222"/>
      <c r="BS175" s="222"/>
      <c r="BT175" s="222"/>
      <c r="BU175" s="222"/>
      <c r="BV175" s="222"/>
      <c r="BW175" s="222"/>
      <c r="BX175" s="222"/>
      <c r="BY175" s="222"/>
      <c r="BZ175" s="222"/>
      <c r="CA175" s="222"/>
      <c r="CB175" s="222"/>
      <c r="CC175" s="222"/>
      <c r="CD175" s="222"/>
      <c r="CE175" s="222"/>
      <c r="CF175" s="222"/>
      <c r="CG175" s="222"/>
      <c r="CH175" s="222"/>
      <c r="CI175" s="222"/>
      <c r="CJ175" s="222"/>
      <c r="CK175" s="222"/>
      <c r="CL175" s="222"/>
      <c r="CM175" s="222"/>
      <c r="CN175" s="222"/>
      <c r="CO175" s="222"/>
      <c r="CP175" s="222"/>
      <c r="CQ175" s="222"/>
      <c r="CR175" s="222"/>
    </row>
    <row r="176" spans="10:96">
      <c r="J176" s="221"/>
      <c r="K176" s="222"/>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2"/>
      <c r="AJ176" s="222"/>
      <c r="AK176" s="222"/>
      <c r="AL176" s="222"/>
      <c r="AM176" s="222"/>
      <c r="AN176" s="222"/>
      <c r="AO176" s="222"/>
      <c r="AP176" s="222"/>
      <c r="AQ176" s="222"/>
      <c r="AR176" s="222"/>
      <c r="AS176" s="222"/>
      <c r="AT176" s="222"/>
      <c r="AU176" s="222"/>
      <c r="AV176" s="222"/>
      <c r="AW176" s="222"/>
      <c r="AX176" s="222"/>
      <c r="AY176" s="222"/>
      <c r="AZ176" s="222"/>
      <c r="BA176" s="222"/>
      <c r="BB176" s="222"/>
      <c r="BC176" s="222"/>
      <c r="BD176" s="222"/>
      <c r="BE176" s="222"/>
      <c r="BF176" s="222"/>
      <c r="BG176" s="222"/>
      <c r="BH176" s="222"/>
      <c r="BI176" s="222"/>
      <c r="BJ176" s="222"/>
      <c r="BK176" s="222"/>
      <c r="BL176" s="222"/>
      <c r="BM176" s="222"/>
      <c r="BN176" s="222"/>
      <c r="BO176" s="222"/>
      <c r="BP176" s="222"/>
      <c r="BQ176" s="222"/>
      <c r="BR176" s="222"/>
      <c r="BS176" s="222"/>
      <c r="BT176" s="222"/>
      <c r="BU176" s="222"/>
      <c r="BV176" s="222"/>
      <c r="BW176" s="222"/>
      <c r="BX176" s="222"/>
      <c r="BY176" s="222"/>
      <c r="BZ176" s="222"/>
      <c r="CA176" s="222"/>
      <c r="CB176" s="222"/>
      <c r="CC176" s="222"/>
      <c r="CD176" s="222"/>
      <c r="CE176" s="222"/>
      <c r="CF176" s="222"/>
      <c r="CG176" s="222"/>
      <c r="CH176" s="222"/>
      <c r="CI176" s="222"/>
      <c r="CJ176" s="222"/>
      <c r="CK176" s="222"/>
      <c r="CL176" s="222"/>
      <c r="CM176" s="222"/>
      <c r="CN176" s="222"/>
      <c r="CO176" s="222"/>
      <c r="CP176" s="222"/>
      <c r="CQ176" s="222"/>
      <c r="CR176" s="222"/>
    </row>
    <row r="177" spans="10:96">
      <c r="J177" s="221"/>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2"/>
      <c r="AY177" s="222"/>
      <c r="AZ177" s="222"/>
      <c r="BA177" s="222"/>
      <c r="BB177" s="222"/>
      <c r="BC177" s="222"/>
      <c r="BD177" s="222"/>
      <c r="BE177" s="222"/>
      <c r="BF177" s="222"/>
      <c r="BG177" s="222"/>
      <c r="BH177" s="222"/>
      <c r="BI177" s="222"/>
      <c r="BJ177" s="222"/>
      <c r="BK177" s="222"/>
      <c r="BL177" s="222"/>
      <c r="BM177" s="222"/>
      <c r="BN177" s="222"/>
      <c r="BO177" s="222"/>
      <c r="BP177" s="222"/>
      <c r="BQ177" s="222"/>
      <c r="BR177" s="222"/>
      <c r="BS177" s="222"/>
      <c r="BT177" s="222"/>
      <c r="BU177" s="222"/>
      <c r="BV177" s="222"/>
      <c r="BW177" s="222"/>
      <c r="BX177" s="222"/>
      <c r="BY177" s="222"/>
      <c r="BZ177" s="222"/>
      <c r="CA177" s="222"/>
      <c r="CB177" s="222"/>
      <c r="CC177" s="222"/>
      <c r="CD177" s="222"/>
      <c r="CE177" s="222"/>
      <c r="CF177" s="222"/>
      <c r="CG177" s="222"/>
      <c r="CH177" s="222"/>
      <c r="CI177" s="222"/>
      <c r="CJ177" s="222"/>
      <c r="CK177" s="222"/>
      <c r="CL177" s="222"/>
      <c r="CM177" s="222"/>
      <c r="CN177" s="222"/>
      <c r="CO177" s="222"/>
      <c r="CP177" s="222"/>
      <c r="CQ177" s="222"/>
      <c r="CR177" s="222"/>
    </row>
    <row r="178" spans="10:96">
      <c r="J178" s="221"/>
      <c r="K178" s="222"/>
      <c r="L178" s="222"/>
      <c r="M178" s="222"/>
      <c r="N178" s="222"/>
      <c r="O178" s="222"/>
      <c r="P178" s="222"/>
      <c r="Q178" s="222"/>
      <c r="R178" s="222"/>
      <c r="S178" s="222"/>
      <c r="T178" s="222"/>
      <c r="U178" s="222"/>
      <c r="V178" s="222"/>
      <c r="W178" s="222"/>
      <c r="X178" s="222"/>
      <c r="Y178" s="222"/>
      <c r="Z178" s="222"/>
      <c r="AA178" s="222"/>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2"/>
      <c r="AY178" s="222"/>
      <c r="AZ178" s="222"/>
      <c r="BA178" s="222"/>
      <c r="BB178" s="222"/>
      <c r="BC178" s="222"/>
      <c r="BD178" s="222"/>
      <c r="BE178" s="222"/>
      <c r="BF178" s="222"/>
      <c r="BG178" s="222"/>
      <c r="BH178" s="222"/>
      <c r="BI178" s="222"/>
      <c r="BJ178" s="222"/>
      <c r="BK178" s="222"/>
      <c r="BL178" s="222"/>
      <c r="BM178" s="222"/>
      <c r="BN178" s="222"/>
      <c r="BO178" s="222"/>
      <c r="BP178" s="222"/>
      <c r="BQ178" s="222"/>
      <c r="BR178" s="222"/>
      <c r="BS178" s="222"/>
      <c r="BT178" s="222"/>
      <c r="BU178" s="222"/>
      <c r="BV178" s="222"/>
      <c r="BW178" s="222"/>
      <c r="BX178" s="222"/>
      <c r="BY178" s="222"/>
      <c r="BZ178" s="222"/>
      <c r="CA178" s="222"/>
      <c r="CB178" s="222"/>
      <c r="CC178" s="222"/>
      <c r="CD178" s="222"/>
      <c r="CE178" s="222"/>
      <c r="CF178" s="222"/>
      <c r="CG178" s="222"/>
      <c r="CH178" s="222"/>
      <c r="CI178" s="222"/>
      <c r="CJ178" s="222"/>
      <c r="CK178" s="222"/>
      <c r="CL178" s="222"/>
      <c r="CM178" s="222"/>
      <c r="CN178" s="222"/>
      <c r="CO178" s="222"/>
      <c r="CP178" s="222"/>
      <c r="CQ178" s="222"/>
      <c r="CR178" s="222"/>
    </row>
    <row r="179" spans="10:96">
      <c r="J179" s="221"/>
      <c r="K179" s="222"/>
      <c r="L179" s="222"/>
      <c r="M179" s="222"/>
      <c r="N179" s="222"/>
      <c r="O179" s="222"/>
      <c r="P179" s="222"/>
      <c r="Q179" s="222"/>
      <c r="R179" s="222"/>
      <c r="S179" s="222"/>
      <c r="T179" s="222"/>
      <c r="U179" s="222"/>
      <c r="V179" s="222"/>
      <c r="W179" s="222"/>
      <c r="X179" s="222"/>
      <c r="Y179" s="222"/>
      <c r="Z179" s="222"/>
      <c r="AA179" s="222"/>
      <c r="AB179" s="222"/>
      <c r="AC179" s="222"/>
      <c r="AD179" s="222"/>
      <c r="AE179" s="222"/>
      <c r="AF179" s="222"/>
      <c r="AG179" s="222"/>
      <c r="AH179" s="222"/>
      <c r="AI179" s="222"/>
      <c r="AJ179" s="222"/>
      <c r="AK179" s="222"/>
      <c r="AL179" s="222"/>
      <c r="AM179" s="222"/>
      <c r="AN179" s="222"/>
      <c r="AO179" s="222"/>
      <c r="AP179" s="222"/>
      <c r="AQ179" s="222"/>
      <c r="AR179" s="222"/>
      <c r="AS179" s="222"/>
      <c r="AT179" s="222"/>
      <c r="AU179" s="222"/>
      <c r="AV179" s="222"/>
      <c r="AW179" s="222"/>
      <c r="AX179" s="222"/>
      <c r="AY179" s="222"/>
      <c r="AZ179" s="222"/>
      <c r="BA179" s="222"/>
      <c r="BB179" s="222"/>
      <c r="BC179" s="222"/>
      <c r="BD179" s="222"/>
      <c r="BE179" s="222"/>
      <c r="BF179" s="222"/>
      <c r="BG179" s="222"/>
      <c r="BH179" s="222"/>
      <c r="BI179" s="222"/>
      <c r="BJ179" s="222"/>
      <c r="BK179" s="222"/>
      <c r="BL179" s="222"/>
      <c r="BM179" s="222"/>
      <c r="BN179" s="222"/>
      <c r="BO179" s="222"/>
      <c r="BP179" s="222"/>
      <c r="BQ179" s="222"/>
      <c r="BR179" s="222"/>
      <c r="BS179" s="222"/>
      <c r="BT179" s="222"/>
      <c r="BU179" s="222"/>
      <c r="BV179" s="222"/>
      <c r="BW179" s="222"/>
      <c r="BX179" s="222"/>
      <c r="BY179" s="222"/>
      <c r="BZ179" s="222"/>
      <c r="CA179" s="222"/>
      <c r="CB179" s="222"/>
      <c r="CC179" s="222"/>
      <c r="CD179" s="222"/>
      <c r="CE179" s="222"/>
      <c r="CF179" s="222"/>
      <c r="CG179" s="222"/>
      <c r="CH179" s="222"/>
      <c r="CI179" s="222"/>
      <c r="CJ179" s="222"/>
      <c r="CK179" s="222"/>
      <c r="CL179" s="222"/>
      <c r="CM179" s="222"/>
      <c r="CN179" s="222"/>
      <c r="CO179" s="222"/>
      <c r="CP179" s="222"/>
      <c r="CQ179" s="222"/>
      <c r="CR179" s="222"/>
    </row>
    <row r="180" spans="10:96">
      <c r="J180" s="221"/>
      <c r="K180" s="222"/>
      <c r="L180" s="222"/>
      <c r="M180" s="222"/>
      <c r="N180" s="222"/>
      <c r="O180" s="222"/>
      <c r="P180" s="222"/>
      <c r="Q180" s="222"/>
      <c r="R180" s="222"/>
      <c r="S180" s="222"/>
      <c r="T180" s="222"/>
      <c r="U180" s="222"/>
      <c r="V180" s="222"/>
      <c r="W180" s="222"/>
      <c r="X180" s="222"/>
      <c r="Y180" s="222"/>
      <c r="Z180" s="222"/>
      <c r="AA180" s="222"/>
      <c r="AB180" s="222"/>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2"/>
      <c r="AY180" s="222"/>
      <c r="AZ180" s="222"/>
      <c r="BA180" s="222"/>
      <c r="BB180" s="222"/>
      <c r="BC180" s="222"/>
      <c r="BD180" s="222"/>
      <c r="BE180" s="222"/>
      <c r="BF180" s="222"/>
      <c r="BG180" s="222"/>
      <c r="BH180" s="222"/>
      <c r="BI180" s="222"/>
      <c r="BJ180" s="222"/>
      <c r="BK180" s="222"/>
      <c r="BL180" s="222"/>
      <c r="BM180" s="222"/>
      <c r="BN180" s="222"/>
      <c r="BO180" s="222"/>
      <c r="BP180" s="222"/>
      <c r="BQ180" s="222"/>
      <c r="BR180" s="222"/>
      <c r="BS180" s="222"/>
      <c r="BT180" s="222"/>
      <c r="BU180" s="222"/>
      <c r="BV180" s="222"/>
      <c r="BW180" s="222"/>
      <c r="BX180" s="222"/>
      <c r="BY180" s="222"/>
      <c r="BZ180" s="222"/>
      <c r="CA180" s="222"/>
      <c r="CB180" s="222"/>
      <c r="CC180" s="222"/>
      <c r="CD180" s="222"/>
      <c r="CE180" s="222"/>
      <c r="CF180" s="222"/>
      <c r="CG180" s="222"/>
      <c r="CH180" s="222"/>
      <c r="CI180" s="222"/>
      <c r="CJ180" s="222"/>
      <c r="CK180" s="222"/>
      <c r="CL180" s="222"/>
      <c r="CM180" s="222"/>
      <c r="CN180" s="222"/>
      <c r="CO180" s="222"/>
      <c r="CP180" s="222"/>
      <c r="CQ180" s="222"/>
      <c r="CR180" s="222"/>
    </row>
    <row r="181" spans="10:96">
      <c r="J181" s="221"/>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22"/>
      <c r="AY181" s="222"/>
      <c r="AZ181" s="222"/>
      <c r="BA181" s="222"/>
      <c r="BB181" s="222"/>
      <c r="BC181" s="222"/>
      <c r="BD181" s="222"/>
      <c r="BE181" s="222"/>
      <c r="BF181" s="222"/>
      <c r="BG181" s="222"/>
      <c r="BH181" s="222"/>
      <c r="BI181" s="222"/>
      <c r="BJ181" s="222"/>
      <c r="BK181" s="222"/>
      <c r="BL181" s="222"/>
      <c r="BM181" s="222"/>
      <c r="BN181" s="222"/>
      <c r="BO181" s="222"/>
      <c r="BP181" s="222"/>
      <c r="BQ181" s="222"/>
      <c r="BR181" s="222"/>
      <c r="BS181" s="222"/>
      <c r="BT181" s="222"/>
      <c r="BU181" s="222"/>
      <c r="BV181" s="222"/>
      <c r="BW181" s="222"/>
      <c r="BX181" s="222"/>
      <c r="BY181" s="222"/>
      <c r="BZ181" s="222"/>
      <c r="CA181" s="222"/>
      <c r="CB181" s="222"/>
      <c r="CC181" s="222"/>
      <c r="CD181" s="222"/>
      <c r="CE181" s="222"/>
      <c r="CF181" s="222"/>
      <c r="CG181" s="222"/>
      <c r="CH181" s="222"/>
      <c r="CI181" s="222"/>
      <c r="CJ181" s="222"/>
      <c r="CK181" s="222"/>
      <c r="CL181" s="222"/>
      <c r="CM181" s="222"/>
      <c r="CN181" s="222"/>
      <c r="CO181" s="222"/>
      <c r="CP181" s="222"/>
      <c r="CQ181" s="222"/>
      <c r="CR181" s="222"/>
    </row>
    <row r="182" spans="10:96">
      <c r="J182" s="221"/>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2"/>
      <c r="AY182" s="222"/>
      <c r="AZ182" s="222"/>
      <c r="BA182" s="222"/>
      <c r="BB182" s="222"/>
      <c r="BC182" s="222"/>
      <c r="BD182" s="222"/>
      <c r="BE182" s="222"/>
      <c r="BF182" s="222"/>
      <c r="BG182" s="222"/>
      <c r="BH182" s="222"/>
      <c r="BI182" s="222"/>
      <c r="BJ182" s="222"/>
      <c r="BK182" s="222"/>
      <c r="BL182" s="222"/>
      <c r="BM182" s="222"/>
      <c r="BN182" s="222"/>
      <c r="BO182" s="222"/>
      <c r="BP182" s="222"/>
      <c r="BQ182" s="222"/>
      <c r="BR182" s="222"/>
      <c r="BS182" s="222"/>
      <c r="BT182" s="222"/>
      <c r="BU182" s="222"/>
      <c r="BV182" s="222"/>
      <c r="BW182" s="222"/>
      <c r="BX182" s="222"/>
      <c r="BY182" s="222"/>
      <c r="BZ182" s="222"/>
      <c r="CA182" s="222"/>
      <c r="CB182" s="222"/>
      <c r="CC182" s="222"/>
      <c r="CD182" s="222"/>
      <c r="CE182" s="222"/>
      <c r="CF182" s="222"/>
      <c r="CG182" s="222"/>
      <c r="CH182" s="222"/>
      <c r="CI182" s="222"/>
      <c r="CJ182" s="222"/>
      <c r="CK182" s="222"/>
      <c r="CL182" s="222"/>
      <c r="CM182" s="222"/>
      <c r="CN182" s="222"/>
      <c r="CO182" s="222"/>
      <c r="CP182" s="222"/>
      <c r="CQ182" s="222"/>
      <c r="CR182" s="222"/>
    </row>
    <row r="183" spans="10:96">
      <c r="J183" s="221"/>
      <c r="K183" s="222"/>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2"/>
      <c r="AY183" s="222"/>
      <c r="AZ183" s="222"/>
      <c r="BA183" s="222"/>
      <c r="BB183" s="222"/>
      <c r="BC183" s="222"/>
      <c r="BD183" s="222"/>
      <c r="BE183" s="222"/>
      <c r="BF183" s="222"/>
      <c r="BG183" s="222"/>
      <c r="BH183" s="222"/>
      <c r="BI183" s="222"/>
      <c r="BJ183" s="222"/>
      <c r="BK183" s="222"/>
      <c r="BL183" s="222"/>
      <c r="BM183" s="222"/>
      <c r="BN183" s="222"/>
      <c r="BO183" s="222"/>
      <c r="BP183" s="222"/>
      <c r="BQ183" s="222"/>
      <c r="BR183" s="222"/>
      <c r="BS183" s="222"/>
      <c r="BT183" s="222"/>
      <c r="BU183" s="222"/>
      <c r="BV183" s="222"/>
      <c r="BW183" s="222"/>
      <c r="BX183" s="222"/>
      <c r="BY183" s="222"/>
      <c r="BZ183" s="222"/>
      <c r="CA183" s="222"/>
      <c r="CB183" s="222"/>
      <c r="CC183" s="222"/>
      <c r="CD183" s="222"/>
      <c r="CE183" s="222"/>
      <c r="CF183" s="222"/>
      <c r="CG183" s="222"/>
      <c r="CH183" s="222"/>
      <c r="CI183" s="222"/>
      <c r="CJ183" s="222"/>
      <c r="CK183" s="222"/>
      <c r="CL183" s="222"/>
      <c r="CM183" s="222"/>
      <c r="CN183" s="222"/>
      <c r="CO183" s="222"/>
      <c r="CP183" s="222"/>
      <c r="CQ183" s="222"/>
      <c r="CR183" s="222"/>
    </row>
    <row r="184" spans="10:96">
      <c r="J184" s="221"/>
      <c r="K184" s="222"/>
      <c r="L184" s="222"/>
      <c r="M184" s="222"/>
      <c r="N184" s="222"/>
      <c r="O184" s="222"/>
      <c r="P184" s="222"/>
      <c r="Q184" s="222"/>
      <c r="R184" s="222"/>
      <c r="S184" s="222"/>
      <c r="T184" s="222"/>
      <c r="U184" s="222"/>
      <c r="V184" s="222"/>
      <c r="W184" s="222"/>
      <c r="X184" s="222"/>
      <c r="Y184" s="222"/>
      <c r="Z184" s="222"/>
      <c r="AA184" s="222"/>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2"/>
      <c r="AY184" s="222"/>
      <c r="AZ184" s="222"/>
      <c r="BA184" s="222"/>
      <c r="BB184" s="222"/>
      <c r="BC184" s="222"/>
      <c r="BD184" s="222"/>
      <c r="BE184" s="222"/>
      <c r="BF184" s="222"/>
      <c r="BG184" s="222"/>
      <c r="BH184" s="222"/>
      <c r="BI184" s="222"/>
      <c r="BJ184" s="222"/>
      <c r="BK184" s="222"/>
      <c r="BL184" s="222"/>
      <c r="BM184" s="222"/>
      <c r="BN184" s="222"/>
      <c r="BO184" s="222"/>
      <c r="BP184" s="222"/>
      <c r="BQ184" s="222"/>
      <c r="BR184" s="222"/>
      <c r="BS184" s="222"/>
      <c r="BT184" s="222"/>
      <c r="BU184" s="222"/>
      <c r="BV184" s="222"/>
      <c r="BW184" s="222"/>
      <c r="BX184" s="222"/>
      <c r="BY184" s="222"/>
      <c r="BZ184" s="222"/>
      <c r="CA184" s="222"/>
      <c r="CB184" s="222"/>
      <c r="CC184" s="222"/>
      <c r="CD184" s="222"/>
      <c r="CE184" s="222"/>
      <c r="CF184" s="222"/>
      <c r="CG184" s="222"/>
      <c r="CH184" s="222"/>
      <c r="CI184" s="222"/>
      <c r="CJ184" s="222"/>
      <c r="CK184" s="222"/>
      <c r="CL184" s="222"/>
      <c r="CM184" s="222"/>
      <c r="CN184" s="222"/>
      <c r="CO184" s="222"/>
      <c r="CP184" s="222"/>
      <c r="CQ184" s="222"/>
      <c r="CR184" s="222"/>
    </row>
    <row r="185" spans="10:96">
      <c r="J185" s="221"/>
      <c r="K185" s="222"/>
      <c r="L185" s="222"/>
      <c r="M185" s="222"/>
      <c r="N185" s="222"/>
      <c r="O185" s="222"/>
      <c r="P185" s="222"/>
      <c r="Q185" s="222"/>
      <c r="R185" s="222"/>
      <c r="S185" s="222"/>
      <c r="T185" s="222"/>
      <c r="U185" s="222"/>
      <c r="V185" s="222"/>
      <c r="W185" s="222"/>
      <c r="X185" s="222"/>
      <c r="Y185" s="222"/>
      <c r="Z185" s="222"/>
      <c r="AA185" s="222"/>
      <c r="AB185" s="222"/>
      <c r="AC185" s="222"/>
      <c r="AD185" s="222"/>
      <c r="AE185" s="222"/>
      <c r="AF185" s="222"/>
      <c r="AG185" s="222"/>
      <c r="AH185" s="222"/>
      <c r="AI185" s="222"/>
      <c r="AJ185" s="222"/>
      <c r="AK185" s="222"/>
      <c r="AL185" s="222"/>
      <c r="AM185" s="222"/>
      <c r="AN185" s="222"/>
      <c r="AO185" s="222"/>
      <c r="AP185" s="222"/>
      <c r="AQ185" s="222"/>
      <c r="AR185" s="222"/>
      <c r="AS185" s="222"/>
      <c r="AT185" s="222"/>
      <c r="AU185" s="222"/>
      <c r="AV185" s="222"/>
      <c r="AW185" s="222"/>
      <c r="AX185" s="222"/>
      <c r="AY185" s="222"/>
      <c r="AZ185" s="222"/>
      <c r="BA185" s="222"/>
      <c r="BB185" s="222"/>
      <c r="BC185" s="222"/>
      <c r="BD185" s="222"/>
      <c r="BE185" s="222"/>
      <c r="BF185" s="222"/>
      <c r="BG185" s="222"/>
      <c r="BH185" s="222"/>
      <c r="BI185" s="222"/>
      <c r="BJ185" s="222"/>
      <c r="BK185" s="222"/>
      <c r="BL185" s="222"/>
      <c r="BM185" s="222"/>
      <c r="BN185" s="222"/>
      <c r="BO185" s="222"/>
      <c r="BP185" s="222"/>
      <c r="BQ185" s="222"/>
      <c r="BR185" s="222"/>
      <c r="BS185" s="222"/>
      <c r="BT185" s="222"/>
      <c r="BU185" s="222"/>
      <c r="BV185" s="222"/>
      <c r="BW185" s="222"/>
      <c r="BX185" s="222"/>
      <c r="BY185" s="222"/>
      <c r="BZ185" s="222"/>
      <c r="CA185" s="222"/>
      <c r="CB185" s="222"/>
      <c r="CC185" s="222"/>
      <c r="CD185" s="222"/>
      <c r="CE185" s="222"/>
      <c r="CF185" s="222"/>
      <c r="CG185" s="222"/>
      <c r="CH185" s="222"/>
      <c r="CI185" s="222"/>
      <c r="CJ185" s="222"/>
      <c r="CK185" s="222"/>
      <c r="CL185" s="222"/>
      <c r="CM185" s="222"/>
      <c r="CN185" s="222"/>
      <c r="CO185" s="222"/>
      <c r="CP185" s="222"/>
      <c r="CQ185" s="222"/>
      <c r="CR185" s="222"/>
    </row>
    <row r="186" spans="10:96">
      <c r="J186" s="221"/>
      <c r="K186" s="222"/>
      <c r="L186" s="222"/>
      <c r="M186" s="222"/>
      <c r="N186" s="222"/>
      <c r="O186" s="222"/>
      <c r="P186" s="222"/>
      <c r="Q186" s="222"/>
      <c r="R186" s="222"/>
      <c r="S186" s="222"/>
      <c r="T186" s="222"/>
      <c r="U186" s="222"/>
      <c r="V186" s="222"/>
      <c r="W186" s="222"/>
      <c r="X186" s="222"/>
      <c r="Y186" s="222"/>
      <c r="Z186" s="222"/>
      <c r="AA186" s="222"/>
      <c r="AB186" s="222"/>
      <c r="AC186" s="222"/>
      <c r="AD186" s="222"/>
      <c r="AE186" s="222"/>
      <c r="AF186" s="222"/>
      <c r="AG186" s="222"/>
      <c r="AH186" s="222"/>
      <c r="AI186" s="222"/>
      <c r="AJ186" s="222"/>
      <c r="AK186" s="222"/>
      <c r="AL186" s="222"/>
      <c r="AM186" s="222"/>
      <c r="AN186" s="222"/>
      <c r="AO186" s="222"/>
      <c r="AP186" s="222"/>
      <c r="AQ186" s="222"/>
      <c r="AR186" s="222"/>
      <c r="AS186" s="222"/>
      <c r="AT186" s="222"/>
      <c r="AU186" s="222"/>
      <c r="AV186" s="222"/>
      <c r="AW186" s="222"/>
      <c r="AX186" s="222"/>
      <c r="AY186" s="222"/>
      <c r="AZ186" s="222"/>
      <c r="BA186" s="222"/>
      <c r="BB186" s="222"/>
      <c r="BC186" s="222"/>
      <c r="BD186" s="222"/>
      <c r="BE186" s="222"/>
      <c r="BF186" s="222"/>
      <c r="BG186" s="222"/>
      <c r="BH186" s="222"/>
      <c r="BI186" s="222"/>
      <c r="BJ186" s="222"/>
      <c r="BK186" s="222"/>
      <c r="BL186" s="222"/>
      <c r="BM186" s="222"/>
      <c r="BN186" s="222"/>
      <c r="BO186" s="222"/>
      <c r="BP186" s="222"/>
      <c r="BQ186" s="222"/>
      <c r="BR186" s="222"/>
      <c r="BS186" s="222"/>
      <c r="BT186" s="222"/>
      <c r="BU186" s="222"/>
      <c r="BV186" s="222"/>
      <c r="BW186" s="222"/>
      <c r="BX186" s="222"/>
      <c r="BY186" s="222"/>
      <c r="BZ186" s="222"/>
      <c r="CA186" s="222"/>
      <c r="CB186" s="222"/>
      <c r="CC186" s="222"/>
      <c r="CD186" s="222"/>
      <c r="CE186" s="222"/>
      <c r="CF186" s="222"/>
      <c r="CG186" s="222"/>
      <c r="CH186" s="222"/>
      <c r="CI186" s="222"/>
      <c r="CJ186" s="222"/>
      <c r="CK186" s="222"/>
      <c r="CL186" s="222"/>
      <c r="CM186" s="222"/>
      <c r="CN186" s="222"/>
      <c r="CO186" s="222"/>
      <c r="CP186" s="222"/>
      <c r="CQ186" s="222"/>
      <c r="CR186" s="222"/>
    </row>
    <row r="187" spans="10:96">
      <c r="J187" s="221"/>
      <c r="K187" s="222"/>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c r="BA187" s="222"/>
      <c r="BB187" s="222"/>
      <c r="BC187" s="222"/>
      <c r="BD187" s="222"/>
      <c r="BE187" s="222"/>
      <c r="BF187" s="222"/>
      <c r="BG187" s="222"/>
      <c r="BH187" s="222"/>
      <c r="BI187" s="222"/>
      <c r="BJ187" s="222"/>
      <c r="BK187" s="222"/>
      <c r="BL187" s="222"/>
      <c r="BM187" s="222"/>
      <c r="BN187" s="222"/>
      <c r="BO187" s="222"/>
      <c r="BP187" s="222"/>
      <c r="BQ187" s="222"/>
      <c r="BR187" s="222"/>
      <c r="BS187" s="222"/>
      <c r="BT187" s="222"/>
      <c r="BU187" s="222"/>
      <c r="BV187" s="222"/>
      <c r="BW187" s="222"/>
      <c r="BX187" s="222"/>
      <c r="BY187" s="222"/>
      <c r="BZ187" s="222"/>
      <c r="CA187" s="222"/>
      <c r="CB187" s="222"/>
      <c r="CC187" s="222"/>
      <c r="CD187" s="222"/>
      <c r="CE187" s="222"/>
      <c r="CF187" s="222"/>
      <c r="CG187" s="222"/>
      <c r="CH187" s="222"/>
      <c r="CI187" s="222"/>
      <c r="CJ187" s="222"/>
      <c r="CK187" s="222"/>
      <c r="CL187" s="222"/>
      <c r="CM187" s="222"/>
      <c r="CN187" s="222"/>
      <c r="CO187" s="222"/>
      <c r="CP187" s="222"/>
      <c r="CQ187" s="222"/>
      <c r="CR187" s="222"/>
    </row>
    <row r="188" spans="10:96">
      <c r="J188" s="221"/>
      <c r="K188" s="222"/>
      <c r="L188" s="222"/>
      <c r="M188" s="222"/>
      <c r="N188" s="222"/>
      <c r="O188" s="222"/>
      <c r="P188" s="222"/>
      <c r="Q188" s="222"/>
      <c r="R188" s="222"/>
      <c r="S188" s="222"/>
      <c r="T188" s="222"/>
      <c r="U188" s="222"/>
      <c r="V188" s="222"/>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2"/>
      <c r="BB188" s="222"/>
      <c r="BC188" s="222"/>
      <c r="BD188" s="222"/>
      <c r="BE188" s="222"/>
      <c r="BF188" s="222"/>
      <c r="BG188" s="222"/>
      <c r="BH188" s="222"/>
      <c r="BI188" s="222"/>
      <c r="BJ188" s="222"/>
      <c r="BK188" s="222"/>
      <c r="BL188" s="222"/>
      <c r="BM188" s="222"/>
      <c r="BN188" s="222"/>
      <c r="BO188" s="222"/>
      <c r="BP188" s="222"/>
      <c r="BQ188" s="222"/>
      <c r="BR188" s="222"/>
      <c r="BS188" s="222"/>
      <c r="BT188" s="222"/>
      <c r="BU188" s="222"/>
      <c r="BV188" s="222"/>
      <c r="BW188" s="222"/>
      <c r="BX188" s="222"/>
      <c r="BY188" s="222"/>
      <c r="BZ188" s="222"/>
      <c r="CA188" s="222"/>
      <c r="CB188" s="222"/>
      <c r="CC188" s="222"/>
      <c r="CD188" s="222"/>
      <c r="CE188" s="222"/>
      <c r="CF188" s="222"/>
      <c r="CG188" s="222"/>
      <c r="CH188" s="222"/>
      <c r="CI188" s="222"/>
      <c r="CJ188" s="222"/>
      <c r="CK188" s="222"/>
      <c r="CL188" s="222"/>
      <c r="CM188" s="222"/>
      <c r="CN188" s="222"/>
      <c r="CO188" s="222"/>
      <c r="CP188" s="222"/>
      <c r="CQ188" s="222"/>
      <c r="CR188" s="222"/>
    </row>
    <row r="189" spans="10:96">
      <c r="J189" s="221"/>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c r="BC189" s="222"/>
      <c r="BD189" s="222"/>
      <c r="BE189" s="222"/>
      <c r="BF189" s="222"/>
      <c r="BG189" s="222"/>
      <c r="BH189" s="222"/>
      <c r="BI189" s="222"/>
      <c r="BJ189" s="222"/>
      <c r="BK189" s="222"/>
      <c r="BL189" s="222"/>
      <c r="BM189" s="222"/>
      <c r="BN189" s="222"/>
      <c r="BO189" s="222"/>
      <c r="BP189" s="222"/>
      <c r="BQ189" s="222"/>
      <c r="BR189" s="222"/>
      <c r="BS189" s="222"/>
      <c r="BT189" s="222"/>
      <c r="BU189" s="222"/>
      <c r="BV189" s="222"/>
      <c r="BW189" s="222"/>
      <c r="BX189" s="222"/>
      <c r="BY189" s="222"/>
      <c r="BZ189" s="222"/>
      <c r="CA189" s="222"/>
      <c r="CB189" s="222"/>
      <c r="CC189" s="222"/>
      <c r="CD189" s="222"/>
      <c r="CE189" s="222"/>
      <c r="CF189" s="222"/>
      <c r="CG189" s="222"/>
      <c r="CH189" s="222"/>
      <c r="CI189" s="222"/>
      <c r="CJ189" s="222"/>
      <c r="CK189" s="222"/>
      <c r="CL189" s="222"/>
      <c r="CM189" s="222"/>
      <c r="CN189" s="222"/>
      <c r="CO189" s="222"/>
      <c r="CP189" s="222"/>
      <c r="CQ189" s="222"/>
      <c r="CR189" s="222"/>
    </row>
    <row r="190" spans="10:96">
      <c r="J190" s="221"/>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c r="BB190" s="222"/>
      <c r="BC190" s="222"/>
      <c r="BD190" s="222"/>
      <c r="BE190" s="222"/>
      <c r="BF190" s="222"/>
      <c r="BG190" s="222"/>
      <c r="BH190" s="222"/>
      <c r="BI190" s="222"/>
      <c r="BJ190" s="222"/>
      <c r="BK190" s="222"/>
      <c r="BL190" s="222"/>
      <c r="BM190" s="222"/>
      <c r="BN190" s="222"/>
      <c r="BO190" s="222"/>
      <c r="BP190" s="222"/>
      <c r="BQ190" s="222"/>
      <c r="BR190" s="222"/>
      <c r="BS190" s="222"/>
      <c r="BT190" s="222"/>
      <c r="BU190" s="222"/>
      <c r="BV190" s="222"/>
      <c r="BW190" s="222"/>
      <c r="BX190" s="222"/>
      <c r="BY190" s="222"/>
      <c r="BZ190" s="222"/>
      <c r="CA190" s="222"/>
      <c r="CB190" s="222"/>
      <c r="CC190" s="222"/>
      <c r="CD190" s="222"/>
      <c r="CE190" s="222"/>
      <c r="CF190" s="222"/>
      <c r="CG190" s="222"/>
      <c r="CH190" s="222"/>
      <c r="CI190" s="222"/>
      <c r="CJ190" s="222"/>
      <c r="CK190" s="222"/>
      <c r="CL190" s="222"/>
      <c r="CM190" s="222"/>
      <c r="CN190" s="222"/>
      <c r="CO190" s="222"/>
      <c r="CP190" s="222"/>
      <c r="CQ190" s="222"/>
      <c r="CR190" s="222"/>
    </row>
    <row r="191" spans="10:96">
      <c r="J191" s="221"/>
      <c r="K191" s="222"/>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2"/>
      <c r="AY191" s="222"/>
      <c r="AZ191" s="222"/>
      <c r="BA191" s="222"/>
      <c r="BB191" s="222"/>
      <c r="BC191" s="222"/>
      <c r="BD191" s="222"/>
      <c r="BE191" s="222"/>
      <c r="BF191" s="222"/>
      <c r="BG191" s="222"/>
      <c r="BH191" s="222"/>
      <c r="BI191" s="222"/>
      <c r="BJ191" s="222"/>
      <c r="BK191" s="222"/>
      <c r="BL191" s="222"/>
      <c r="BM191" s="222"/>
      <c r="BN191" s="222"/>
      <c r="BO191" s="222"/>
      <c r="BP191" s="222"/>
      <c r="BQ191" s="222"/>
      <c r="BR191" s="222"/>
      <c r="BS191" s="222"/>
      <c r="BT191" s="222"/>
      <c r="BU191" s="222"/>
      <c r="BV191" s="222"/>
      <c r="BW191" s="222"/>
      <c r="BX191" s="222"/>
      <c r="BY191" s="222"/>
      <c r="BZ191" s="222"/>
      <c r="CA191" s="222"/>
      <c r="CB191" s="222"/>
      <c r="CC191" s="222"/>
      <c r="CD191" s="222"/>
      <c r="CE191" s="222"/>
      <c r="CF191" s="222"/>
      <c r="CG191" s="222"/>
      <c r="CH191" s="222"/>
      <c r="CI191" s="222"/>
      <c r="CJ191" s="222"/>
      <c r="CK191" s="222"/>
      <c r="CL191" s="222"/>
      <c r="CM191" s="222"/>
      <c r="CN191" s="222"/>
      <c r="CO191" s="222"/>
      <c r="CP191" s="222"/>
      <c r="CQ191" s="222"/>
      <c r="CR191" s="222"/>
    </row>
    <row r="192" spans="10:96">
      <c r="J192" s="221"/>
      <c r="K192" s="222"/>
      <c r="L192" s="222"/>
      <c r="M192" s="222"/>
      <c r="N192" s="222"/>
      <c r="O192" s="222"/>
      <c r="P192" s="222"/>
      <c r="Q192" s="222"/>
      <c r="R192" s="222"/>
      <c r="S192" s="222"/>
      <c r="T192" s="222"/>
      <c r="U192" s="222"/>
      <c r="V192" s="222"/>
      <c r="W192" s="222"/>
      <c r="X192" s="222"/>
      <c r="Y192" s="222"/>
      <c r="Z192" s="222"/>
      <c r="AA192" s="222"/>
      <c r="AB192" s="222"/>
      <c r="AC192" s="222"/>
      <c r="AD192" s="222"/>
      <c r="AE192" s="222"/>
      <c r="AF192" s="222"/>
      <c r="AG192" s="222"/>
      <c r="AH192" s="222"/>
      <c r="AI192" s="222"/>
      <c r="AJ192" s="222"/>
      <c r="AK192" s="222"/>
      <c r="AL192" s="222"/>
      <c r="AM192" s="222"/>
      <c r="AN192" s="222"/>
      <c r="AO192" s="222"/>
      <c r="AP192" s="222"/>
      <c r="AQ192" s="222"/>
      <c r="AR192" s="222"/>
      <c r="AS192" s="222"/>
      <c r="AT192" s="222"/>
      <c r="AU192" s="222"/>
      <c r="AV192" s="222"/>
      <c r="AW192" s="222"/>
      <c r="AX192" s="222"/>
      <c r="AY192" s="222"/>
      <c r="AZ192" s="222"/>
      <c r="BA192" s="222"/>
      <c r="BB192" s="222"/>
      <c r="BC192" s="222"/>
      <c r="BD192" s="222"/>
      <c r="BE192" s="222"/>
      <c r="BF192" s="222"/>
      <c r="BG192" s="222"/>
      <c r="BH192" s="222"/>
      <c r="BI192" s="222"/>
      <c r="BJ192" s="222"/>
      <c r="BK192" s="222"/>
      <c r="BL192" s="222"/>
      <c r="BM192" s="222"/>
      <c r="BN192" s="222"/>
      <c r="BO192" s="222"/>
      <c r="BP192" s="222"/>
      <c r="BQ192" s="222"/>
      <c r="BR192" s="222"/>
      <c r="BS192" s="222"/>
      <c r="BT192" s="222"/>
      <c r="BU192" s="222"/>
      <c r="BV192" s="222"/>
      <c r="BW192" s="222"/>
      <c r="BX192" s="222"/>
      <c r="BY192" s="222"/>
      <c r="BZ192" s="222"/>
      <c r="CA192" s="222"/>
      <c r="CB192" s="222"/>
      <c r="CC192" s="222"/>
      <c r="CD192" s="222"/>
      <c r="CE192" s="222"/>
      <c r="CF192" s="222"/>
      <c r="CG192" s="222"/>
      <c r="CH192" s="222"/>
      <c r="CI192" s="222"/>
      <c r="CJ192" s="222"/>
      <c r="CK192" s="222"/>
      <c r="CL192" s="222"/>
      <c r="CM192" s="222"/>
      <c r="CN192" s="222"/>
      <c r="CO192" s="222"/>
      <c r="CP192" s="222"/>
      <c r="CQ192" s="222"/>
      <c r="CR192" s="222"/>
    </row>
    <row r="193" spans="10:96">
      <c r="J193" s="221"/>
      <c r="K193" s="222"/>
      <c r="L193" s="222"/>
      <c r="M193" s="222"/>
      <c r="N193" s="222"/>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c r="BA193" s="222"/>
      <c r="BB193" s="222"/>
      <c r="BC193" s="222"/>
      <c r="BD193" s="222"/>
      <c r="BE193" s="222"/>
      <c r="BF193" s="222"/>
      <c r="BG193" s="222"/>
      <c r="BH193" s="222"/>
      <c r="BI193" s="222"/>
      <c r="BJ193" s="222"/>
      <c r="BK193" s="222"/>
      <c r="BL193" s="222"/>
      <c r="BM193" s="222"/>
      <c r="BN193" s="222"/>
      <c r="BO193" s="222"/>
      <c r="BP193" s="222"/>
      <c r="BQ193" s="222"/>
      <c r="BR193" s="222"/>
      <c r="BS193" s="222"/>
      <c r="BT193" s="222"/>
      <c r="BU193" s="222"/>
      <c r="BV193" s="222"/>
      <c r="BW193" s="222"/>
      <c r="BX193" s="222"/>
      <c r="BY193" s="222"/>
      <c r="BZ193" s="222"/>
      <c r="CA193" s="222"/>
      <c r="CB193" s="222"/>
      <c r="CC193" s="222"/>
      <c r="CD193" s="222"/>
      <c r="CE193" s="222"/>
      <c r="CF193" s="222"/>
      <c r="CG193" s="222"/>
      <c r="CH193" s="222"/>
      <c r="CI193" s="222"/>
      <c r="CJ193" s="222"/>
      <c r="CK193" s="222"/>
      <c r="CL193" s="222"/>
      <c r="CM193" s="222"/>
      <c r="CN193" s="222"/>
      <c r="CO193" s="222"/>
      <c r="CP193" s="222"/>
      <c r="CQ193" s="222"/>
      <c r="CR193" s="222"/>
    </row>
    <row r="194" spans="10:96">
      <c r="J194" s="221"/>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c r="BB194" s="222"/>
      <c r="BC194" s="222"/>
      <c r="BD194" s="222"/>
      <c r="BE194" s="222"/>
      <c r="BF194" s="222"/>
      <c r="BG194" s="222"/>
      <c r="BH194" s="222"/>
      <c r="BI194" s="222"/>
      <c r="BJ194" s="222"/>
      <c r="BK194" s="222"/>
      <c r="BL194" s="222"/>
      <c r="BM194" s="222"/>
      <c r="BN194" s="222"/>
      <c r="BO194" s="222"/>
      <c r="BP194" s="222"/>
      <c r="BQ194" s="222"/>
      <c r="BR194" s="222"/>
      <c r="BS194" s="222"/>
      <c r="BT194" s="222"/>
      <c r="BU194" s="222"/>
      <c r="BV194" s="222"/>
      <c r="BW194" s="222"/>
      <c r="BX194" s="222"/>
      <c r="BY194" s="222"/>
      <c r="BZ194" s="222"/>
      <c r="CA194" s="222"/>
      <c r="CB194" s="222"/>
      <c r="CC194" s="222"/>
      <c r="CD194" s="222"/>
      <c r="CE194" s="222"/>
      <c r="CF194" s="222"/>
      <c r="CG194" s="222"/>
      <c r="CH194" s="222"/>
      <c r="CI194" s="222"/>
      <c r="CJ194" s="222"/>
      <c r="CK194" s="222"/>
      <c r="CL194" s="222"/>
      <c r="CM194" s="222"/>
      <c r="CN194" s="222"/>
      <c r="CO194" s="222"/>
      <c r="CP194" s="222"/>
      <c r="CQ194" s="222"/>
      <c r="CR194" s="222"/>
    </row>
    <row r="195" spans="10:96">
      <c r="J195" s="221"/>
      <c r="K195" s="222"/>
      <c r="L195" s="222"/>
      <c r="M195" s="222"/>
      <c r="N195" s="222"/>
      <c r="O195" s="222"/>
      <c r="P195" s="222"/>
      <c r="Q195" s="222"/>
      <c r="R195" s="222"/>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c r="BB195" s="222"/>
      <c r="BC195" s="222"/>
      <c r="BD195" s="222"/>
      <c r="BE195" s="222"/>
      <c r="BF195" s="222"/>
      <c r="BG195" s="222"/>
      <c r="BH195" s="222"/>
      <c r="BI195" s="222"/>
      <c r="BJ195" s="222"/>
      <c r="BK195" s="222"/>
      <c r="BL195" s="222"/>
      <c r="BM195" s="222"/>
      <c r="BN195" s="222"/>
      <c r="BO195" s="222"/>
      <c r="BP195" s="222"/>
      <c r="BQ195" s="222"/>
      <c r="BR195" s="222"/>
      <c r="BS195" s="222"/>
      <c r="BT195" s="222"/>
      <c r="BU195" s="222"/>
      <c r="BV195" s="222"/>
      <c r="BW195" s="222"/>
      <c r="BX195" s="222"/>
      <c r="BY195" s="222"/>
      <c r="BZ195" s="222"/>
      <c r="CA195" s="222"/>
      <c r="CB195" s="222"/>
      <c r="CC195" s="222"/>
      <c r="CD195" s="222"/>
      <c r="CE195" s="222"/>
      <c r="CF195" s="222"/>
      <c r="CG195" s="222"/>
      <c r="CH195" s="222"/>
      <c r="CI195" s="222"/>
      <c r="CJ195" s="222"/>
      <c r="CK195" s="222"/>
      <c r="CL195" s="222"/>
      <c r="CM195" s="222"/>
      <c r="CN195" s="222"/>
      <c r="CO195" s="222"/>
      <c r="CP195" s="222"/>
      <c r="CQ195" s="222"/>
      <c r="CR195" s="222"/>
    </row>
    <row r="196" spans="10:96">
      <c r="J196" s="221"/>
      <c r="K196" s="222"/>
      <c r="L196" s="222"/>
      <c r="M196" s="222"/>
      <c r="N196" s="222"/>
      <c r="O196" s="222"/>
      <c r="P196" s="222"/>
      <c r="Q196" s="222"/>
      <c r="R196" s="222"/>
      <c r="S196" s="222"/>
      <c r="T196" s="222"/>
      <c r="U196" s="222"/>
      <c r="V196" s="222"/>
      <c r="W196" s="222"/>
      <c r="X196" s="222"/>
      <c r="Y196" s="222"/>
      <c r="Z196" s="222"/>
      <c r="AA196" s="222"/>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c r="BB196" s="222"/>
      <c r="BC196" s="222"/>
      <c r="BD196" s="222"/>
      <c r="BE196" s="222"/>
      <c r="BF196" s="222"/>
      <c r="BG196" s="222"/>
      <c r="BH196" s="222"/>
      <c r="BI196" s="222"/>
      <c r="BJ196" s="222"/>
      <c r="BK196" s="222"/>
      <c r="BL196" s="222"/>
      <c r="BM196" s="222"/>
      <c r="BN196" s="222"/>
      <c r="BO196" s="222"/>
      <c r="BP196" s="222"/>
      <c r="BQ196" s="222"/>
      <c r="BR196" s="222"/>
      <c r="BS196" s="222"/>
      <c r="BT196" s="222"/>
      <c r="BU196" s="222"/>
      <c r="BV196" s="222"/>
      <c r="BW196" s="222"/>
      <c r="BX196" s="222"/>
      <c r="BY196" s="222"/>
      <c r="BZ196" s="222"/>
      <c r="CA196" s="222"/>
      <c r="CB196" s="222"/>
      <c r="CC196" s="222"/>
      <c r="CD196" s="222"/>
      <c r="CE196" s="222"/>
      <c r="CF196" s="222"/>
      <c r="CG196" s="222"/>
      <c r="CH196" s="222"/>
      <c r="CI196" s="222"/>
      <c r="CJ196" s="222"/>
      <c r="CK196" s="222"/>
      <c r="CL196" s="222"/>
      <c r="CM196" s="222"/>
      <c r="CN196" s="222"/>
      <c r="CO196" s="222"/>
      <c r="CP196" s="222"/>
      <c r="CQ196" s="222"/>
      <c r="CR196" s="222"/>
    </row>
    <row r="197" spans="10:96">
      <c r="J197" s="221"/>
      <c r="K197" s="222"/>
      <c r="L197" s="222"/>
      <c r="M197" s="222"/>
      <c r="N197" s="222"/>
      <c r="O197" s="222"/>
      <c r="P197" s="222"/>
      <c r="Q197" s="222"/>
      <c r="R197" s="222"/>
      <c r="S197" s="222"/>
      <c r="T197" s="222"/>
      <c r="U197" s="222"/>
      <c r="V197" s="222"/>
      <c r="W197" s="222"/>
      <c r="X197" s="222"/>
      <c r="Y197" s="222"/>
      <c r="Z197" s="222"/>
      <c r="AA197" s="222"/>
      <c r="AB197" s="222"/>
      <c r="AC197" s="222"/>
      <c r="AD197" s="222"/>
      <c r="AE197" s="222"/>
      <c r="AF197" s="222"/>
      <c r="AG197" s="222"/>
      <c r="AH197" s="222"/>
      <c r="AI197" s="222"/>
      <c r="AJ197" s="222"/>
      <c r="AK197" s="222"/>
      <c r="AL197" s="222"/>
      <c r="AM197" s="222"/>
      <c r="AN197" s="222"/>
      <c r="AO197" s="222"/>
      <c r="AP197" s="222"/>
      <c r="AQ197" s="222"/>
      <c r="AR197" s="222"/>
      <c r="AS197" s="222"/>
      <c r="AT197" s="222"/>
      <c r="AU197" s="222"/>
      <c r="AV197" s="222"/>
      <c r="AW197" s="222"/>
      <c r="AX197" s="222"/>
      <c r="AY197" s="222"/>
      <c r="AZ197" s="222"/>
      <c r="BA197" s="222"/>
      <c r="BB197" s="222"/>
      <c r="BC197" s="222"/>
      <c r="BD197" s="222"/>
      <c r="BE197" s="222"/>
      <c r="BF197" s="222"/>
      <c r="BG197" s="222"/>
      <c r="BH197" s="222"/>
      <c r="BI197" s="222"/>
      <c r="BJ197" s="222"/>
      <c r="BK197" s="222"/>
      <c r="BL197" s="222"/>
      <c r="BM197" s="222"/>
      <c r="BN197" s="222"/>
      <c r="BO197" s="222"/>
      <c r="BP197" s="222"/>
      <c r="BQ197" s="222"/>
      <c r="BR197" s="222"/>
      <c r="BS197" s="222"/>
      <c r="BT197" s="222"/>
      <c r="BU197" s="222"/>
      <c r="BV197" s="222"/>
      <c r="BW197" s="222"/>
      <c r="BX197" s="222"/>
      <c r="BY197" s="222"/>
      <c r="BZ197" s="222"/>
      <c r="CA197" s="222"/>
      <c r="CB197" s="222"/>
      <c r="CC197" s="222"/>
      <c r="CD197" s="222"/>
      <c r="CE197" s="222"/>
      <c r="CF197" s="222"/>
      <c r="CG197" s="222"/>
      <c r="CH197" s="222"/>
      <c r="CI197" s="222"/>
      <c r="CJ197" s="222"/>
      <c r="CK197" s="222"/>
      <c r="CL197" s="222"/>
      <c r="CM197" s="222"/>
      <c r="CN197" s="222"/>
      <c r="CO197" s="222"/>
      <c r="CP197" s="222"/>
      <c r="CQ197" s="222"/>
      <c r="CR197" s="222"/>
    </row>
    <row r="198" spans="10:96">
      <c r="J198" s="221"/>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2"/>
      <c r="AY198" s="222"/>
      <c r="AZ198" s="222"/>
      <c r="BA198" s="222"/>
      <c r="BB198" s="222"/>
      <c r="BC198" s="222"/>
      <c r="BD198" s="222"/>
      <c r="BE198" s="222"/>
      <c r="BF198" s="222"/>
      <c r="BG198" s="222"/>
      <c r="BH198" s="222"/>
      <c r="BI198" s="222"/>
      <c r="BJ198" s="222"/>
      <c r="BK198" s="222"/>
      <c r="BL198" s="222"/>
      <c r="BM198" s="222"/>
      <c r="BN198" s="222"/>
      <c r="BO198" s="222"/>
      <c r="BP198" s="222"/>
      <c r="BQ198" s="222"/>
      <c r="BR198" s="222"/>
      <c r="BS198" s="222"/>
      <c r="BT198" s="222"/>
      <c r="BU198" s="222"/>
      <c r="BV198" s="222"/>
      <c r="BW198" s="222"/>
      <c r="BX198" s="222"/>
      <c r="BY198" s="222"/>
      <c r="BZ198" s="222"/>
      <c r="CA198" s="222"/>
      <c r="CB198" s="222"/>
      <c r="CC198" s="222"/>
      <c r="CD198" s="222"/>
      <c r="CE198" s="222"/>
      <c r="CF198" s="222"/>
      <c r="CG198" s="222"/>
      <c r="CH198" s="222"/>
      <c r="CI198" s="222"/>
      <c r="CJ198" s="222"/>
      <c r="CK198" s="222"/>
      <c r="CL198" s="222"/>
      <c r="CM198" s="222"/>
      <c r="CN198" s="222"/>
      <c r="CO198" s="222"/>
      <c r="CP198" s="222"/>
      <c r="CQ198" s="222"/>
      <c r="CR198" s="222"/>
    </row>
    <row r="199" spans="10:96">
      <c r="J199" s="221"/>
      <c r="K199" s="222"/>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2"/>
      <c r="AY199" s="222"/>
      <c r="AZ199" s="222"/>
      <c r="BA199" s="222"/>
      <c r="BB199" s="222"/>
      <c r="BC199" s="222"/>
      <c r="BD199" s="222"/>
      <c r="BE199" s="222"/>
      <c r="BF199" s="222"/>
      <c r="BG199" s="222"/>
      <c r="BH199" s="222"/>
      <c r="BI199" s="222"/>
      <c r="BJ199" s="222"/>
      <c r="BK199" s="222"/>
      <c r="BL199" s="222"/>
      <c r="BM199" s="222"/>
      <c r="BN199" s="222"/>
      <c r="BO199" s="222"/>
      <c r="BP199" s="222"/>
      <c r="BQ199" s="222"/>
      <c r="BR199" s="222"/>
      <c r="BS199" s="222"/>
      <c r="BT199" s="222"/>
      <c r="BU199" s="222"/>
      <c r="BV199" s="222"/>
      <c r="BW199" s="222"/>
      <c r="BX199" s="222"/>
      <c r="BY199" s="222"/>
      <c r="BZ199" s="222"/>
      <c r="CA199" s="222"/>
      <c r="CB199" s="222"/>
      <c r="CC199" s="222"/>
      <c r="CD199" s="222"/>
      <c r="CE199" s="222"/>
      <c r="CF199" s="222"/>
      <c r="CG199" s="222"/>
      <c r="CH199" s="222"/>
      <c r="CI199" s="222"/>
      <c r="CJ199" s="222"/>
      <c r="CK199" s="222"/>
      <c r="CL199" s="222"/>
      <c r="CM199" s="222"/>
      <c r="CN199" s="222"/>
      <c r="CO199" s="222"/>
      <c r="CP199" s="222"/>
      <c r="CQ199" s="222"/>
      <c r="CR199" s="222"/>
    </row>
    <row r="200" spans="10:96">
      <c r="J200" s="221"/>
      <c r="K200" s="222"/>
      <c r="L200" s="222"/>
      <c r="M200" s="222"/>
      <c r="N200" s="222"/>
      <c r="O200" s="222"/>
      <c r="P200" s="222"/>
      <c r="Q200" s="222"/>
      <c r="R200" s="222"/>
      <c r="S200" s="222"/>
      <c r="T200" s="222"/>
      <c r="U200" s="222"/>
      <c r="V200" s="222"/>
      <c r="W200" s="222"/>
      <c r="X200" s="222"/>
      <c r="Y200" s="222"/>
      <c r="Z200" s="222"/>
      <c r="AA200" s="222"/>
      <c r="AB200" s="222"/>
      <c r="AC200" s="222"/>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2"/>
      <c r="AY200" s="222"/>
      <c r="AZ200" s="222"/>
      <c r="BA200" s="222"/>
      <c r="BB200" s="222"/>
      <c r="BC200" s="222"/>
      <c r="BD200" s="222"/>
      <c r="BE200" s="222"/>
      <c r="BF200" s="222"/>
      <c r="BG200" s="222"/>
      <c r="BH200" s="222"/>
      <c r="BI200" s="222"/>
      <c r="BJ200" s="222"/>
      <c r="BK200" s="222"/>
      <c r="BL200" s="222"/>
      <c r="BM200" s="222"/>
      <c r="BN200" s="222"/>
      <c r="BO200" s="222"/>
      <c r="BP200" s="222"/>
      <c r="BQ200" s="222"/>
      <c r="BR200" s="222"/>
      <c r="BS200" s="222"/>
      <c r="BT200" s="222"/>
      <c r="BU200" s="222"/>
      <c r="BV200" s="222"/>
      <c r="BW200" s="222"/>
      <c r="BX200" s="222"/>
      <c r="BY200" s="222"/>
      <c r="BZ200" s="222"/>
      <c r="CA200" s="222"/>
      <c r="CB200" s="222"/>
      <c r="CC200" s="222"/>
      <c r="CD200" s="222"/>
      <c r="CE200" s="222"/>
      <c r="CF200" s="222"/>
      <c r="CG200" s="222"/>
      <c r="CH200" s="222"/>
      <c r="CI200" s="222"/>
      <c r="CJ200" s="222"/>
      <c r="CK200" s="222"/>
      <c r="CL200" s="222"/>
      <c r="CM200" s="222"/>
      <c r="CN200" s="222"/>
      <c r="CO200" s="222"/>
      <c r="CP200" s="222"/>
      <c r="CQ200" s="222"/>
      <c r="CR200" s="222"/>
    </row>
    <row r="201" spans="10:96">
      <c r="J201" s="221"/>
      <c r="K201" s="222"/>
      <c r="L201" s="222"/>
      <c r="M201" s="222"/>
      <c r="N201" s="222"/>
      <c r="O201" s="222"/>
      <c r="P201" s="222"/>
      <c r="Q201" s="222"/>
      <c r="R201" s="222"/>
      <c r="S201" s="222"/>
      <c r="T201" s="222"/>
      <c r="U201" s="222"/>
      <c r="V201" s="222"/>
      <c r="W201" s="222"/>
      <c r="X201" s="222"/>
      <c r="Y201" s="222"/>
      <c r="Z201" s="222"/>
      <c r="AA201" s="222"/>
      <c r="AB201" s="222"/>
      <c r="AC201" s="222"/>
      <c r="AD201" s="222"/>
      <c r="AE201" s="222"/>
      <c r="AF201" s="222"/>
      <c r="AG201" s="222"/>
      <c r="AH201" s="222"/>
      <c r="AI201" s="222"/>
      <c r="AJ201" s="222"/>
      <c r="AK201" s="222"/>
      <c r="AL201" s="222"/>
      <c r="AM201" s="222"/>
      <c r="AN201" s="222"/>
      <c r="AO201" s="222"/>
      <c r="AP201" s="222"/>
      <c r="AQ201" s="222"/>
      <c r="AR201" s="222"/>
      <c r="AS201" s="222"/>
      <c r="AT201" s="222"/>
      <c r="AU201" s="222"/>
      <c r="AV201" s="222"/>
      <c r="AW201" s="222"/>
      <c r="AX201" s="222"/>
      <c r="AY201" s="222"/>
      <c r="AZ201" s="222"/>
      <c r="BA201" s="222"/>
      <c r="BB201" s="222"/>
      <c r="BC201" s="222"/>
      <c r="BD201" s="222"/>
      <c r="BE201" s="222"/>
      <c r="BF201" s="222"/>
      <c r="BG201" s="222"/>
      <c r="BH201" s="222"/>
      <c r="BI201" s="222"/>
      <c r="BJ201" s="222"/>
      <c r="BK201" s="222"/>
      <c r="BL201" s="222"/>
      <c r="BM201" s="222"/>
      <c r="BN201" s="222"/>
      <c r="BO201" s="222"/>
      <c r="BP201" s="222"/>
      <c r="BQ201" s="222"/>
      <c r="BR201" s="222"/>
      <c r="BS201" s="222"/>
      <c r="BT201" s="222"/>
      <c r="BU201" s="222"/>
      <c r="BV201" s="222"/>
      <c r="BW201" s="222"/>
      <c r="BX201" s="222"/>
      <c r="BY201" s="222"/>
      <c r="BZ201" s="222"/>
      <c r="CA201" s="222"/>
      <c r="CB201" s="222"/>
      <c r="CC201" s="222"/>
      <c r="CD201" s="222"/>
      <c r="CE201" s="222"/>
      <c r="CF201" s="222"/>
      <c r="CG201" s="222"/>
      <c r="CH201" s="222"/>
      <c r="CI201" s="222"/>
      <c r="CJ201" s="222"/>
      <c r="CK201" s="222"/>
      <c r="CL201" s="222"/>
      <c r="CM201" s="222"/>
      <c r="CN201" s="222"/>
      <c r="CO201" s="222"/>
      <c r="CP201" s="222"/>
      <c r="CQ201" s="222"/>
      <c r="CR201" s="222"/>
    </row>
    <row r="202" spans="10:96">
      <c r="J202" s="221"/>
      <c r="K202" s="222"/>
      <c r="L202" s="222"/>
      <c r="M202" s="222"/>
      <c r="N202" s="222"/>
      <c r="O202" s="222"/>
      <c r="P202" s="222"/>
      <c r="Q202" s="222"/>
      <c r="R202" s="222"/>
      <c r="S202" s="222"/>
      <c r="T202" s="222"/>
      <c r="U202" s="222"/>
      <c r="V202" s="222"/>
      <c r="W202" s="222"/>
      <c r="X202" s="222"/>
      <c r="Y202" s="222"/>
      <c r="Z202" s="222"/>
      <c r="AA202" s="222"/>
      <c r="AB202" s="222"/>
      <c r="AC202" s="222"/>
      <c r="AD202" s="22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2"/>
      <c r="AY202" s="222"/>
      <c r="AZ202" s="222"/>
      <c r="BA202" s="222"/>
      <c r="BB202" s="222"/>
      <c r="BC202" s="222"/>
      <c r="BD202" s="222"/>
      <c r="BE202" s="222"/>
      <c r="BF202" s="222"/>
      <c r="BG202" s="222"/>
      <c r="BH202" s="222"/>
      <c r="BI202" s="222"/>
      <c r="BJ202" s="222"/>
      <c r="BK202" s="222"/>
      <c r="BL202" s="222"/>
      <c r="BM202" s="222"/>
      <c r="BN202" s="222"/>
      <c r="BO202" s="222"/>
      <c r="BP202" s="222"/>
      <c r="BQ202" s="222"/>
      <c r="BR202" s="222"/>
      <c r="BS202" s="222"/>
      <c r="BT202" s="222"/>
      <c r="BU202" s="222"/>
      <c r="BV202" s="222"/>
      <c r="BW202" s="222"/>
      <c r="BX202" s="222"/>
      <c r="BY202" s="222"/>
      <c r="BZ202" s="222"/>
      <c r="CA202" s="222"/>
      <c r="CB202" s="222"/>
      <c r="CC202" s="222"/>
      <c r="CD202" s="222"/>
      <c r="CE202" s="222"/>
      <c r="CF202" s="222"/>
      <c r="CG202" s="222"/>
      <c r="CH202" s="222"/>
      <c r="CI202" s="222"/>
      <c r="CJ202" s="222"/>
      <c r="CK202" s="222"/>
      <c r="CL202" s="222"/>
      <c r="CM202" s="222"/>
      <c r="CN202" s="222"/>
      <c r="CO202" s="222"/>
      <c r="CP202" s="222"/>
      <c r="CQ202" s="222"/>
      <c r="CR202" s="222"/>
    </row>
    <row r="203" spans="10:96">
      <c r="J203" s="221"/>
      <c r="K203" s="222"/>
      <c r="L203" s="222"/>
      <c r="M203" s="222"/>
      <c r="N203" s="222"/>
      <c r="O203" s="222"/>
      <c r="P203" s="222"/>
      <c r="Q203" s="222"/>
      <c r="R203" s="222"/>
      <c r="S203" s="222"/>
      <c r="T203" s="222"/>
      <c r="U203" s="222"/>
      <c r="V203" s="222"/>
      <c r="W203" s="222"/>
      <c r="X203" s="222"/>
      <c r="Y203" s="222"/>
      <c r="Z203" s="222"/>
      <c r="AA203" s="222"/>
      <c r="AB203" s="222"/>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2"/>
      <c r="AZ203" s="222"/>
      <c r="BA203" s="222"/>
      <c r="BB203" s="222"/>
      <c r="BC203" s="222"/>
      <c r="BD203" s="222"/>
      <c r="BE203" s="222"/>
      <c r="BF203" s="222"/>
      <c r="BG203" s="222"/>
      <c r="BH203" s="222"/>
      <c r="BI203" s="222"/>
      <c r="BJ203" s="222"/>
      <c r="BK203" s="222"/>
      <c r="BL203" s="222"/>
      <c r="BM203" s="222"/>
      <c r="BN203" s="222"/>
      <c r="BO203" s="222"/>
      <c r="BP203" s="222"/>
      <c r="BQ203" s="222"/>
      <c r="BR203" s="222"/>
      <c r="BS203" s="222"/>
      <c r="BT203" s="222"/>
      <c r="BU203" s="222"/>
      <c r="BV203" s="222"/>
      <c r="BW203" s="222"/>
      <c r="BX203" s="222"/>
      <c r="BY203" s="222"/>
      <c r="BZ203" s="222"/>
      <c r="CA203" s="222"/>
      <c r="CB203" s="222"/>
      <c r="CC203" s="222"/>
      <c r="CD203" s="222"/>
      <c r="CE203" s="222"/>
      <c r="CF203" s="222"/>
      <c r="CG203" s="222"/>
      <c r="CH203" s="222"/>
      <c r="CI203" s="222"/>
      <c r="CJ203" s="222"/>
      <c r="CK203" s="222"/>
      <c r="CL203" s="222"/>
      <c r="CM203" s="222"/>
      <c r="CN203" s="222"/>
      <c r="CO203" s="222"/>
      <c r="CP203" s="222"/>
      <c r="CQ203" s="222"/>
      <c r="CR203" s="222"/>
    </row>
    <row r="204" spans="10:96">
      <c r="J204" s="221"/>
      <c r="K204" s="222"/>
      <c r="L204" s="222"/>
      <c r="M204" s="222"/>
      <c r="N204" s="222"/>
      <c r="O204" s="222"/>
      <c r="P204" s="222"/>
      <c r="Q204" s="222"/>
      <c r="R204" s="222"/>
      <c r="S204" s="222"/>
      <c r="T204" s="222"/>
      <c r="U204" s="222"/>
      <c r="V204" s="222"/>
      <c r="W204" s="222"/>
      <c r="X204" s="222"/>
      <c r="Y204" s="222"/>
      <c r="Z204" s="222"/>
      <c r="AA204" s="222"/>
      <c r="AB204" s="222"/>
      <c r="AC204" s="222"/>
      <c r="AD204" s="222"/>
      <c r="AE204" s="222"/>
      <c r="AF204" s="222"/>
      <c r="AG204" s="222"/>
      <c r="AH204" s="222"/>
      <c r="AI204" s="222"/>
      <c r="AJ204" s="222"/>
      <c r="AK204" s="222"/>
      <c r="AL204" s="222"/>
      <c r="AM204" s="222"/>
      <c r="AN204" s="222"/>
      <c r="AO204" s="222"/>
      <c r="AP204" s="222"/>
      <c r="AQ204" s="222"/>
      <c r="AR204" s="222"/>
      <c r="AS204" s="222"/>
      <c r="AT204" s="222"/>
      <c r="AU204" s="222"/>
      <c r="AV204" s="222"/>
      <c r="AW204" s="222"/>
      <c r="AX204" s="222"/>
      <c r="AY204" s="222"/>
      <c r="AZ204" s="222"/>
      <c r="BA204" s="222"/>
      <c r="BB204" s="222"/>
      <c r="BC204" s="222"/>
      <c r="BD204" s="222"/>
      <c r="BE204" s="222"/>
      <c r="BF204" s="222"/>
      <c r="BG204" s="222"/>
      <c r="BH204" s="222"/>
      <c r="BI204" s="222"/>
      <c r="BJ204" s="222"/>
      <c r="BK204" s="222"/>
      <c r="BL204" s="222"/>
      <c r="BM204" s="222"/>
      <c r="BN204" s="222"/>
      <c r="BO204" s="222"/>
      <c r="BP204" s="222"/>
      <c r="BQ204" s="222"/>
      <c r="BR204" s="222"/>
      <c r="BS204" s="222"/>
      <c r="BT204" s="222"/>
      <c r="BU204" s="222"/>
      <c r="BV204" s="222"/>
      <c r="BW204" s="222"/>
      <c r="BX204" s="222"/>
      <c r="BY204" s="222"/>
      <c r="BZ204" s="222"/>
      <c r="CA204" s="222"/>
      <c r="CB204" s="222"/>
      <c r="CC204" s="222"/>
      <c r="CD204" s="222"/>
      <c r="CE204" s="222"/>
      <c r="CF204" s="222"/>
      <c r="CG204" s="222"/>
      <c r="CH204" s="222"/>
      <c r="CI204" s="222"/>
      <c r="CJ204" s="222"/>
      <c r="CK204" s="222"/>
      <c r="CL204" s="222"/>
      <c r="CM204" s="222"/>
      <c r="CN204" s="222"/>
      <c r="CO204" s="222"/>
      <c r="CP204" s="222"/>
      <c r="CQ204" s="222"/>
      <c r="CR204" s="222"/>
    </row>
    <row r="205" spans="10:96">
      <c r="J205" s="221"/>
      <c r="K205" s="222"/>
      <c r="L205" s="222"/>
      <c r="M205" s="222"/>
      <c r="N205" s="222"/>
      <c r="O205" s="222"/>
      <c r="P205" s="222"/>
      <c r="Q205" s="222"/>
      <c r="R205" s="222"/>
      <c r="S205" s="222"/>
      <c r="T205" s="222"/>
      <c r="U205" s="222"/>
      <c r="V205" s="222"/>
      <c r="W205" s="222"/>
      <c r="X205" s="222"/>
      <c r="Y205" s="222"/>
      <c r="Z205" s="222"/>
      <c r="AA205" s="222"/>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2"/>
      <c r="AY205" s="222"/>
      <c r="AZ205" s="222"/>
      <c r="BA205" s="222"/>
      <c r="BB205" s="222"/>
      <c r="BC205" s="222"/>
      <c r="BD205" s="222"/>
      <c r="BE205" s="222"/>
      <c r="BF205" s="222"/>
      <c r="BG205" s="222"/>
      <c r="BH205" s="222"/>
      <c r="BI205" s="222"/>
      <c r="BJ205" s="222"/>
      <c r="BK205" s="222"/>
      <c r="BL205" s="222"/>
      <c r="BM205" s="222"/>
      <c r="BN205" s="222"/>
      <c r="BO205" s="222"/>
      <c r="BP205" s="222"/>
      <c r="BQ205" s="222"/>
      <c r="BR205" s="222"/>
      <c r="BS205" s="222"/>
      <c r="BT205" s="222"/>
      <c r="BU205" s="222"/>
      <c r="BV205" s="222"/>
      <c r="BW205" s="222"/>
      <c r="BX205" s="222"/>
      <c r="BY205" s="222"/>
      <c r="BZ205" s="222"/>
      <c r="CA205" s="222"/>
      <c r="CB205" s="222"/>
      <c r="CC205" s="222"/>
      <c r="CD205" s="222"/>
      <c r="CE205" s="222"/>
      <c r="CF205" s="222"/>
      <c r="CG205" s="222"/>
      <c r="CH205" s="222"/>
      <c r="CI205" s="222"/>
      <c r="CJ205" s="222"/>
      <c r="CK205" s="222"/>
      <c r="CL205" s="222"/>
      <c r="CM205" s="222"/>
      <c r="CN205" s="222"/>
      <c r="CO205" s="222"/>
      <c r="CP205" s="222"/>
      <c r="CQ205" s="222"/>
      <c r="CR205" s="222"/>
    </row>
    <row r="206" spans="10:96">
      <c r="J206" s="221"/>
      <c r="K206" s="222"/>
      <c r="L206" s="222"/>
      <c r="M206" s="222"/>
      <c r="N206" s="222"/>
      <c r="O206" s="222"/>
      <c r="P206" s="222"/>
      <c r="Q206" s="222"/>
      <c r="R206" s="222"/>
      <c r="S206" s="222"/>
      <c r="T206" s="222"/>
      <c r="U206" s="222"/>
      <c r="V206" s="222"/>
      <c r="W206" s="222"/>
      <c r="X206" s="222"/>
      <c r="Y206" s="222"/>
      <c r="Z206" s="222"/>
      <c r="AA206" s="222"/>
      <c r="AB206" s="222"/>
      <c r="AC206" s="222"/>
      <c r="AD206" s="222"/>
      <c r="AE206" s="222"/>
      <c r="AF206" s="222"/>
      <c r="AG206" s="222"/>
      <c r="AH206" s="222"/>
      <c r="AI206" s="222"/>
      <c r="AJ206" s="222"/>
      <c r="AK206" s="222"/>
      <c r="AL206" s="222"/>
      <c r="AM206" s="222"/>
      <c r="AN206" s="222"/>
      <c r="AO206" s="222"/>
      <c r="AP206" s="222"/>
      <c r="AQ206" s="222"/>
      <c r="AR206" s="222"/>
      <c r="AS206" s="222"/>
      <c r="AT206" s="222"/>
      <c r="AU206" s="222"/>
      <c r="AV206" s="222"/>
      <c r="AW206" s="222"/>
      <c r="AX206" s="222"/>
      <c r="AY206" s="222"/>
      <c r="AZ206" s="222"/>
      <c r="BA206" s="222"/>
      <c r="BB206" s="222"/>
      <c r="BC206" s="222"/>
      <c r="BD206" s="222"/>
      <c r="BE206" s="222"/>
      <c r="BF206" s="222"/>
      <c r="BG206" s="222"/>
      <c r="BH206" s="222"/>
      <c r="BI206" s="222"/>
      <c r="BJ206" s="222"/>
      <c r="BK206" s="222"/>
      <c r="BL206" s="222"/>
      <c r="BM206" s="222"/>
      <c r="BN206" s="222"/>
      <c r="BO206" s="222"/>
      <c r="BP206" s="222"/>
      <c r="BQ206" s="222"/>
      <c r="BR206" s="222"/>
      <c r="BS206" s="222"/>
      <c r="BT206" s="222"/>
      <c r="BU206" s="222"/>
      <c r="BV206" s="222"/>
      <c r="BW206" s="222"/>
      <c r="BX206" s="222"/>
      <c r="BY206" s="222"/>
      <c r="BZ206" s="222"/>
      <c r="CA206" s="222"/>
      <c r="CB206" s="222"/>
      <c r="CC206" s="222"/>
      <c r="CD206" s="222"/>
      <c r="CE206" s="222"/>
      <c r="CF206" s="222"/>
      <c r="CG206" s="222"/>
      <c r="CH206" s="222"/>
      <c r="CI206" s="222"/>
      <c r="CJ206" s="222"/>
      <c r="CK206" s="222"/>
      <c r="CL206" s="222"/>
      <c r="CM206" s="222"/>
      <c r="CN206" s="222"/>
      <c r="CO206" s="222"/>
      <c r="CP206" s="222"/>
      <c r="CQ206" s="222"/>
      <c r="CR206" s="222"/>
    </row>
    <row r="207" spans="10:96">
      <c r="J207" s="221"/>
      <c r="K207" s="222"/>
      <c r="L207" s="222"/>
      <c r="M207" s="222"/>
      <c r="N207" s="222"/>
      <c r="O207" s="222"/>
      <c r="P207" s="222"/>
      <c r="Q207" s="222"/>
      <c r="R207" s="222"/>
      <c r="S207" s="222"/>
      <c r="T207" s="222"/>
      <c r="U207" s="222"/>
      <c r="V207" s="222"/>
      <c r="W207" s="222"/>
      <c r="X207" s="222"/>
      <c r="Y207" s="222"/>
      <c r="Z207" s="222"/>
      <c r="AA207" s="222"/>
      <c r="AB207" s="222"/>
      <c r="AC207" s="222"/>
      <c r="AD207" s="222"/>
      <c r="AE207" s="222"/>
      <c r="AF207" s="222"/>
      <c r="AG207" s="222"/>
      <c r="AH207" s="222"/>
      <c r="AI207" s="222"/>
      <c r="AJ207" s="222"/>
      <c r="AK207" s="222"/>
      <c r="AL207" s="222"/>
      <c r="AM207" s="222"/>
      <c r="AN207" s="222"/>
      <c r="AO207" s="222"/>
      <c r="AP207" s="222"/>
      <c r="AQ207" s="222"/>
      <c r="AR207" s="222"/>
      <c r="AS207" s="222"/>
      <c r="AT207" s="222"/>
      <c r="AU207" s="222"/>
      <c r="AV207" s="222"/>
      <c r="AW207" s="222"/>
      <c r="AX207" s="222"/>
      <c r="AY207" s="222"/>
      <c r="AZ207" s="222"/>
      <c r="BA207" s="222"/>
      <c r="BB207" s="222"/>
      <c r="BC207" s="222"/>
      <c r="BD207" s="222"/>
      <c r="BE207" s="222"/>
      <c r="BF207" s="222"/>
      <c r="BG207" s="222"/>
      <c r="BH207" s="222"/>
      <c r="BI207" s="222"/>
      <c r="BJ207" s="222"/>
      <c r="BK207" s="222"/>
      <c r="BL207" s="222"/>
      <c r="BM207" s="222"/>
      <c r="BN207" s="222"/>
      <c r="BO207" s="222"/>
      <c r="BP207" s="222"/>
      <c r="BQ207" s="222"/>
      <c r="BR207" s="222"/>
      <c r="BS207" s="222"/>
      <c r="BT207" s="222"/>
      <c r="BU207" s="222"/>
      <c r="BV207" s="222"/>
      <c r="BW207" s="222"/>
      <c r="BX207" s="222"/>
      <c r="BY207" s="222"/>
      <c r="BZ207" s="222"/>
      <c r="CA207" s="222"/>
      <c r="CB207" s="222"/>
      <c r="CC207" s="222"/>
      <c r="CD207" s="222"/>
      <c r="CE207" s="222"/>
      <c r="CF207" s="222"/>
      <c r="CG207" s="222"/>
      <c r="CH207" s="222"/>
      <c r="CI207" s="222"/>
      <c r="CJ207" s="222"/>
      <c r="CK207" s="222"/>
      <c r="CL207" s="222"/>
      <c r="CM207" s="222"/>
      <c r="CN207" s="222"/>
      <c r="CO207" s="222"/>
      <c r="CP207" s="222"/>
      <c r="CQ207" s="222"/>
      <c r="CR207" s="222"/>
    </row>
    <row r="208" spans="10:96">
      <c r="J208" s="221"/>
      <c r="K208" s="222"/>
      <c r="L208" s="222"/>
      <c r="M208" s="222"/>
      <c r="N208" s="222"/>
      <c r="O208" s="222"/>
      <c r="P208" s="222"/>
      <c r="Q208" s="222"/>
      <c r="R208" s="222"/>
      <c r="S208" s="222"/>
      <c r="T208" s="222"/>
      <c r="U208" s="222"/>
      <c r="V208" s="222"/>
      <c r="W208" s="222"/>
      <c r="X208" s="222"/>
      <c r="Y208" s="222"/>
      <c r="Z208" s="222"/>
      <c r="AA208" s="222"/>
      <c r="AB208" s="222"/>
      <c r="AC208" s="222"/>
      <c r="AD208" s="222"/>
      <c r="AE208" s="222"/>
      <c r="AF208" s="222"/>
      <c r="AG208" s="222"/>
      <c r="AH208" s="222"/>
      <c r="AI208" s="222"/>
      <c r="AJ208" s="222"/>
      <c r="AK208" s="222"/>
      <c r="AL208" s="222"/>
      <c r="AM208" s="222"/>
      <c r="AN208" s="222"/>
      <c r="AO208" s="222"/>
      <c r="AP208" s="222"/>
      <c r="AQ208" s="222"/>
      <c r="AR208" s="222"/>
      <c r="AS208" s="222"/>
      <c r="AT208" s="222"/>
      <c r="AU208" s="222"/>
      <c r="AV208" s="222"/>
      <c r="AW208" s="222"/>
      <c r="AX208" s="222"/>
      <c r="AY208" s="222"/>
      <c r="AZ208" s="222"/>
      <c r="BA208" s="222"/>
      <c r="BB208" s="222"/>
      <c r="BC208" s="222"/>
      <c r="BD208" s="222"/>
      <c r="BE208" s="222"/>
      <c r="BF208" s="222"/>
      <c r="BG208" s="222"/>
      <c r="BH208" s="222"/>
      <c r="BI208" s="222"/>
      <c r="BJ208" s="222"/>
      <c r="BK208" s="222"/>
      <c r="BL208" s="222"/>
      <c r="BM208" s="222"/>
      <c r="BN208" s="222"/>
      <c r="BO208" s="222"/>
      <c r="BP208" s="222"/>
      <c r="BQ208" s="222"/>
      <c r="BR208" s="222"/>
      <c r="BS208" s="222"/>
      <c r="BT208" s="222"/>
      <c r="BU208" s="222"/>
      <c r="BV208" s="222"/>
      <c r="BW208" s="222"/>
      <c r="BX208" s="222"/>
      <c r="BY208" s="222"/>
      <c r="BZ208" s="222"/>
      <c r="CA208" s="222"/>
      <c r="CB208" s="222"/>
      <c r="CC208" s="222"/>
      <c r="CD208" s="222"/>
      <c r="CE208" s="222"/>
      <c r="CF208" s="222"/>
      <c r="CG208" s="222"/>
      <c r="CH208" s="222"/>
      <c r="CI208" s="222"/>
      <c r="CJ208" s="222"/>
      <c r="CK208" s="222"/>
      <c r="CL208" s="222"/>
      <c r="CM208" s="222"/>
      <c r="CN208" s="222"/>
      <c r="CO208" s="222"/>
      <c r="CP208" s="222"/>
      <c r="CQ208" s="222"/>
      <c r="CR208" s="222"/>
    </row>
    <row r="209" spans="10:96">
      <c r="J209" s="221"/>
      <c r="K209" s="222"/>
      <c r="L209" s="222"/>
      <c r="M209" s="222"/>
      <c r="N209" s="222"/>
      <c r="O209" s="222"/>
      <c r="P209" s="222"/>
      <c r="Q209" s="222"/>
      <c r="R209" s="222"/>
      <c r="S209" s="222"/>
      <c r="T209" s="222"/>
      <c r="U209" s="222"/>
      <c r="V209" s="222"/>
      <c r="W209" s="222"/>
      <c r="X209" s="222"/>
      <c r="Y209" s="222"/>
      <c r="Z209" s="222"/>
      <c r="AA209" s="222"/>
      <c r="AB209" s="222"/>
      <c r="AC209" s="222"/>
      <c r="AD209" s="222"/>
      <c r="AE209" s="222"/>
      <c r="AF209" s="222"/>
      <c r="AG209" s="222"/>
      <c r="AH209" s="222"/>
      <c r="AI209" s="222"/>
      <c r="AJ209" s="222"/>
      <c r="AK209" s="222"/>
      <c r="AL209" s="222"/>
      <c r="AM209" s="222"/>
      <c r="AN209" s="222"/>
      <c r="AO209" s="222"/>
      <c r="AP209" s="222"/>
      <c r="AQ209" s="222"/>
      <c r="AR209" s="222"/>
      <c r="AS209" s="222"/>
      <c r="AT209" s="222"/>
      <c r="AU209" s="222"/>
      <c r="AV209" s="222"/>
      <c r="AW209" s="222"/>
      <c r="AX209" s="222"/>
      <c r="AY209" s="222"/>
      <c r="AZ209" s="222"/>
      <c r="BA209" s="222"/>
      <c r="BB209" s="222"/>
      <c r="BC209" s="222"/>
      <c r="BD209" s="222"/>
      <c r="BE209" s="222"/>
      <c r="BF209" s="222"/>
      <c r="BG209" s="222"/>
      <c r="BH209" s="222"/>
      <c r="BI209" s="222"/>
      <c r="BJ209" s="222"/>
      <c r="BK209" s="222"/>
      <c r="BL209" s="222"/>
      <c r="BM209" s="222"/>
      <c r="BN209" s="222"/>
      <c r="BO209" s="222"/>
      <c r="BP209" s="222"/>
      <c r="BQ209" s="222"/>
      <c r="BR209" s="222"/>
      <c r="BS209" s="222"/>
      <c r="BT209" s="222"/>
      <c r="BU209" s="222"/>
      <c r="BV209" s="222"/>
      <c r="BW209" s="222"/>
      <c r="BX209" s="222"/>
      <c r="BY209" s="222"/>
      <c r="BZ209" s="222"/>
      <c r="CA209" s="222"/>
      <c r="CB209" s="222"/>
      <c r="CC209" s="222"/>
      <c r="CD209" s="222"/>
      <c r="CE209" s="222"/>
      <c r="CF209" s="222"/>
      <c r="CG209" s="222"/>
      <c r="CH209" s="222"/>
      <c r="CI209" s="222"/>
      <c r="CJ209" s="222"/>
      <c r="CK209" s="222"/>
      <c r="CL209" s="222"/>
      <c r="CM209" s="222"/>
      <c r="CN209" s="222"/>
      <c r="CO209" s="222"/>
      <c r="CP209" s="222"/>
      <c r="CQ209" s="222"/>
      <c r="CR209" s="222"/>
    </row>
    <row r="210" spans="10:96">
      <c r="J210" s="221"/>
      <c r="K210" s="222"/>
      <c r="L210" s="222"/>
      <c r="M210" s="222"/>
      <c r="N210" s="222"/>
      <c r="O210" s="222"/>
      <c r="P210" s="222"/>
      <c r="Q210" s="222"/>
      <c r="R210" s="222"/>
      <c r="S210" s="222"/>
      <c r="T210" s="222"/>
      <c r="U210" s="222"/>
      <c r="V210" s="222"/>
      <c r="W210" s="222"/>
      <c r="X210" s="222"/>
      <c r="Y210" s="222"/>
      <c r="Z210" s="222"/>
      <c r="AA210" s="222"/>
      <c r="AB210" s="222"/>
      <c r="AC210" s="222"/>
      <c r="AD210" s="222"/>
      <c r="AE210" s="222"/>
      <c r="AF210" s="222"/>
      <c r="AG210" s="222"/>
      <c r="AH210" s="222"/>
      <c r="AI210" s="222"/>
      <c r="AJ210" s="222"/>
      <c r="AK210" s="222"/>
      <c r="AL210" s="222"/>
      <c r="AM210" s="222"/>
      <c r="AN210" s="222"/>
      <c r="AO210" s="222"/>
      <c r="AP210" s="222"/>
      <c r="AQ210" s="222"/>
      <c r="AR210" s="222"/>
      <c r="AS210" s="222"/>
      <c r="AT210" s="222"/>
      <c r="AU210" s="222"/>
      <c r="AV210" s="222"/>
      <c r="AW210" s="222"/>
      <c r="AX210" s="222"/>
      <c r="AY210" s="222"/>
      <c r="AZ210" s="222"/>
      <c r="BA210" s="222"/>
      <c r="BB210" s="222"/>
      <c r="BC210" s="222"/>
      <c r="BD210" s="222"/>
      <c r="BE210" s="222"/>
      <c r="BF210" s="222"/>
      <c r="BG210" s="222"/>
      <c r="BH210" s="222"/>
      <c r="BI210" s="222"/>
      <c r="BJ210" s="222"/>
      <c r="BK210" s="222"/>
      <c r="BL210" s="222"/>
      <c r="BM210" s="222"/>
      <c r="BN210" s="222"/>
      <c r="BO210" s="222"/>
      <c r="BP210" s="222"/>
      <c r="BQ210" s="222"/>
      <c r="BR210" s="222"/>
      <c r="BS210" s="222"/>
      <c r="BT210" s="222"/>
      <c r="BU210" s="222"/>
      <c r="BV210" s="222"/>
      <c r="BW210" s="222"/>
      <c r="BX210" s="222"/>
      <c r="BY210" s="222"/>
      <c r="BZ210" s="222"/>
      <c r="CA210" s="222"/>
      <c r="CB210" s="222"/>
      <c r="CC210" s="222"/>
      <c r="CD210" s="222"/>
      <c r="CE210" s="222"/>
      <c r="CF210" s="222"/>
      <c r="CG210" s="222"/>
      <c r="CH210" s="222"/>
      <c r="CI210" s="222"/>
      <c r="CJ210" s="222"/>
      <c r="CK210" s="222"/>
      <c r="CL210" s="222"/>
      <c r="CM210" s="222"/>
      <c r="CN210" s="222"/>
      <c r="CO210" s="222"/>
      <c r="CP210" s="222"/>
      <c r="CQ210" s="222"/>
      <c r="CR210" s="222"/>
    </row>
    <row r="211" spans="10:96">
      <c r="J211" s="221"/>
      <c r="K211" s="222"/>
      <c r="L211" s="222"/>
      <c r="M211" s="222"/>
      <c r="N211" s="222"/>
      <c r="O211" s="222"/>
      <c r="P211" s="222"/>
      <c r="Q211" s="222"/>
      <c r="R211" s="222"/>
      <c r="S211" s="222"/>
      <c r="T211" s="222"/>
      <c r="U211" s="222"/>
      <c r="V211" s="222"/>
      <c r="W211" s="222"/>
      <c r="X211" s="222"/>
      <c r="Y211" s="222"/>
      <c r="Z211" s="222"/>
      <c r="AA211" s="222"/>
      <c r="AB211" s="222"/>
      <c r="AC211" s="222"/>
      <c r="AD211" s="222"/>
      <c r="AE211" s="222"/>
      <c r="AF211" s="222"/>
      <c r="AG211" s="222"/>
      <c r="AH211" s="222"/>
      <c r="AI211" s="222"/>
      <c r="AJ211" s="222"/>
      <c r="AK211" s="222"/>
      <c r="AL211" s="222"/>
      <c r="AM211" s="222"/>
      <c r="AN211" s="222"/>
      <c r="AO211" s="222"/>
      <c r="AP211" s="222"/>
      <c r="AQ211" s="222"/>
      <c r="AR211" s="222"/>
      <c r="AS211" s="222"/>
      <c r="AT211" s="222"/>
      <c r="AU211" s="222"/>
      <c r="AV211" s="222"/>
      <c r="AW211" s="222"/>
      <c r="AX211" s="222"/>
      <c r="AY211" s="222"/>
      <c r="AZ211" s="222"/>
      <c r="BA211" s="222"/>
      <c r="BB211" s="222"/>
      <c r="BC211" s="222"/>
      <c r="BD211" s="222"/>
      <c r="BE211" s="222"/>
      <c r="BF211" s="222"/>
      <c r="BG211" s="222"/>
      <c r="BH211" s="222"/>
      <c r="BI211" s="222"/>
      <c r="BJ211" s="222"/>
      <c r="BK211" s="222"/>
      <c r="BL211" s="222"/>
      <c r="BM211" s="222"/>
      <c r="BN211" s="222"/>
      <c r="BO211" s="222"/>
      <c r="BP211" s="222"/>
      <c r="BQ211" s="222"/>
      <c r="BR211" s="222"/>
      <c r="BS211" s="222"/>
      <c r="BT211" s="222"/>
      <c r="BU211" s="222"/>
      <c r="BV211" s="222"/>
      <c r="BW211" s="222"/>
      <c r="BX211" s="222"/>
      <c r="BY211" s="222"/>
      <c r="BZ211" s="222"/>
      <c r="CA211" s="222"/>
      <c r="CB211" s="222"/>
      <c r="CC211" s="222"/>
      <c r="CD211" s="222"/>
      <c r="CE211" s="222"/>
      <c r="CF211" s="222"/>
      <c r="CG211" s="222"/>
      <c r="CH211" s="222"/>
      <c r="CI211" s="222"/>
      <c r="CJ211" s="222"/>
      <c r="CK211" s="222"/>
      <c r="CL211" s="222"/>
      <c r="CM211" s="222"/>
      <c r="CN211" s="222"/>
      <c r="CO211" s="222"/>
      <c r="CP211" s="222"/>
      <c r="CQ211" s="222"/>
      <c r="CR211" s="222"/>
    </row>
    <row r="212" spans="10:96">
      <c r="J212" s="221"/>
      <c r="K212" s="222"/>
      <c r="L212" s="222"/>
      <c r="M212" s="222"/>
      <c r="N212" s="222"/>
      <c r="O212" s="222"/>
      <c r="P212" s="222"/>
      <c r="Q212" s="222"/>
      <c r="R212" s="222"/>
      <c r="S212" s="222"/>
      <c r="T212" s="222"/>
      <c r="U212" s="222"/>
      <c r="V212" s="222"/>
      <c r="W212" s="222"/>
      <c r="X212" s="222"/>
      <c r="Y212" s="222"/>
      <c r="Z212" s="222"/>
      <c r="AA212" s="222"/>
      <c r="AB212" s="222"/>
      <c r="AC212" s="222"/>
      <c r="AD212" s="222"/>
      <c r="AE212" s="222"/>
      <c r="AF212" s="222"/>
      <c r="AG212" s="222"/>
      <c r="AH212" s="222"/>
      <c r="AI212" s="222"/>
      <c r="AJ212" s="222"/>
      <c r="AK212" s="222"/>
      <c r="AL212" s="222"/>
      <c r="AM212" s="222"/>
      <c r="AN212" s="222"/>
      <c r="AO212" s="222"/>
      <c r="AP212" s="222"/>
      <c r="AQ212" s="222"/>
      <c r="AR212" s="222"/>
      <c r="AS212" s="222"/>
      <c r="AT212" s="222"/>
      <c r="AU212" s="222"/>
      <c r="AV212" s="222"/>
      <c r="AW212" s="222"/>
      <c r="AX212" s="222"/>
      <c r="AY212" s="222"/>
      <c r="AZ212" s="222"/>
      <c r="BA212" s="222"/>
      <c r="BB212" s="222"/>
      <c r="BC212" s="222"/>
      <c r="BD212" s="222"/>
      <c r="BE212" s="222"/>
      <c r="BF212" s="222"/>
      <c r="BG212" s="222"/>
      <c r="BH212" s="222"/>
      <c r="BI212" s="222"/>
      <c r="BJ212" s="222"/>
      <c r="BK212" s="222"/>
      <c r="BL212" s="222"/>
      <c r="BM212" s="222"/>
      <c r="BN212" s="222"/>
      <c r="BO212" s="222"/>
      <c r="BP212" s="222"/>
      <c r="BQ212" s="222"/>
      <c r="BR212" s="222"/>
      <c r="BS212" s="222"/>
      <c r="BT212" s="222"/>
      <c r="BU212" s="222"/>
      <c r="BV212" s="222"/>
      <c r="BW212" s="222"/>
      <c r="BX212" s="222"/>
      <c r="BY212" s="222"/>
      <c r="BZ212" s="222"/>
      <c r="CA212" s="222"/>
      <c r="CB212" s="222"/>
      <c r="CC212" s="222"/>
      <c r="CD212" s="222"/>
      <c r="CE212" s="222"/>
      <c r="CF212" s="222"/>
      <c r="CG212" s="222"/>
      <c r="CH212" s="222"/>
      <c r="CI212" s="222"/>
      <c r="CJ212" s="222"/>
      <c r="CK212" s="222"/>
      <c r="CL212" s="222"/>
      <c r="CM212" s="222"/>
      <c r="CN212" s="222"/>
      <c r="CO212" s="222"/>
      <c r="CP212" s="222"/>
      <c r="CQ212" s="222"/>
      <c r="CR212" s="222"/>
    </row>
    <row r="213" spans="10:96">
      <c r="J213" s="221"/>
      <c r="K213" s="222"/>
      <c r="L213" s="222"/>
      <c r="M213" s="222"/>
      <c r="N213" s="222"/>
      <c r="O213" s="222"/>
      <c r="P213" s="222"/>
      <c r="Q213" s="222"/>
      <c r="R213" s="222"/>
      <c r="S213" s="222"/>
      <c r="T213" s="222"/>
      <c r="U213" s="222"/>
      <c r="V213" s="222"/>
      <c r="W213" s="222"/>
      <c r="X213" s="222"/>
      <c r="Y213" s="222"/>
      <c r="Z213" s="222"/>
      <c r="AA213" s="222"/>
      <c r="AB213" s="222"/>
      <c r="AC213" s="222"/>
      <c r="AD213" s="222"/>
      <c r="AE213" s="222"/>
      <c r="AF213" s="222"/>
      <c r="AG213" s="222"/>
      <c r="AH213" s="222"/>
      <c r="AI213" s="222"/>
      <c r="AJ213" s="222"/>
      <c r="AK213" s="222"/>
      <c r="AL213" s="222"/>
      <c r="AM213" s="222"/>
      <c r="AN213" s="222"/>
      <c r="AO213" s="222"/>
      <c r="AP213" s="222"/>
      <c r="AQ213" s="222"/>
      <c r="AR213" s="222"/>
      <c r="AS213" s="222"/>
      <c r="AT213" s="222"/>
      <c r="AU213" s="222"/>
      <c r="AV213" s="222"/>
      <c r="AW213" s="222"/>
      <c r="AX213" s="222"/>
      <c r="AY213" s="222"/>
      <c r="AZ213" s="222"/>
      <c r="BA213" s="222"/>
      <c r="BB213" s="222"/>
      <c r="BC213" s="222"/>
      <c r="BD213" s="222"/>
      <c r="BE213" s="222"/>
      <c r="BF213" s="222"/>
      <c r="BG213" s="222"/>
      <c r="BH213" s="222"/>
      <c r="BI213" s="222"/>
      <c r="BJ213" s="222"/>
      <c r="BK213" s="222"/>
      <c r="BL213" s="222"/>
      <c r="BM213" s="222"/>
      <c r="BN213" s="222"/>
      <c r="BO213" s="222"/>
      <c r="BP213" s="222"/>
      <c r="BQ213" s="222"/>
      <c r="BR213" s="222"/>
      <c r="BS213" s="222"/>
      <c r="BT213" s="222"/>
      <c r="BU213" s="222"/>
      <c r="BV213" s="222"/>
      <c r="BW213" s="222"/>
      <c r="BX213" s="222"/>
      <c r="BY213" s="222"/>
      <c r="BZ213" s="222"/>
      <c r="CA213" s="222"/>
      <c r="CB213" s="222"/>
      <c r="CC213" s="222"/>
      <c r="CD213" s="222"/>
      <c r="CE213" s="222"/>
      <c r="CF213" s="222"/>
      <c r="CG213" s="222"/>
      <c r="CH213" s="222"/>
      <c r="CI213" s="222"/>
      <c r="CJ213" s="222"/>
      <c r="CK213" s="222"/>
      <c r="CL213" s="222"/>
      <c r="CM213" s="222"/>
      <c r="CN213" s="222"/>
      <c r="CO213" s="222"/>
      <c r="CP213" s="222"/>
      <c r="CQ213" s="222"/>
      <c r="CR213" s="222"/>
    </row>
    <row r="214" spans="10:96">
      <c r="J214" s="221"/>
      <c r="K214" s="222"/>
      <c r="L214" s="222"/>
      <c r="M214" s="222"/>
      <c r="N214" s="222"/>
      <c r="O214" s="222"/>
      <c r="P214" s="222"/>
      <c r="Q214" s="222"/>
      <c r="R214" s="222"/>
      <c r="S214" s="222"/>
      <c r="T214" s="222"/>
      <c r="U214" s="222"/>
      <c r="V214" s="222"/>
      <c r="W214" s="222"/>
      <c r="X214" s="222"/>
      <c r="Y214" s="222"/>
      <c r="Z214" s="222"/>
      <c r="AA214" s="222"/>
      <c r="AB214" s="222"/>
      <c r="AC214" s="222"/>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2"/>
      <c r="AY214" s="222"/>
      <c r="AZ214" s="222"/>
      <c r="BA214" s="222"/>
      <c r="BB214" s="222"/>
      <c r="BC214" s="222"/>
      <c r="BD214" s="222"/>
      <c r="BE214" s="222"/>
      <c r="BF214" s="222"/>
      <c r="BG214" s="222"/>
      <c r="BH214" s="222"/>
      <c r="BI214" s="222"/>
      <c r="BJ214" s="222"/>
      <c r="BK214" s="222"/>
      <c r="BL214" s="222"/>
      <c r="BM214" s="222"/>
      <c r="BN214" s="222"/>
      <c r="BO214" s="222"/>
      <c r="BP214" s="222"/>
      <c r="BQ214" s="222"/>
      <c r="BR214" s="222"/>
      <c r="BS214" s="222"/>
      <c r="BT214" s="222"/>
      <c r="BU214" s="222"/>
      <c r="BV214" s="222"/>
      <c r="BW214" s="222"/>
      <c r="BX214" s="222"/>
      <c r="BY214" s="222"/>
      <c r="BZ214" s="222"/>
      <c r="CA214" s="222"/>
      <c r="CB214" s="222"/>
      <c r="CC214" s="222"/>
      <c r="CD214" s="222"/>
      <c r="CE214" s="222"/>
      <c r="CF214" s="222"/>
      <c r="CG214" s="222"/>
      <c r="CH214" s="222"/>
      <c r="CI214" s="222"/>
      <c r="CJ214" s="222"/>
      <c r="CK214" s="222"/>
      <c r="CL214" s="222"/>
      <c r="CM214" s="222"/>
      <c r="CN214" s="222"/>
      <c r="CO214" s="222"/>
      <c r="CP214" s="222"/>
      <c r="CQ214" s="222"/>
      <c r="CR214" s="222"/>
    </row>
    <row r="215" spans="10:96">
      <c r="J215" s="221"/>
      <c r="K215" s="222"/>
      <c r="L215" s="222"/>
      <c r="M215" s="222"/>
      <c r="N215" s="222"/>
      <c r="O215" s="222"/>
      <c r="P215" s="222"/>
      <c r="Q215" s="222"/>
      <c r="R215" s="222"/>
      <c r="S215" s="222"/>
      <c r="T215" s="222"/>
      <c r="U215" s="222"/>
      <c r="V215" s="222"/>
      <c r="W215" s="222"/>
      <c r="X215" s="222"/>
      <c r="Y215" s="222"/>
      <c r="Z215" s="222"/>
      <c r="AA215" s="222"/>
      <c r="AB215" s="222"/>
      <c r="AC215" s="222"/>
      <c r="AD215" s="222"/>
      <c r="AE215" s="222"/>
      <c r="AF215" s="222"/>
      <c r="AG215" s="222"/>
      <c r="AH215" s="222"/>
      <c r="AI215" s="222"/>
      <c r="AJ215" s="222"/>
      <c r="AK215" s="222"/>
      <c r="AL215" s="222"/>
      <c r="AM215" s="222"/>
      <c r="AN215" s="222"/>
      <c r="AO215" s="222"/>
      <c r="AP215" s="222"/>
      <c r="AQ215" s="222"/>
      <c r="AR215" s="222"/>
      <c r="AS215" s="222"/>
      <c r="AT215" s="222"/>
      <c r="AU215" s="222"/>
      <c r="AV215" s="222"/>
      <c r="AW215" s="222"/>
      <c r="AX215" s="222"/>
      <c r="AY215" s="222"/>
      <c r="AZ215" s="222"/>
      <c r="BA215" s="222"/>
      <c r="BB215" s="222"/>
      <c r="BC215" s="222"/>
      <c r="BD215" s="222"/>
      <c r="BE215" s="222"/>
      <c r="BF215" s="222"/>
      <c r="BG215" s="222"/>
      <c r="BH215" s="222"/>
      <c r="BI215" s="222"/>
      <c r="BJ215" s="222"/>
      <c r="BK215" s="222"/>
      <c r="BL215" s="222"/>
      <c r="BM215" s="222"/>
      <c r="BN215" s="222"/>
      <c r="BO215" s="222"/>
      <c r="BP215" s="222"/>
      <c r="BQ215" s="222"/>
      <c r="BR215" s="222"/>
      <c r="BS215" s="222"/>
      <c r="BT215" s="222"/>
      <c r="BU215" s="222"/>
      <c r="BV215" s="222"/>
      <c r="BW215" s="222"/>
      <c r="BX215" s="222"/>
      <c r="BY215" s="222"/>
      <c r="BZ215" s="222"/>
      <c r="CA215" s="222"/>
      <c r="CB215" s="222"/>
      <c r="CC215" s="222"/>
      <c r="CD215" s="222"/>
      <c r="CE215" s="222"/>
      <c r="CF215" s="222"/>
      <c r="CG215" s="222"/>
      <c r="CH215" s="222"/>
      <c r="CI215" s="222"/>
      <c r="CJ215" s="222"/>
      <c r="CK215" s="222"/>
      <c r="CL215" s="222"/>
      <c r="CM215" s="222"/>
      <c r="CN215" s="222"/>
      <c r="CO215" s="222"/>
      <c r="CP215" s="222"/>
      <c r="CQ215" s="222"/>
      <c r="CR215" s="222"/>
    </row>
    <row r="216" spans="10:96">
      <c r="J216" s="221"/>
      <c r="K216" s="222"/>
      <c r="L216" s="222"/>
      <c r="M216" s="222"/>
      <c r="N216" s="222"/>
      <c r="O216" s="222"/>
      <c r="P216" s="222"/>
      <c r="Q216" s="222"/>
      <c r="R216" s="222"/>
      <c r="S216" s="222"/>
      <c r="T216" s="222"/>
      <c r="U216" s="222"/>
      <c r="V216" s="222"/>
      <c r="W216" s="222"/>
      <c r="X216" s="222"/>
      <c r="Y216" s="222"/>
      <c r="Z216" s="222"/>
      <c r="AA216" s="222"/>
      <c r="AB216" s="222"/>
      <c r="AC216" s="222"/>
      <c r="AD216" s="222"/>
      <c r="AE216" s="222"/>
      <c r="AF216" s="222"/>
      <c r="AG216" s="222"/>
      <c r="AH216" s="222"/>
      <c r="AI216" s="222"/>
      <c r="AJ216" s="222"/>
      <c r="AK216" s="222"/>
      <c r="AL216" s="222"/>
      <c r="AM216" s="222"/>
      <c r="AN216" s="222"/>
      <c r="AO216" s="222"/>
      <c r="AP216" s="222"/>
      <c r="AQ216" s="222"/>
      <c r="AR216" s="222"/>
      <c r="AS216" s="222"/>
      <c r="AT216" s="222"/>
      <c r="AU216" s="222"/>
      <c r="AV216" s="222"/>
      <c r="AW216" s="222"/>
      <c r="AX216" s="222"/>
      <c r="AY216" s="222"/>
      <c r="AZ216" s="222"/>
      <c r="BA216" s="222"/>
      <c r="BB216" s="222"/>
      <c r="BC216" s="222"/>
      <c r="BD216" s="222"/>
      <c r="BE216" s="222"/>
      <c r="BF216" s="222"/>
      <c r="BG216" s="222"/>
      <c r="BH216" s="222"/>
      <c r="BI216" s="222"/>
      <c r="BJ216" s="222"/>
      <c r="BK216" s="222"/>
      <c r="BL216" s="222"/>
      <c r="BM216" s="222"/>
      <c r="BN216" s="222"/>
      <c r="BO216" s="222"/>
      <c r="BP216" s="222"/>
      <c r="BQ216" s="222"/>
      <c r="BR216" s="222"/>
      <c r="BS216" s="222"/>
      <c r="BT216" s="222"/>
      <c r="BU216" s="222"/>
      <c r="BV216" s="222"/>
      <c r="BW216" s="222"/>
      <c r="BX216" s="222"/>
      <c r="BY216" s="222"/>
      <c r="BZ216" s="222"/>
      <c r="CA216" s="222"/>
      <c r="CB216" s="222"/>
      <c r="CC216" s="222"/>
      <c r="CD216" s="222"/>
      <c r="CE216" s="222"/>
      <c r="CF216" s="222"/>
      <c r="CG216" s="222"/>
      <c r="CH216" s="222"/>
      <c r="CI216" s="222"/>
      <c r="CJ216" s="222"/>
      <c r="CK216" s="222"/>
      <c r="CL216" s="222"/>
      <c r="CM216" s="222"/>
      <c r="CN216" s="222"/>
      <c r="CO216" s="222"/>
      <c r="CP216" s="222"/>
      <c r="CQ216" s="222"/>
      <c r="CR216" s="222"/>
    </row>
    <row r="217" spans="10:96">
      <c r="J217" s="221"/>
      <c r="K217" s="222"/>
      <c r="L217" s="222"/>
      <c r="M217" s="222"/>
      <c r="N217" s="222"/>
      <c r="O217" s="222"/>
      <c r="P217" s="222"/>
      <c r="Q217" s="222"/>
      <c r="R217" s="222"/>
      <c r="S217" s="222"/>
      <c r="T217" s="222"/>
      <c r="U217" s="222"/>
      <c r="V217" s="222"/>
      <c r="W217" s="222"/>
      <c r="X217" s="222"/>
      <c r="Y217" s="222"/>
      <c r="Z217" s="222"/>
      <c r="AA217" s="222"/>
      <c r="AB217" s="222"/>
      <c r="AC217" s="222"/>
      <c r="AD217" s="222"/>
      <c r="AE217" s="222"/>
      <c r="AF217" s="222"/>
      <c r="AG217" s="222"/>
      <c r="AH217" s="222"/>
      <c r="AI217" s="222"/>
      <c r="AJ217" s="222"/>
      <c r="AK217" s="222"/>
      <c r="AL217" s="222"/>
      <c r="AM217" s="222"/>
      <c r="AN217" s="222"/>
      <c r="AO217" s="222"/>
      <c r="AP217" s="222"/>
      <c r="AQ217" s="222"/>
      <c r="AR217" s="222"/>
      <c r="AS217" s="222"/>
      <c r="AT217" s="222"/>
      <c r="AU217" s="222"/>
      <c r="AV217" s="222"/>
      <c r="AW217" s="222"/>
      <c r="AX217" s="222"/>
      <c r="AY217" s="222"/>
      <c r="AZ217" s="222"/>
      <c r="BA217" s="222"/>
      <c r="BB217" s="222"/>
      <c r="BC217" s="222"/>
      <c r="BD217" s="222"/>
      <c r="BE217" s="222"/>
      <c r="BF217" s="222"/>
      <c r="BG217" s="222"/>
      <c r="BH217" s="222"/>
      <c r="BI217" s="222"/>
      <c r="BJ217" s="222"/>
      <c r="BK217" s="222"/>
      <c r="BL217" s="222"/>
      <c r="BM217" s="222"/>
      <c r="BN217" s="222"/>
      <c r="BO217" s="222"/>
      <c r="BP217" s="222"/>
      <c r="BQ217" s="222"/>
      <c r="BR217" s="222"/>
      <c r="BS217" s="222"/>
      <c r="BT217" s="222"/>
      <c r="BU217" s="222"/>
      <c r="BV217" s="222"/>
      <c r="BW217" s="222"/>
      <c r="BX217" s="222"/>
      <c r="BY217" s="222"/>
      <c r="BZ217" s="222"/>
      <c r="CA217" s="222"/>
      <c r="CB217" s="222"/>
      <c r="CC217" s="222"/>
      <c r="CD217" s="222"/>
      <c r="CE217" s="222"/>
      <c r="CF217" s="222"/>
      <c r="CG217" s="222"/>
      <c r="CH217" s="222"/>
      <c r="CI217" s="222"/>
      <c r="CJ217" s="222"/>
      <c r="CK217" s="222"/>
      <c r="CL217" s="222"/>
      <c r="CM217" s="222"/>
      <c r="CN217" s="222"/>
      <c r="CO217" s="222"/>
      <c r="CP217" s="222"/>
      <c r="CQ217" s="222"/>
      <c r="CR217" s="222"/>
    </row>
    <row r="218" spans="10:96">
      <c r="J218" s="221"/>
      <c r="K218" s="222"/>
      <c r="L218" s="222"/>
      <c r="M218" s="222"/>
      <c r="N218" s="222"/>
      <c r="O218" s="222"/>
      <c r="P218" s="222"/>
      <c r="Q218" s="222"/>
      <c r="R218" s="222"/>
      <c r="S218" s="222"/>
      <c r="T218" s="222"/>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c r="BC218" s="222"/>
      <c r="BD218" s="222"/>
      <c r="BE218" s="222"/>
      <c r="BF218" s="222"/>
      <c r="BG218" s="222"/>
      <c r="BH218" s="222"/>
      <c r="BI218" s="222"/>
      <c r="BJ218" s="222"/>
      <c r="BK218" s="222"/>
      <c r="BL218" s="222"/>
      <c r="BM218" s="222"/>
      <c r="BN218" s="222"/>
      <c r="BO218" s="222"/>
      <c r="BP218" s="222"/>
      <c r="BQ218" s="222"/>
      <c r="BR218" s="222"/>
      <c r="BS218" s="222"/>
      <c r="BT218" s="222"/>
      <c r="BU218" s="222"/>
      <c r="BV218" s="222"/>
      <c r="BW218" s="222"/>
      <c r="BX218" s="222"/>
      <c r="BY218" s="222"/>
      <c r="BZ218" s="222"/>
      <c r="CA218" s="222"/>
      <c r="CB218" s="222"/>
      <c r="CC218" s="222"/>
      <c r="CD218" s="222"/>
      <c r="CE218" s="222"/>
      <c r="CF218" s="222"/>
      <c r="CG218" s="222"/>
      <c r="CH218" s="222"/>
      <c r="CI218" s="222"/>
      <c r="CJ218" s="222"/>
      <c r="CK218" s="222"/>
      <c r="CL218" s="222"/>
      <c r="CM218" s="222"/>
      <c r="CN218" s="222"/>
      <c r="CO218" s="222"/>
      <c r="CP218" s="222"/>
      <c r="CQ218" s="222"/>
      <c r="CR218" s="222"/>
    </row>
    <row r="219" spans="10:96">
      <c r="J219" s="221"/>
      <c r="K219" s="222"/>
      <c r="L219" s="222"/>
      <c r="M219" s="222"/>
      <c r="N219" s="222"/>
      <c r="O219" s="222"/>
      <c r="P219" s="222"/>
      <c r="Q219" s="222"/>
      <c r="R219" s="222"/>
      <c r="S219" s="222"/>
      <c r="T219" s="222"/>
      <c r="U219" s="222"/>
      <c r="V219" s="222"/>
      <c r="W219" s="222"/>
      <c r="X219" s="222"/>
      <c r="Y219" s="222"/>
      <c r="Z219" s="222"/>
      <c r="AA219" s="222"/>
      <c r="AB219" s="222"/>
      <c r="AC219" s="222"/>
      <c r="AD219" s="222"/>
      <c r="AE219" s="222"/>
      <c r="AF219" s="222"/>
      <c r="AG219" s="222"/>
      <c r="AH219" s="222"/>
      <c r="AI219" s="222"/>
      <c r="AJ219" s="222"/>
      <c r="AK219" s="222"/>
      <c r="AL219" s="222"/>
      <c r="AM219" s="222"/>
      <c r="AN219" s="222"/>
      <c r="AO219" s="222"/>
      <c r="AP219" s="222"/>
      <c r="AQ219" s="222"/>
      <c r="AR219" s="222"/>
      <c r="AS219" s="222"/>
      <c r="AT219" s="222"/>
      <c r="AU219" s="222"/>
      <c r="AV219" s="222"/>
      <c r="AW219" s="222"/>
      <c r="AX219" s="222"/>
      <c r="AY219" s="222"/>
      <c r="AZ219" s="222"/>
      <c r="BA219" s="222"/>
      <c r="BB219" s="222"/>
      <c r="BC219" s="222"/>
      <c r="BD219" s="222"/>
      <c r="BE219" s="222"/>
      <c r="BF219" s="222"/>
      <c r="BG219" s="222"/>
      <c r="BH219" s="222"/>
      <c r="BI219" s="222"/>
      <c r="BJ219" s="222"/>
      <c r="BK219" s="222"/>
      <c r="BL219" s="222"/>
      <c r="BM219" s="222"/>
      <c r="BN219" s="222"/>
      <c r="BO219" s="222"/>
      <c r="BP219" s="222"/>
      <c r="BQ219" s="222"/>
      <c r="BR219" s="222"/>
      <c r="BS219" s="222"/>
      <c r="BT219" s="222"/>
      <c r="BU219" s="222"/>
      <c r="BV219" s="222"/>
      <c r="BW219" s="222"/>
      <c r="BX219" s="222"/>
      <c r="BY219" s="222"/>
      <c r="BZ219" s="222"/>
      <c r="CA219" s="222"/>
      <c r="CB219" s="222"/>
      <c r="CC219" s="222"/>
      <c r="CD219" s="222"/>
      <c r="CE219" s="222"/>
      <c r="CF219" s="222"/>
      <c r="CG219" s="222"/>
      <c r="CH219" s="222"/>
      <c r="CI219" s="222"/>
      <c r="CJ219" s="222"/>
      <c r="CK219" s="222"/>
      <c r="CL219" s="222"/>
      <c r="CM219" s="222"/>
      <c r="CN219" s="222"/>
      <c r="CO219" s="222"/>
      <c r="CP219" s="222"/>
      <c r="CQ219" s="222"/>
      <c r="CR219" s="222"/>
    </row>
    <row r="220" spans="10:96">
      <c r="J220" s="221"/>
      <c r="K220" s="222"/>
      <c r="L220" s="222"/>
      <c r="M220" s="222"/>
      <c r="N220" s="222"/>
      <c r="O220" s="222"/>
      <c r="P220" s="222"/>
      <c r="Q220" s="222"/>
      <c r="R220" s="222"/>
      <c r="S220" s="222"/>
      <c r="T220" s="222"/>
      <c r="U220" s="222"/>
      <c r="V220" s="222"/>
      <c r="W220" s="222"/>
      <c r="X220" s="222"/>
      <c r="Y220" s="222"/>
      <c r="Z220" s="222"/>
      <c r="AA220" s="222"/>
      <c r="AB220" s="222"/>
      <c r="AC220" s="222"/>
      <c r="AD220" s="222"/>
      <c r="AE220" s="222"/>
      <c r="AF220" s="222"/>
      <c r="AG220" s="222"/>
      <c r="AH220" s="222"/>
      <c r="AI220" s="222"/>
      <c r="AJ220" s="222"/>
      <c r="AK220" s="222"/>
      <c r="AL220" s="222"/>
      <c r="AM220" s="222"/>
      <c r="AN220" s="222"/>
      <c r="AO220" s="222"/>
      <c r="AP220" s="222"/>
      <c r="AQ220" s="222"/>
      <c r="AR220" s="222"/>
      <c r="AS220" s="222"/>
      <c r="AT220" s="222"/>
      <c r="AU220" s="222"/>
      <c r="AV220" s="222"/>
      <c r="AW220" s="222"/>
      <c r="AX220" s="222"/>
      <c r="AY220" s="222"/>
      <c r="AZ220" s="222"/>
      <c r="BA220" s="222"/>
      <c r="BB220" s="222"/>
      <c r="BC220" s="222"/>
      <c r="BD220" s="222"/>
      <c r="BE220" s="222"/>
      <c r="BF220" s="222"/>
      <c r="BG220" s="222"/>
      <c r="BH220" s="222"/>
      <c r="BI220" s="222"/>
      <c r="BJ220" s="222"/>
      <c r="BK220" s="222"/>
      <c r="BL220" s="222"/>
      <c r="BM220" s="222"/>
      <c r="BN220" s="222"/>
      <c r="BO220" s="222"/>
      <c r="BP220" s="222"/>
      <c r="BQ220" s="222"/>
      <c r="BR220" s="222"/>
      <c r="BS220" s="222"/>
      <c r="BT220" s="222"/>
      <c r="BU220" s="222"/>
      <c r="BV220" s="222"/>
      <c r="BW220" s="222"/>
      <c r="BX220" s="222"/>
      <c r="BY220" s="222"/>
      <c r="BZ220" s="222"/>
      <c r="CA220" s="222"/>
      <c r="CB220" s="222"/>
      <c r="CC220" s="222"/>
      <c r="CD220" s="222"/>
      <c r="CE220" s="222"/>
      <c r="CF220" s="222"/>
      <c r="CG220" s="222"/>
      <c r="CH220" s="222"/>
      <c r="CI220" s="222"/>
      <c r="CJ220" s="222"/>
      <c r="CK220" s="222"/>
      <c r="CL220" s="222"/>
      <c r="CM220" s="222"/>
      <c r="CN220" s="222"/>
      <c r="CO220" s="222"/>
      <c r="CP220" s="222"/>
      <c r="CQ220" s="222"/>
      <c r="CR220" s="222"/>
    </row>
    <row r="221" spans="10:96">
      <c r="J221" s="221"/>
      <c r="K221" s="222"/>
      <c r="L221" s="222"/>
      <c r="M221" s="222"/>
      <c r="N221" s="222"/>
      <c r="O221" s="222"/>
      <c r="P221" s="222"/>
      <c r="Q221" s="222"/>
      <c r="R221" s="222"/>
      <c r="S221" s="222"/>
      <c r="T221" s="222"/>
      <c r="U221" s="222"/>
      <c r="V221" s="222"/>
      <c r="W221" s="222"/>
      <c r="X221" s="222"/>
      <c r="Y221" s="222"/>
      <c r="Z221" s="222"/>
      <c r="AA221" s="222"/>
      <c r="AB221" s="222"/>
      <c r="AC221" s="222"/>
      <c r="AD221" s="222"/>
      <c r="AE221" s="222"/>
      <c r="AF221" s="222"/>
      <c r="AG221" s="222"/>
      <c r="AH221" s="222"/>
      <c r="AI221" s="222"/>
      <c r="AJ221" s="222"/>
      <c r="AK221" s="222"/>
      <c r="AL221" s="222"/>
      <c r="AM221" s="222"/>
      <c r="AN221" s="222"/>
      <c r="AO221" s="222"/>
      <c r="AP221" s="222"/>
      <c r="AQ221" s="222"/>
      <c r="AR221" s="222"/>
      <c r="AS221" s="222"/>
      <c r="AT221" s="222"/>
      <c r="AU221" s="222"/>
      <c r="AV221" s="222"/>
      <c r="AW221" s="222"/>
      <c r="AX221" s="222"/>
      <c r="AY221" s="222"/>
      <c r="AZ221" s="222"/>
      <c r="BA221" s="222"/>
      <c r="BB221" s="222"/>
      <c r="BC221" s="222"/>
      <c r="BD221" s="222"/>
      <c r="BE221" s="222"/>
      <c r="BF221" s="222"/>
      <c r="BG221" s="222"/>
      <c r="BH221" s="222"/>
      <c r="BI221" s="222"/>
      <c r="BJ221" s="222"/>
      <c r="BK221" s="222"/>
      <c r="BL221" s="222"/>
      <c r="BM221" s="222"/>
      <c r="BN221" s="222"/>
      <c r="BO221" s="222"/>
      <c r="BP221" s="222"/>
      <c r="BQ221" s="222"/>
      <c r="BR221" s="222"/>
      <c r="BS221" s="222"/>
      <c r="BT221" s="222"/>
      <c r="BU221" s="222"/>
      <c r="BV221" s="222"/>
      <c r="BW221" s="222"/>
      <c r="BX221" s="222"/>
      <c r="BY221" s="222"/>
      <c r="BZ221" s="222"/>
      <c r="CA221" s="222"/>
      <c r="CB221" s="222"/>
      <c r="CC221" s="222"/>
      <c r="CD221" s="222"/>
      <c r="CE221" s="222"/>
      <c r="CF221" s="222"/>
      <c r="CG221" s="222"/>
      <c r="CH221" s="222"/>
      <c r="CI221" s="222"/>
      <c r="CJ221" s="222"/>
      <c r="CK221" s="222"/>
      <c r="CL221" s="222"/>
      <c r="CM221" s="222"/>
      <c r="CN221" s="222"/>
      <c r="CO221" s="222"/>
      <c r="CP221" s="222"/>
      <c r="CQ221" s="222"/>
      <c r="CR221" s="222"/>
    </row>
    <row r="222" spans="10:96">
      <c r="J222" s="221"/>
      <c r="K222" s="222"/>
      <c r="L222" s="222"/>
      <c r="M222" s="222"/>
      <c r="N222" s="222"/>
      <c r="O222" s="222"/>
      <c r="P222" s="222"/>
      <c r="Q222" s="222"/>
      <c r="R222" s="222"/>
      <c r="S222" s="222"/>
      <c r="T222" s="222"/>
      <c r="U222" s="222"/>
      <c r="V222" s="222"/>
      <c r="W222" s="222"/>
      <c r="X222" s="222"/>
      <c r="Y222" s="222"/>
      <c r="Z222" s="222"/>
      <c r="AA222" s="222"/>
      <c r="AB222" s="222"/>
      <c r="AC222" s="222"/>
      <c r="AD222" s="222"/>
      <c r="AE222" s="222"/>
      <c r="AF222" s="222"/>
      <c r="AG222" s="222"/>
      <c r="AH222" s="222"/>
      <c r="AI222" s="222"/>
      <c r="AJ222" s="222"/>
      <c r="AK222" s="222"/>
      <c r="AL222" s="222"/>
      <c r="AM222" s="222"/>
      <c r="AN222" s="222"/>
      <c r="AO222" s="222"/>
      <c r="AP222" s="222"/>
      <c r="AQ222" s="222"/>
      <c r="AR222" s="222"/>
      <c r="AS222" s="222"/>
      <c r="AT222" s="222"/>
      <c r="AU222" s="222"/>
      <c r="AV222" s="222"/>
      <c r="AW222" s="222"/>
      <c r="AX222" s="222"/>
      <c r="AY222" s="222"/>
      <c r="AZ222" s="222"/>
      <c r="BA222" s="222"/>
      <c r="BB222" s="222"/>
      <c r="BC222" s="222"/>
      <c r="BD222" s="222"/>
      <c r="BE222" s="222"/>
      <c r="BF222" s="222"/>
      <c r="BG222" s="222"/>
      <c r="BH222" s="222"/>
      <c r="BI222" s="222"/>
      <c r="BJ222" s="222"/>
      <c r="BK222" s="222"/>
      <c r="BL222" s="222"/>
      <c r="BM222" s="222"/>
      <c r="BN222" s="222"/>
      <c r="BO222" s="222"/>
      <c r="BP222" s="222"/>
      <c r="BQ222" s="222"/>
      <c r="BR222" s="222"/>
      <c r="BS222" s="222"/>
      <c r="BT222" s="222"/>
      <c r="BU222" s="222"/>
      <c r="BV222" s="222"/>
      <c r="BW222" s="222"/>
      <c r="BX222" s="222"/>
      <c r="BY222" s="222"/>
      <c r="BZ222" s="222"/>
      <c r="CA222" s="222"/>
      <c r="CB222" s="222"/>
      <c r="CC222" s="222"/>
      <c r="CD222" s="222"/>
      <c r="CE222" s="222"/>
      <c r="CF222" s="222"/>
      <c r="CG222" s="222"/>
      <c r="CH222" s="222"/>
      <c r="CI222" s="222"/>
      <c r="CJ222" s="222"/>
      <c r="CK222" s="222"/>
      <c r="CL222" s="222"/>
      <c r="CM222" s="222"/>
      <c r="CN222" s="222"/>
      <c r="CO222" s="222"/>
      <c r="CP222" s="222"/>
      <c r="CQ222" s="222"/>
      <c r="CR222" s="222"/>
    </row>
    <row r="223" spans="10:96">
      <c r="J223" s="221"/>
      <c r="K223" s="222"/>
      <c r="L223" s="222"/>
      <c r="M223" s="222"/>
      <c r="N223" s="222"/>
      <c r="O223" s="222"/>
      <c r="P223" s="222"/>
      <c r="Q223" s="222"/>
      <c r="R223" s="222"/>
      <c r="S223" s="222"/>
      <c r="T223" s="222"/>
      <c r="U223" s="222"/>
      <c r="V223" s="222"/>
      <c r="W223" s="222"/>
      <c r="X223" s="222"/>
      <c r="Y223" s="222"/>
      <c r="Z223" s="222"/>
      <c r="AA223" s="222"/>
      <c r="AB223" s="222"/>
      <c r="AC223" s="222"/>
      <c r="AD223" s="222"/>
      <c r="AE223" s="222"/>
      <c r="AF223" s="222"/>
      <c r="AG223" s="222"/>
      <c r="AH223" s="222"/>
      <c r="AI223" s="222"/>
      <c r="AJ223" s="222"/>
      <c r="AK223" s="222"/>
      <c r="AL223" s="222"/>
      <c r="AM223" s="222"/>
      <c r="AN223" s="222"/>
      <c r="AO223" s="222"/>
      <c r="AP223" s="222"/>
      <c r="AQ223" s="222"/>
      <c r="AR223" s="222"/>
      <c r="AS223" s="222"/>
      <c r="AT223" s="222"/>
      <c r="AU223" s="222"/>
      <c r="AV223" s="222"/>
      <c r="AW223" s="222"/>
      <c r="AX223" s="222"/>
      <c r="AY223" s="222"/>
      <c r="AZ223" s="222"/>
      <c r="BA223" s="222"/>
      <c r="BB223" s="222"/>
      <c r="BC223" s="222"/>
      <c r="BD223" s="222"/>
      <c r="BE223" s="222"/>
      <c r="BF223" s="222"/>
      <c r="BG223" s="222"/>
      <c r="BH223" s="222"/>
      <c r="BI223" s="222"/>
      <c r="BJ223" s="222"/>
      <c r="BK223" s="222"/>
      <c r="BL223" s="222"/>
      <c r="BM223" s="222"/>
      <c r="BN223" s="222"/>
      <c r="BO223" s="222"/>
      <c r="BP223" s="222"/>
      <c r="BQ223" s="222"/>
      <c r="BR223" s="222"/>
      <c r="BS223" s="222"/>
      <c r="BT223" s="222"/>
      <c r="BU223" s="222"/>
      <c r="BV223" s="222"/>
      <c r="BW223" s="222"/>
      <c r="BX223" s="222"/>
      <c r="BY223" s="222"/>
      <c r="BZ223" s="222"/>
      <c r="CA223" s="222"/>
      <c r="CB223" s="222"/>
      <c r="CC223" s="222"/>
      <c r="CD223" s="222"/>
      <c r="CE223" s="222"/>
      <c r="CF223" s="222"/>
      <c r="CG223" s="222"/>
      <c r="CH223" s="222"/>
      <c r="CI223" s="222"/>
      <c r="CJ223" s="222"/>
      <c r="CK223" s="222"/>
      <c r="CL223" s="222"/>
      <c r="CM223" s="222"/>
      <c r="CN223" s="222"/>
      <c r="CO223" s="222"/>
      <c r="CP223" s="222"/>
      <c r="CQ223" s="222"/>
      <c r="CR223" s="222"/>
    </row>
    <row r="224" spans="10:96">
      <c r="J224" s="221"/>
      <c r="K224" s="222"/>
      <c r="L224" s="222"/>
      <c r="M224" s="222"/>
      <c r="N224" s="222"/>
      <c r="O224" s="222"/>
      <c r="P224" s="222"/>
      <c r="Q224" s="222"/>
      <c r="R224" s="222"/>
      <c r="S224" s="222"/>
      <c r="T224" s="222"/>
      <c r="U224" s="222"/>
      <c r="V224" s="222"/>
      <c r="W224" s="222"/>
      <c r="X224" s="222"/>
      <c r="Y224" s="222"/>
      <c r="Z224" s="222"/>
      <c r="AA224" s="222"/>
      <c r="AB224" s="222"/>
      <c r="AC224" s="222"/>
      <c r="AD224" s="222"/>
      <c r="AE224" s="222"/>
      <c r="AF224" s="222"/>
      <c r="AG224" s="222"/>
      <c r="AH224" s="222"/>
      <c r="AI224" s="222"/>
      <c r="AJ224" s="222"/>
      <c r="AK224" s="222"/>
      <c r="AL224" s="222"/>
      <c r="AM224" s="222"/>
      <c r="AN224" s="222"/>
      <c r="AO224" s="222"/>
      <c r="AP224" s="222"/>
      <c r="AQ224" s="222"/>
      <c r="AR224" s="222"/>
      <c r="AS224" s="222"/>
      <c r="AT224" s="222"/>
      <c r="AU224" s="222"/>
      <c r="AV224" s="222"/>
      <c r="AW224" s="222"/>
      <c r="AX224" s="222"/>
      <c r="AY224" s="222"/>
      <c r="AZ224" s="222"/>
      <c r="BA224" s="222"/>
      <c r="BB224" s="222"/>
      <c r="BC224" s="222"/>
      <c r="BD224" s="222"/>
      <c r="BE224" s="222"/>
      <c r="BF224" s="222"/>
      <c r="BG224" s="222"/>
      <c r="BH224" s="222"/>
      <c r="BI224" s="222"/>
      <c r="BJ224" s="222"/>
      <c r="BK224" s="222"/>
      <c r="BL224" s="222"/>
      <c r="BM224" s="222"/>
      <c r="BN224" s="222"/>
      <c r="BO224" s="222"/>
      <c r="BP224" s="222"/>
      <c r="BQ224" s="222"/>
      <c r="BR224" s="222"/>
      <c r="BS224" s="222"/>
      <c r="BT224" s="222"/>
      <c r="BU224" s="222"/>
      <c r="BV224" s="222"/>
      <c r="BW224" s="222"/>
      <c r="BX224" s="222"/>
      <c r="BY224" s="222"/>
      <c r="BZ224" s="222"/>
      <c r="CA224" s="222"/>
      <c r="CB224" s="222"/>
      <c r="CC224" s="222"/>
      <c r="CD224" s="222"/>
      <c r="CE224" s="222"/>
      <c r="CF224" s="222"/>
      <c r="CG224" s="222"/>
      <c r="CH224" s="222"/>
      <c r="CI224" s="222"/>
      <c r="CJ224" s="222"/>
      <c r="CK224" s="222"/>
      <c r="CL224" s="222"/>
      <c r="CM224" s="222"/>
      <c r="CN224" s="222"/>
      <c r="CO224" s="222"/>
      <c r="CP224" s="222"/>
      <c r="CQ224" s="222"/>
      <c r="CR224" s="222"/>
    </row>
    <row r="225" spans="10:96">
      <c r="J225" s="221"/>
      <c r="K225" s="222"/>
      <c r="L225" s="222"/>
      <c r="M225" s="222"/>
      <c r="N225" s="222"/>
      <c r="O225" s="222"/>
      <c r="P225" s="222"/>
      <c r="Q225" s="222"/>
      <c r="R225" s="222"/>
      <c r="S225" s="222"/>
      <c r="T225" s="222"/>
      <c r="U225" s="222"/>
      <c r="V225" s="222"/>
      <c r="W225" s="222"/>
      <c r="X225" s="222"/>
      <c r="Y225" s="222"/>
      <c r="Z225" s="222"/>
      <c r="AA225" s="222"/>
      <c r="AB225" s="222"/>
      <c r="AC225" s="222"/>
      <c r="AD225" s="222"/>
      <c r="AE225" s="222"/>
      <c r="AF225" s="222"/>
      <c r="AG225" s="222"/>
      <c r="AH225" s="222"/>
      <c r="AI225" s="222"/>
      <c r="AJ225" s="222"/>
      <c r="AK225" s="222"/>
      <c r="AL225" s="222"/>
      <c r="AM225" s="222"/>
      <c r="AN225" s="222"/>
      <c r="AO225" s="222"/>
      <c r="AP225" s="222"/>
      <c r="AQ225" s="222"/>
      <c r="AR225" s="222"/>
      <c r="AS225" s="222"/>
      <c r="AT225" s="222"/>
      <c r="AU225" s="222"/>
      <c r="AV225" s="222"/>
      <c r="AW225" s="222"/>
      <c r="AX225" s="222"/>
      <c r="AY225" s="222"/>
      <c r="AZ225" s="222"/>
      <c r="BA225" s="222"/>
      <c r="BB225" s="222"/>
      <c r="BC225" s="222"/>
      <c r="BD225" s="222"/>
      <c r="BE225" s="222"/>
      <c r="BF225" s="222"/>
      <c r="BG225" s="222"/>
      <c r="BH225" s="222"/>
      <c r="BI225" s="222"/>
      <c r="BJ225" s="222"/>
      <c r="BK225" s="222"/>
      <c r="BL225" s="222"/>
      <c r="BM225" s="222"/>
      <c r="BN225" s="222"/>
      <c r="BO225" s="222"/>
      <c r="BP225" s="222"/>
      <c r="BQ225" s="222"/>
      <c r="BR225" s="222"/>
      <c r="BS225" s="222"/>
      <c r="BT225" s="222"/>
      <c r="BU225" s="222"/>
      <c r="BV225" s="222"/>
      <c r="BW225" s="222"/>
      <c r="BX225" s="222"/>
      <c r="BY225" s="222"/>
      <c r="BZ225" s="222"/>
      <c r="CA225" s="222"/>
      <c r="CB225" s="222"/>
      <c r="CC225" s="222"/>
      <c r="CD225" s="222"/>
      <c r="CE225" s="222"/>
      <c r="CF225" s="222"/>
      <c r="CG225" s="222"/>
      <c r="CH225" s="222"/>
      <c r="CI225" s="222"/>
      <c r="CJ225" s="222"/>
      <c r="CK225" s="222"/>
      <c r="CL225" s="222"/>
      <c r="CM225" s="222"/>
      <c r="CN225" s="222"/>
      <c r="CO225" s="222"/>
      <c r="CP225" s="222"/>
      <c r="CQ225" s="222"/>
      <c r="CR225" s="222"/>
    </row>
    <row r="226" spans="10:96">
      <c r="J226" s="221"/>
      <c r="K226" s="222"/>
      <c r="L226" s="222"/>
      <c r="M226" s="222"/>
      <c r="N226" s="222"/>
      <c r="O226" s="222"/>
      <c r="P226" s="222"/>
      <c r="Q226" s="222"/>
      <c r="R226" s="222"/>
      <c r="S226" s="222"/>
      <c r="T226" s="222"/>
      <c r="U226" s="222"/>
      <c r="V226" s="222"/>
      <c r="W226" s="222"/>
      <c r="X226" s="222"/>
      <c r="Y226" s="222"/>
      <c r="Z226" s="222"/>
      <c r="AA226" s="222"/>
      <c r="AB226" s="222"/>
      <c r="AC226" s="222"/>
      <c r="AD226" s="222"/>
      <c r="AE226" s="222"/>
      <c r="AF226" s="222"/>
      <c r="AG226" s="222"/>
      <c r="AH226" s="222"/>
      <c r="AI226" s="222"/>
      <c r="AJ226" s="222"/>
      <c r="AK226" s="222"/>
      <c r="AL226" s="222"/>
      <c r="AM226" s="222"/>
      <c r="AN226" s="222"/>
      <c r="AO226" s="222"/>
      <c r="AP226" s="222"/>
      <c r="AQ226" s="222"/>
      <c r="AR226" s="222"/>
      <c r="AS226" s="222"/>
      <c r="AT226" s="222"/>
      <c r="AU226" s="222"/>
      <c r="AV226" s="222"/>
      <c r="AW226" s="222"/>
      <c r="AX226" s="222"/>
      <c r="AY226" s="222"/>
      <c r="AZ226" s="222"/>
      <c r="BA226" s="222"/>
      <c r="BB226" s="222"/>
      <c r="BC226" s="222"/>
      <c r="BD226" s="222"/>
      <c r="BE226" s="222"/>
      <c r="BF226" s="222"/>
      <c r="BG226" s="222"/>
      <c r="BH226" s="222"/>
      <c r="BI226" s="222"/>
      <c r="BJ226" s="222"/>
      <c r="BK226" s="222"/>
      <c r="BL226" s="222"/>
      <c r="BM226" s="222"/>
      <c r="BN226" s="222"/>
      <c r="BO226" s="222"/>
      <c r="BP226" s="222"/>
      <c r="BQ226" s="222"/>
      <c r="BR226" s="222"/>
      <c r="BS226" s="222"/>
      <c r="BT226" s="222"/>
      <c r="BU226" s="222"/>
      <c r="BV226" s="222"/>
      <c r="BW226" s="222"/>
      <c r="BX226" s="222"/>
      <c r="BY226" s="222"/>
      <c r="BZ226" s="222"/>
      <c r="CA226" s="222"/>
      <c r="CB226" s="222"/>
      <c r="CC226" s="222"/>
      <c r="CD226" s="222"/>
      <c r="CE226" s="222"/>
      <c r="CF226" s="222"/>
      <c r="CG226" s="222"/>
      <c r="CH226" s="222"/>
      <c r="CI226" s="222"/>
      <c r="CJ226" s="222"/>
      <c r="CK226" s="222"/>
      <c r="CL226" s="222"/>
      <c r="CM226" s="222"/>
      <c r="CN226" s="222"/>
      <c r="CO226" s="222"/>
      <c r="CP226" s="222"/>
      <c r="CQ226" s="222"/>
      <c r="CR226" s="222"/>
    </row>
    <row r="227" spans="10:96">
      <c r="J227" s="221"/>
      <c r="K227" s="222"/>
      <c r="L227" s="222"/>
      <c r="M227" s="222"/>
      <c r="N227" s="222"/>
      <c r="O227" s="222"/>
      <c r="P227" s="222"/>
      <c r="Q227" s="222"/>
      <c r="R227" s="222"/>
      <c r="S227" s="222"/>
      <c r="T227" s="222"/>
      <c r="U227" s="222"/>
      <c r="V227" s="222"/>
      <c r="W227" s="222"/>
      <c r="X227" s="222"/>
      <c r="Y227" s="222"/>
      <c r="Z227" s="222"/>
      <c r="AA227" s="222"/>
      <c r="AB227" s="222"/>
      <c r="AC227" s="222"/>
      <c r="AD227" s="222"/>
      <c r="AE227" s="222"/>
      <c r="AF227" s="222"/>
      <c r="AG227" s="222"/>
      <c r="AH227" s="222"/>
      <c r="AI227" s="222"/>
      <c r="AJ227" s="222"/>
      <c r="AK227" s="222"/>
      <c r="AL227" s="222"/>
      <c r="AM227" s="222"/>
      <c r="AN227" s="222"/>
      <c r="AO227" s="222"/>
      <c r="AP227" s="222"/>
      <c r="AQ227" s="222"/>
      <c r="AR227" s="222"/>
      <c r="AS227" s="222"/>
      <c r="AT227" s="222"/>
      <c r="AU227" s="222"/>
      <c r="AV227" s="222"/>
      <c r="AW227" s="222"/>
      <c r="AX227" s="222"/>
      <c r="AY227" s="222"/>
      <c r="AZ227" s="222"/>
      <c r="BA227" s="222"/>
      <c r="BB227" s="222"/>
      <c r="BC227" s="222"/>
      <c r="BD227" s="222"/>
      <c r="BE227" s="222"/>
      <c r="BF227" s="222"/>
      <c r="BG227" s="222"/>
      <c r="BH227" s="222"/>
      <c r="BI227" s="222"/>
      <c r="BJ227" s="222"/>
      <c r="BK227" s="222"/>
      <c r="BL227" s="222"/>
      <c r="BM227" s="222"/>
      <c r="BN227" s="222"/>
      <c r="BO227" s="222"/>
      <c r="BP227" s="222"/>
      <c r="BQ227" s="222"/>
      <c r="BR227" s="222"/>
      <c r="BS227" s="222"/>
      <c r="BT227" s="222"/>
      <c r="BU227" s="222"/>
      <c r="BV227" s="222"/>
      <c r="BW227" s="222"/>
      <c r="BX227" s="222"/>
      <c r="BY227" s="222"/>
      <c r="BZ227" s="222"/>
      <c r="CA227" s="222"/>
      <c r="CB227" s="222"/>
      <c r="CC227" s="222"/>
      <c r="CD227" s="222"/>
      <c r="CE227" s="222"/>
      <c r="CF227" s="222"/>
      <c r="CG227" s="222"/>
      <c r="CH227" s="222"/>
      <c r="CI227" s="222"/>
      <c r="CJ227" s="222"/>
      <c r="CK227" s="222"/>
      <c r="CL227" s="222"/>
      <c r="CM227" s="222"/>
      <c r="CN227" s="222"/>
      <c r="CO227" s="222"/>
      <c r="CP227" s="222"/>
      <c r="CQ227" s="222"/>
      <c r="CR227" s="222"/>
    </row>
    <row r="228" spans="10:96">
      <c r="J228" s="221"/>
      <c r="K228" s="222"/>
      <c r="L228" s="222"/>
      <c r="M228" s="222"/>
      <c r="N228" s="222"/>
      <c r="O228" s="222"/>
      <c r="P228" s="222"/>
      <c r="Q228" s="222"/>
      <c r="R228" s="222"/>
      <c r="S228" s="222"/>
      <c r="T228" s="222"/>
      <c r="U228" s="222"/>
      <c r="V228" s="222"/>
      <c r="W228" s="222"/>
      <c r="X228" s="222"/>
      <c r="Y228" s="222"/>
      <c r="Z228" s="222"/>
      <c r="AA228" s="222"/>
      <c r="AB228" s="222"/>
      <c r="AC228" s="222"/>
      <c r="AD228" s="222"/>
      <c r="AE228" s="222"/>
      <c r="AF228" s="222"/>
      <c r="AG228" s="222"/>
      <c r="AH228" s="222"/>
      <c r="AI228" s="222"/>
      <c r="AJ228" s="222"/>
      <c r="AK228" s="222"/>
      <c r="AL228" s="222"/>
      <c r="AM228" s="222"/>
      <c r="AN228" s="222"/>
      <c r="AO228" s="222"/>
      <c r="AP228" s="222"/>
      <c r="AQ228" s="222"/>
      <c r="AR228" s="222"/>
      <c r="AS228" s="222"/>
      <c r="AT228" s="222"/>
      <c r="AU228" s="222"/>
      <c r="AV228" s="222"/>
      <c r="AW228" s="222"/>
      <c r="AX228" s="222"/>
      <c r="AY228" s="222"/>
      <c r="AZ228" s="222"/>
      <c r="BA228" s="222"/>
      <c r="BB228" s="222"/>
      <c r="BC228" s="222"/>
      <c r="BD228" s="222"/>
      <c r="BE228" s="222"/>
      <c r="BF228" s="222"/>
      <c r="BG228" s="222"/>
      <c r="BH228" s="222"/>
      <c r="BI228" s="222"/>
      <c r="BJ228" s="222"/>
      <c r="BK228" s="222"/>
      <c r="BL228" s="222"/>
      <c r="BM228" s="222"/>
      <c r="BN228" s="222"/>
      <c r="BO228" s="222"/>
      <c r="BP228" s="222"/>
      <c r="BQ228" s="222"/>
      <c r="BR228" s="222"/>
      <c r="BS228" s="222"/>
      <c r="BT228" s="222"/>
      <c r="BU228" s="222"/>
      <c r="BV228" s="222"/>
      <c r="BW228" s="222"/>
      <c r="BX228" s="222"/>
      <c r="BY228" s="222"/>
      <c r="BZ228" s="222"/>
      <c r="CA228" s="222"/>
      <c r="CB228" s="222"/>
      <c r="CC228" s="222"/>
      <c r="CD228" s="222"/>
      <c r="CE228" s="222"/>
      <c r="CF228" s="222"/>
      <c r="CG228" s="222"/>
      <c r="CH228" s="222"/>
      <c r="CI228" s="222"/>
      <c r="CJ228" s="222"/>
      <c r="CK228" s="222"/>
      <c r="CL228" s="222"/>
      <c r="CM228" s="222"/>
      <c r="CN228" s="222"/>
      <c r="CO228" s="222"/>
      <c r="CP228" s="222"/>
      <c r="CQ228" s="222"/>
      <c r="CR228" s="222"/>
    </row>
    <row r="229" spans="10:96">
      <c r="J229" s="221"/>
      <c r="K229" s="222"/>
      <c r="L229" s="222"/>
      <c r="M229" s="222"/>
      <c r="N229" s="222"/>
      <c r="O229" s="222"/>
      <c r="P229" s="222"/>
      <c r="Q229" s="222"/>
      <c r="R229" s="222"/>
      <c r="S229" s="222"/>
      <c r="T229" s="222"/>
      <c r="U229" s="222"/>
      <c r="V229" s="222"/>
      <c r="W229" s="222"/>
      <c r="X229" s="222"/>
      <c r="Y229" s="222"/>
      <c r="Z229" s="222"/>
      <c r="AA229" s="222"/>
      <c r="AB229" s="222"/>
      <c r="AC229" s="222"/>
      <c r="AD229" s="222"/>
      <c r="AE229" s="222"/>
      <c r="AF229" s="222"/>
      <c r="AG229" s="222"/>
      <c r="AH229" s="222"/>
      <c r="AI229" s="222"/>
      <c r="AJ229" s="222"/>
      <c r="AK229" s="222"/>
      <c r="AL229" s="222"/>
      <c r="AM229" s="222"/>
      <c r="AN229" s="222"/>
      <c r="AO229" s="222"/>
      <c r="AP229" s="222"/>
      <c r="AQ229" s="222"/>
      <c r="AR229" s="222"/>
      <c r="AS229" s="222"/>
      <c r="AT229" s="222"/>
      <c r="AU229" s="222"/>
      <c r="AV229" s="222"/>
      <c r="AW229" s="222"/>
      <c r="AX229" s="222"/>
      <c r="AY229" s="222"/>
      <c r="AZ229" s="222"/>
      <c r="BA229" s="222"/>
      <c r="BB229" s="222"/>
      <c r="BC229" s="222"/>
      <c r="BD229" s="222"/>
      <c r="BE229" s="222"/>
      <c r="BF229" s="222"/>
      <c r="BG229" s="222"/>
      <c r="BH229" s="222"/>
      <c r="BI229" s="222"/>
      <c r="BJ229" s="222"/>
      <c r="BK229" s="222"/>
      <c r="BL229" s="222"/>
      <c r="BM229" s="222"/>
      <c r="BN229" s="222"/>
      <c r="BO229" s="222"/>
      <c r="BP229" s="222"/>
      <c r="BQ229" s="222"/>
      <c r="BR229" s="222"/>
      <c r="BS229" s="222"/>
      <c r="BT229" s="222"/>
      <c r="BU229" s="222"/>
      <c r="BV229" s="222"/>
      <c r="BW229" s="222"/>
      <c r="BX229" s="222"/>
      <c r="BY229" s="222"/>
      <c r="BZ229" s="222"/>
      <c r="CA229" s="222"/>
      <c r="CB229" s="222"/>
      <c r="CC229" s="222"/>
      <c r="CD229" s="222"/>
      <c r="CE229" s="222"/>
      <c r="CF229" s="222"/>
      <c r="CG229" s="222"/>
      <c r="CH229" s="222"/>
      <c r="CI229" s="222"/>
      <c r="CJ229" s="222"/>
      <c r="CK229" s="222"/>
      <c r="CL229" s="222"/>
      <c r="CM229" s="222"/>
      <c r="CN229" s="222"/>
      <c r="CO229" s="222"/>
      <c r="CP229" s="222"/>
      <c r="CQ229" s="222"/>
      <c r="CR229" s="222"/>
    </row>
    <row r="230" spans="10:96">
      <c r="J230" s="221"/>
      <c r="K230" s="222"/>
      <c r="L230" s="222"/>
      <c r="M230" s="222"/>
      <c r="N230" s="222"/>
      <c r="O230" s="222"/>
      <c r="P230" s="222"/>
      <c r="Q230" s="222"/>
      <c r="R230" s="222"/>
      <c r="S230" s="222"/>
      <c r="T230" s="222"/>
      <c r="U230" s="222"/>
      <c r="V230" s="222"/>
      <c r="W230" s="222"/>
      <c r="X230" s="222"/>
      <c r="Y230" s="222"/>
      <c r="Z230" s="222"/>
      <c r="AA230" s="222"/>
      <c r="AB230" s="222"/>
      <c r="AC230" s="222"/>
      <c r="AD230" s="222"/>
      <c r="AE230" s="222"/>
      <c r="AF230" s="222"/>
      <c r="AG230" s="222"/>
      <c r="AH230" s="222"/>
      <c r="AI230" s="222"/>
      <c r="AJ230" s="222"/>
      <c r="AK230" s="222"/>
      <c r="AL230" s="222"/>
      <c r="AM230" s="222"/>
      <c r="AN230" s="222"/>
      <c r="AO230" s="222"/>
      <c r="AP230" s="222"/>
      <c r="AQ230" s="222"/>
      <c r="AR230" s="222"/>
      <c r="AS230" s="222"/>
      <c r="AT230" s="222"/>
      <c r="AU230" s="222"/>
      <c r="AV230" s="222"/>
      <c r="AW230" s="222"/>
      <c r="AX230" s="222"/>
      <c r="AY230" s="222"/>
      <c r="AZ230" s="222"/>
      <c r="BA230" s="222"/>
      <c r="BB230" s="222"/>
      <c r="BC230" s="222"/>
      <c r="BD230" s="222"/>
      <c r="BE230" s="222"/>
      <c r="BF230" s="222"/>
      <c r="BG230" s="222"/>
      <c r="BH230" s="222"/>
      <c r="BI230" s="222"/>
      <c r="BJ230" s="222"/>
      <c r="BK230" s="222"/>
      <c r="BL230" s="222"/>
      <c r="BM230" s="222"/>
      <c r="BN230" s="222"/>
      <c r="BO230" s="222"/>
      <c r="BP230" s="222"/>
      <c r="BQ230" s="222"/>
      <c r="BR230" s="222"/>
      <c r="BS230" s="222"/>
      <c r="BT230" s="222"/>
      <c r="BU230" s="222"/>
      <c r="BV230" s="222"/>
      <c r="BW230" s="222"/>
      <c r="BX230" s="222"/>
      <c r="BY230" s="222"/>
      <c r="BZ230" s="222"/>
      <c r="CA230" s="222"/>
      <c r="CB230" s="222"/>
      <c r="CC230" s="222"/>
      <c r="CD230" s="222"/>
      <c r="CE230" s="222"/>
      <c r="CF230" s="222"/>
      <c r="CG230" s="222"/>
      <c r="CH230" s="222"/>
      <c r="CI230" s="222"/>
      <c r="CJ230" s="222"/>
      <c r="CK230" s="222"/>
      <c r="CL230" s="222"/>
      <c r="CM230" s="222"/>
      <c r="CN230" s="222"/>
      <c r="CO230" s="222"/>
      <c r="CP230" s="222"/>
      <c r="CQ230" s="222"/>
      <c r="CR230" s="222"/>
    </row>
    <row r="231" spans="10:96">
      <c r="J231" s="221"/>
      <c r="K231" s="222"/>
      <c r="L231" s="222"/>
      <c r="M231" s="222"/>
      <c r="N231" s="222"/>
      <c r="O231" s="222"/>
      <c r="P231" s="222"/>
      <c r="Q231" s="222"/>
      <c r="R231" s="222"/>
      <c r="S231" s="222"/>
      <c r="T231" s="222"/>
      <c r="U231" s="222"/>
      <c r="V231" s="222"/>
      <c r="W231" s="222"/>
      <c r="X231" s="222"/>
      <c r="Y231" s="222"/>
      <c r="Z231" s="222"/>
      <c r="AA231" s="222"/>
      <c r="AB231" s="222"/>
      <c r="AC231" s="222"/>
      <c r="AD231" s="222"/>
      <c r="AE231" s="222"/>
      <c r="AF231" s="222"/>
      <c r="AG231" s="222"/>
      <c r="AH231" s="222"/>
      <c r="AI231" s="222"/>
      <c r="AJ231" s="222"/>
      <c r="AK231" s="222"/>
      <c r="AL231" s="222"/>
      <c r="AM231" s="222"/>
      <c r="AN231" s="222"/>
      <c r="AO231" s="222"/>
      <c r="AP231" s="222"/>
      <c r="AQ231" s="222"/>
      <c r="AR231" s="222"/>
      <c r="AS231" s="222"/>
      <c r="AT231" s="222"/>
      <c r="AU231" s="222"/>
      <c r="AV231" s="222"/>
      <c r="AW231" s="222"/>
      <c r="AX231" s="222"/>
      <c r="AY231" s="222"/>
      <c r="AZ231" s="222"/>
      <c r="BA231" s="222"/>
      <c r="BB231" s="222"/>
      <c r="BC231" s="222"/>
      <c r="BD231" s="222"/>
      <c r="BE231" s="222"/>
      <c r="BF231" s="222"/>
      <c r="BG231" s="222"/>
      <c r="BH231" s="222"/>
      <c r="BI231" s="222"/>
      <c r="BJ231" s="222"/>
      <c r="BK231" s="222"/>
      <c r="BL231" s="222"/>
      <c r="BM231" s="222"/>
      <c r="BN231" s="222"/>
      <c r="BO231" s="222"/>
      <c r="BP231" s="222"/>
      <c r="BQ231" s="222"/>
      <c r="BR231" s="222"/>
      <c r="BS231" s="222"/>
      <c r="BT231" s="222"/>
      <c r="BU231" s="222"/>
      <c r="BV231" s="222"/>
      <c r="BW231" s="222"/>
      <c r="BX231" s="222"/>
      <c r="BY231" s="222"/>
      <c r="BZ231" s="222"/>
      <c r="CA231" s="222"/>
      <c r="CB231" s="222"/>
      <c r="CC231" s="222"/>
      <c r="CD231" s="222"/>
      <c r="CE231" s="222"/>
      <c r="CF231" s="222"/>
      <c r="CG231" s="222"/>
      <c r="CH231" s="222"/>
      <c r="CI231" s="222"/>
      <c r="CJ231" s="222"/>
      <c r="CK231" s="222"/>
      <c r="CL231" s="222"/>
      <c r="CM231" s="222"/>
      <c r="CN231" s="222"/>
      <c r="CO231" s="222"/>
      <c r="CP231" s="222"/>
      <c r="CQ231" s="222"/>
      <c r="CR231" s="222"/>
    </row>
    <row r="232" spans="10:96">
      <c r="J232" s="221"/>
      <c r="K232" s="222"/>
      <c r="L232" s="222"/>
      <c r="M232" s="222"/>
      <c r="N232" s="222"/>
      <c r="O232" s="222"/>
      <c r="P232" s="222"/>
      <c r="Q232" s="222"/>
      <c r="R232" s="222"/>
      <c r="S232" s="222"/>
      <c r="T232" s="222"/>
      <c r="U232" s="222"/>
      <c r="V232" s="222"/>
      <c r="W232" s="222"/>
      <c r="X232" s="222"/>
      <c r="Y232" s="222"/>
      <c r="Z232" s="222"/>
      <c r="AA232" s="222"/>
      <c r="AB232" s="222"/>
      <c r="AC232" s="222"/>
      <c r="AD232" s="222"/>
      <c r="AE232" s="222"/>
      <c r="AF232" s="222"/>
      <c r="AG232" s="222"/>
      <c r="AH232" s="222"/>
      <c r="AI232" s="222"/>
      <c r="AJ232" s="222"/>
      <c r="AK232" s="222"/>
      <c r="AL232" s="222"/>
      <c r="AM232" s="222"/>
      <c r="AN232" s="222"/>
      <c r="AO232" s="222"/>
      <c r="AP232" s="222"/>
      <c r="AQ232" s="222"/>
      <c r="AR232" s="222"/>
      <c r="AS232" s="222"/>
      <c r="AT232" s="222"/>
      <c r="AU232" s="222"/>
      <c r="AV232" s="222"/>
      <c r="AW232" s="222"/>
      <c r="AX232" s="222"/>
      <c r="AY232" s="222"/>
      <c r="AZ232" s="222"/>
      <c r="BA232" s="222"/>
      <c r="BB232" s="222"/>
      <c r="BC232" s="222"/>
      <c r="BD232" s="222"/>
      <c r="BE232" s="222"/>
      <c r="BF232" s="222"/>
      <c r="BG232" s="222"/>
      <c r="BH232" s="222"/>
      <c r="BI232" s="222"/>
      <c r="BJ232" s="222"/>
      <c r="BK232" s="222"/>
      <c r="BL232" s="222"/>
      <c r="BM232" s="222"/>
      <c r="BN232" s="222"/>
      <c r="BO232" s="222"/>
      <c r="BP232" s="222"/>
      <c r="BQ232" s="222"/>
      <c r="BR232" s="222"/>
      <c r="BS232" s="222"/>
      <c r="BT232" s="222"/>
      <c r="BU232" s="222"/>
      <c r="BV232" s="222"/>
      <c r="BW232" s="222"/>
      <c r="BX232" s="222"/>
      <c r="BY232" s="222"/>
      <c r="BZ232" s="222"/>
      <c r="CA232" s="222"/>
      <c r="CB232" s="222"/>
      <c r="CC232" s="222"/>
      <c r="CD232" s="222"/>
      <c r="CE232" s="222"/>
      <c r="CF232" s="222"/>
      <c r="CG232" s="222"/>
      <c r="CH232" s="222"/>
      <c r="CI232" s="222"/>
      <c r="CJ232" s="222"/>
      <c r="CK232" s="222"/>
      <c r="CL232" s="222"/>
      <c r="CM232" s="222"/>
      <c r="CN232" s="222"/>
      <c r="CO232" s="222"/>
      <c r="CP232" s="222"/>
      <c r="CQ232" s="222"/>
      <c r="CR232" s="222"/>
    </row>
    <row r="233" spans="10:96">
      <c r="J233" s="221"/>
      <c r="K233" s="222"/>
      <c r="L233" s="222"/>
      <c r="M233" s="222"/>
      <c r="N233" s="222"/>
      <c r="O233" s="222"/>
      <c r="P233" s="222"/>
      <c r="Q233" s="222"/>
      <c r="R233" s="222"/>
      <c r="S233" s="222"/>
      <c r="T233" s="222"/>
      <c r="U233" s="222"/>
      <c r="V233" s="222"/>
      <c r="W233" s="222"/>
      <c r="X233" s="222"/>
      <c r="Y233" s="222"/>
      <c r="Z233" s="222"/>
      <c r="AA233" s="222"/>
      <c r="AB233" s="222"/>
      <c r="AC233" s="222"/>
      <c r="AD233" s="222"/>
      <c r="AE233" s="222"/>
      <c r="AF233" s="222"/>
      <c r="AG233" s="222"/>
      <c r="AH233" s="222"/>
      <c r="AI233" s="222"/>
      <c r="AJ233" s="222"/>
      <c r="AK233" s="222"/>
      <c r="AL233" s="222"/>
      <c r="AM233" s="222"/>
      <c r="AN233" s="222"/>
      <c r="AO233" s="222"/>
      <c r="AP233" s="222"/>
      <c r="AQ233" s="222"/>
      <c r="AR233" s="222"/>
      <c r="AS233" s="222"/>
      <c r="AT233" s="222"/>
      <c r="AU233" s="222"/>
      <c r="AV233" s="222"/>
      <c r="AW233" s="222"/>
      <c r="AX233" s="222"/>
      <c r="AY233" s="222"/>
      <c r="AZ233" s="222"/>
      <c r="BA233" s="222"/>
      <c r="BB233" s="222"/>
      <c r="BC233" s="222"/>
      <c r="BD233" s="222"/>
      <c r="BE233" s="222"/>
      <c r="BF233" s="222"/>
      <c r="BG233" s="222"/>
      <c r="BH233" s="222"/>
      <c r="BI233" s="222"/>
      <c r="BJ233" s="222"/>
      <c r="BK233" s="222"/>
      <c r="BL233" s="222"/>
      <c r="BM233" s="222"/>
      <c r="BN233" s="222"/>
      <c r="BO233" s="222"/>
      <c r="BP233" s="222"/>
      <c r="BQ233" s="222"/>
      <c r="BR233" s="222"/>
      <c r="BS233" s="222"/>
      <c r="BT233" s="222"/>
      <c r="BU233" s="222"/>
      <c r="BV233" s="222"/>
      <c r="BW233" s="222"/>
      <c r="BX233" s="222"/>
      <c r="BY233" s="222"/>
      <c r="BZ233" s="222"/>
      <c r="CA233" s="222"/>
      <c r="CB233" s="222"/>
      <c r="CC233" s="222"/>
      <c r="CD233" s="222"/>
      <c r="CE233" s="222"/>
      <c r="CF233" s="222"/>
      <c r="CG233" s="222"/>
      <c r="CH233" s="222"/>
      <c r="CI233" s="222"/>
      <c r="CJ233" s="222"/>
      <c r="CK233" s="222"/>
      <c r="CL233" s="222"/>
      <c r="CM233" s="222"/>
      <c r="CN233" s="222"/>
      <c r="CO233" s="222"/>
      <c r="CP233" s="222"/>
      <c r="CQ233" s="222"/>
      <c r="CR233" s="222"/>
    </row>
    <row r="234" spans="10:96">
      <c r="J234" s="221"/>
      <c r="K234" s="222"/>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2"/>
      <c r="AR234" s="222"/>
      <c r="AS234" s="222"/>
      <c r="AT234" s="222"/>
      <c r="AU234" s="222"/>
      <c r="AV234" s="222"/>
      <c r="AW234" s="222"/>
      <c r="AX234" s="222"/>
      <c r="AY234" s="222"/>
      <c r="AZ234" s="222"/>
      <c r="BA234" s="222"/>
      <c r="BB234" s="222"/>
      <c r="BC234" s="222"/>
      <c r="BD234" s="222"/>
      <c r="BE234" s="222"/>
      <c r="BF234" s="222"/>
      <c r="BG234" s="222"/>
      <c r="BH234" s="222"/>
      <c r="BI234" s="222"/>
      <c r="BJ234" s="222"/>
      <c r="BK234" s="222"/>
      <c r="BL234" s="222"/>
      <c r="BM234" s="222"/>
      <c r="BN234" s="222"/>
      <c r="BO234" s="222"/>
      <c r="BP234" s="222"/>
      <c r="BQ234" s="222"/>
      <c r="BR234" s="222"/>
      <c r="BS234" s="222"/>
      <c r="BT234" s="222"/>
      <c r="BU234" s="222"/>
      <c r="BV234" s="222"/>
      <c r="BW234" s="222"/>
      <c r="BX234" s="222"/>
      <c r="BY234" s="222"/>
      <c r="BZ234" s="222"/>
      <c r="CA234" s="222"/>
      <c r="CB234" s="222"/>
      <c r="CC234" s="222"/>
      <c r="CD234" s="222"/>
      <c r="CE234" s="222"/>
      <c r="CF234" s="222"/>
      <c r="CG234" s="222"/>
      <c r="CH234" s="222"/>
      <c r="CI234" s="222"/>
      <c r="CJ234" s="222"/>
      <c r="CK234" s="222"/>
      <c r="CL234" s="222"/>
      <c r="CM234" s="222"/>
      <c r="CN234" s="222"/>
      <c r="CO234" s="222"/>
      <c r="CP234" s="222"/>
      <c r="CQ234" s="222"/>
      <c r="CR234" s="222"/>
    </row>
    <row r="235" spans="10:96">
      <c r="J235" s="221"/>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c r="BB235" s="222"/>
      <c r="BC235" s="222"/>
      <c r="BD235" s="222"/>
      <c r="BE235" s="222"/>
      <c r="BF235" s="222"/>
      <c r="BG235" s="222"/>
      <c r="BH235" s="222"/>
      <c r="BI235" s="222"/>
      <c r="BJ235" s="222"/>
      <c r="BK235" s="222"/>
      <c r="BL235" s="222"/>
      <c r="BM235" s="222"/>
      <c r="BN235" s="222"/>
      <c r="BO235" s="222"/>
      <c r="BP235" s="222"/>
      <c r="BQ235" s="222"/>
      <c r="BR235" s="222"/>
      <c r="BS235" s="222"/>
      <c r="BT235" s="222"/>
      <c r="BU235" s="222"/>
      <c r="BV235" s="222"/>
      <c r="BW235" s="222"/>
      <c r="BX235" s="222"/>
      <c r="BY235" s="222"/>
      <c r="BZ235" s="222"/>
      <c r="CA235" s="222"/>
      <c r="CB235" s="222"/>
      <c r="CC235" s="222"/>
      <c r="CD235" s="222"/>
      <c r="CE235" s="222"/>
      <c r="CF235" s="222"/>
      <c r="CG235" s="222"/>
      <c r="CH235" s="222"/>
      <c r="CI235" s="222"/>
      <c r="CJ235" s="222"/>
      <c r="CK235" s="222"/>
      <c r="CL235" s="222"/>
      <c r="CM235" s="222"/>
      <c r="CN235" s="222"/>
      <c r="CO235" s="222"/>
      <c r="CP235" s="222"/>
      <c r="CQ235" s="222"/>
      <c r="CR235" s="222"/>
    </row>
    <row r="236" spans="10:96">
      <c r="J236" s="221"/>
      <c r="K236" s="222"/>
      <c r="L236" s="222"/>
      <c r="M236" s="222"/>
      <c r="N236" s="222"/>
      <c r="O236" s="222"/>
      <c r="P236" s="222"/>
      <c r="Q236" s="222"/>
      <c r="R236" s="222"/>
      <c r="S236" s="222"/>
      <c r="T236" s="222"/>
      <c r="U236" s="222"/>
      <c r="V236" s="222"/>
      <c r="W236" s="222"/>
      <c r="X236" s="222"/>
      <c r="Y236" s="222"/>
      <c r="Z236" s="222"/>
      <c r="AA236" s="222"/>
      <c r="AB236" s="222"/>
      <c r="AC236" s="222"/>
      <c r="AD236" s="222"/>
      <c r="AE236" s="222"/>
      <c r="AF236" s="222"/>
      <c r="AG236" s="222"/>
      <c r="AH236" s="222"/>
      <c r="AI236" s="222"/>
      <c r="AJ236" s="222"/>
      <c r="AK236" s="222"/>
      <c r="AL236" s="222"/>
      <c r="AM236" s="222"/>
      <c r="AN236" s="222"/>
      <c r="AO236" s="222"/>
      <c r="AP236" s="222"/>
      <c r="AQ236" s="222"/>
      <c r="AR236" s="222"/>
      <c r="AS236" s="222"/>
      <c r="AT236" s="222"/>
      <c r="AU236" s="222"/>
      <c r="AV236" s="222"/>
      <c r="AW236" s="222"/>
      <c r="AX236" s="222"/>
      <c r="AY236" s="222"/>
      <c r="AZ236" s="222"/>
      <c r="BA236" s="222"/>
      <c r="BB236" s="222"/>
      <c r="BC236" s="222"/>
      <c r="BD236" s="222"/>
      <c r="BE236" s="222"/>
      <c r="BF236" s="222"/>
      <c r="BG236" s="222"/>
      <c r="BH236" s="222"/>
      <c r="BI236" s="222"/>
      <c r="BJ236" s="222"/>
      <c r="BK236" s="222"/>
      <c r="BL236" s="222"/>
      <c r="BM236" s="222"/>
      <c r="BN236" s="222"/>
      <c r="BO236" s="222"/>
      <c r="BP236" s="222"/>
      <c r="BQ236" s="222"/>
      <c r="BR236" s="222"/>
      <c r="BS236" s="222"/>
      <c r="BT236" s="222"/>
      <c r="BU236" s="222"/>
      <c r="BV236" s="222"/>
      <c r="BW236" s="222"/>
      <c r="BX236" s="222"/>
      <c r="BY236" s="222"/>
      <c r="BZ236" s="222"/>
      <c r="CA236" s="222"/>
      <c r="CB236" s="222"/>
      <c r="CC236" s="222"/>
      <c r="CD236" s="222"/>
      <c r="CE236" s="222"/>
      <c r="CF236" s="222"/>
      <c r="CG236" s="222"/>
      <c r="CH236" s="222"/>
      <c r="CI236" s="222"/>
      <c r="CJ236" s="222"/>
      <c r="CK236" s="222"/>
      <c r="CL236" s="222"/>
      <c r="CM236" s="222"/>
      <c r="CN236" s="222"/>
      <c r="CO236" s="222"/>
      <c r="CP236" s="222"/>
      <c r="CQ236" s="222"/>
      <c r="CR236" s="222"/>
    </row>
    <row r="237" spans="10:96">
      <c r="J237" s="221"/>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2"/>
      <c r="AR237" s="222"/>
      <c r="AS237" s="222"/>
      <c r="AT237" s="222"/>
      <c r="AU237" s="222"/>
      <c r="AV237" s="222"/>
      <c r="AW237" s="222"/>
      <c r="AX237" s="222"/>
      <c r="AY237" s="222"/>
      <c r="AZ237" s="222"/>
      <c r="BA237" s="222"/>
      <c r="BB237" s="222"/>
      <c r="BC237" s="222"/>
      <c r="BD237" s="222"/>
      <c r="BE237" s="222"/>
      <c r="BF237" s="222"/>
      <c r="BG237" s="222"/>
      <c r="BH237" s="222"/>
      <c r="BI237" s="222"/>
      <c r="BJ237" s="222"/>
      <c r="BK237" s="222"/>
      <c r="BL237" s="222"/>
      <c r="BM237" s="222"/>
      <c r="BN237" s="222"/>
      <c r="BO237" s="222"/>
      <c r="BP237" s="222"/>
      <c r="BQ237" s="222"/>
      <c r="BR237" s="222"/>
      <c r="BS237" s="222"/>
      <c r="BT237" s="222"/>
      <c r="BU237" s="222"/>
      <c r="BV237" s="222"/>
      <c r="BW237" s="222"/>
      <c r="BX237" s="222"/>
      <c r="BY237" s="222"/>
      <c r="BZ237" s="222"/>
      <c r="CA237" s="222"/>
      <c r="CB237" s="222"/>
      <c r="CC237" s="222"/>
      <c r="CD237" s="222"/>
      <c r="CE237" s="222"/>
      <c r="CF237" s="222"/>
      <c r="CG237" s="222"/>
      <c r="CH237" s="222"/>
      <c r="CI237" s="222"/>
      <c r="CJ237" s="222"/>
      <c r="CK237" s="222"/>
      <c r="CL237" s="222"/>
      <c r="CM237" s="222"/>
      <c r="CN237" s="222"/>
      <c r="CO237" s="222"/>
      <c r="CP237" s="222"/>
      <c r="CQ237" s="222"/>
      <c r="CR237" s="222"/>
    </row>
    <row r="238" spans="10:96">
      <c r="J238" s="221"/>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2"/>
      <c r="AR238" s="222"/>
      <c r="AS238" s="222"/>
      <c r="AT238" s="222"/>
      <c r="AU238" s="222"/>
      <c r="AV238" s="222"/>
      <c r="AW238" s="222"/>
      <c r="AX238" s="222"/>
      <c r="AY238" s="222"/>
      <c r="AZ238" s="222"/>
      <c r="BA238" s="222"/>
      <c r="BB238" s="222"/>
      <c r="BC238" s="222"/>
      <c r="BD238" s="222"/>
      <c r="BE238" s="222"/>
      <c r="BF238" s="222"/>
      <c r="BG238" s="222"/>
      <c r="BH238" s="222"/>
      <c r="BI238" s="222"/>
      <c r="BJ238" s="222"/>
      <c r="BK238" s="222"/>
      <c r="BL238" s="222"/>
      <c r="BM238" s="222"/>
      <c r="BN238" s="222"/>
      <c r="BO238" s="222"/>
      <c r="BP238" s="222"/>
      <c r="BQ238" s="222"/>
      <c r="BR238" s="222"/>
      <c r="BS238" s="222"/>
      <c r="BT238" s="222"/>
      <c r="BU238" s="222"/>
      <c r="BV238" s="222"/>
      <c r="BW238" s="222"/>
      <c r="BX238" s="222"/>
      <c r="BY238" s="222"/>
      <c r="BZ238" s="222"/>
      <c r="CA238" s="222"/>
      <c r="CB238" s="222"/>
      <c r="CC238" s="222"/>
      <c r="CD238" s="222"/>
      <c r="CE238" s="222"/>
      <c r="CF238" s="222"/>
      <c r="CG238" s="222"/>
      <c r="CH238" s="222"/>
      <c r="CI238" s="222"/>
      <c r="CJ238" s="222"/>
      <c r="CK238" s="222"/>
      <c r="CL238" s="222"/>
      <c r="CM238" s="222"/>
      <c r="CN238" s="222"/>
      <c r="CO238" s="222"/>
      <c r="CP238" s="222"/>
      <c r="CQ238" s="222"/>
      <c r="CR238" s="222"/>
    </row>
    <row r="239" spans="10:96">
      <c r="J239" s="221"/>
      <c r="K239" s="222"/>
      <c r="L239" s="222"/>
      <c r="M239" s="222"/>
      <c r="N239" s="222"/>
      <c r="O239" s="222"/>
      <c r="P239" s="222"/>
      <c r="Q239" s="222"/>
      <c r="R239" s="222"/>
      <c r="S239" s="222"/>
      <c r="T239" s="222"/>
      <c r="U239" s="222"/>
      <c r="V239" s="222"/>
      <c r="W239" s="222"/>
      <c r="X239" s="222"/>
      <c r="Y239" s="222"/>
      <c r="Z239" s="222"/>
      <c r="AA239" s="222"/>
      <c r="AB239" s="222"/>
      <c r="AC239" s="222"/>
      <c r="AD239" s="222"/>
      <c r="AE239" s="222"/>
      <c r="AF239" s="222"/>
      <c r="AG239" s="222"/>
      <c r="AH239" s="222"/>
      <c r="AI239" s="222"/>
      <c r="AJ239" s="222"/>
      <c r="AK239" s="222"/>
      <c r="AL239" s="222"/>
      <c r="AM239" s="222"/>
      <c r="AN239" s="222"/>
      <c r="AO239" s="222"/>
      <c r="AP239" s="222"/>
      <c r="AQ239" s="222"/>
      <c r="AR239" s="222"/>
      <c r="AS239" s="222"/>
      <c r="AT239" s="222"/>
      <c r="AU239" s="222"/>
      <c r="AV239" s="222"/>
      <c r="AW239" s="222"/>
      <c r="AX239" s="222"/>
      <c r="AY239" s="222"/>
      <c r="AZ239" s="222"/>
      <c r="BA239" s="222"/>
      <c r="BB239" s="222"/>
      <c r="BC239" s="222"/>
      <c r="BD239" s="222"/>
      <c r="BE239" s="222"/>
      <c r="BF239" s="222"/>
      <c r="BG239" s="222"/>
      <c r="BH239" s="222"/>
      <c r="BI239" s="222"/>
      <c r="BJ239" s="222"/>
      <c r="BK239" s="222"/>
      <c r="BL239" s="222"/>
      <c r="BM239" s="222"/>
      <c r="BN239" s="222"/>
      <c r="BO239" s="222"/>
      <c r="BP239" s="222"/>
      <c r="BQ239" s="222"/>
      <c r="BR239" s="222"/>
      <c r="BS239" s="222"/>
      <c r="BT239" s="222"/>
      <c r="BU239" s="222"/>
      <c r="BV239" s="222"/>
      <c r="BW239" s="222"/>
      <c r="BX239" s="222"/>
      <c r="BY239" s="222"/>
      <c r="BZ239" s="222"/>
      <c r="CA239" s="222"/>
      <c r="CB239" s="222"/>
      <c r="CC239" s="222"/>
      <c r="CD239" s="222"/>
      <c r="CE239" s="222"/>
      <c r="CF239" s="222"/>
      <c r="CG239" s="222"/>
      <c r="CH239" s="222"/>
      <c r="CI239" s="222"/>
      <c r="CJ239" s="222"/>
      <c r="CK239" s="222"/>
      <c r="CL239" s="222"/>
      <c r="CM239" s="222"/>
      <c r="CN239" s="222"/>
      <c r="CO239" s="222"/>
      <c r="CP239" s="222"/>
      <c r="CQ239" s="222"/>
      <c r="CR239" s="222"/>
    </row>
    <row r="240" spans="10:96">
      <c r="J240" s="221"/>
      <c r="K240" s="222"/>
      <c r="L240" s="222"/>
      <c r="M240" s="222"/>
      <c r="N240" s="222"/>
      <c r="O240" s="222"/>
      <c r="P240" s="222"/>
      <c r="Q240" s="222"/>
      <c r="R240" s="222"/>
      <c r="S240" s="222"/>
      <c r="T240" s="222"/>
      <c r="U240" s="222"/>
      <c r="V240" s="222"/>
      <c r="W240" s="222"/>
      <c r="X240" s="222"/>
      <c r="Y240" s="222"/>
      <c r="Z240" s="222"/>
      <c r="AA240" s="222"/>
      <c r="AB240" s="222"/>
      <c r="AC240" s="222"/>
      <c r="AD240" s="222"/>
      <c r="AE240" s="222"/>
      <c r="AF240" s="222"/>
      <c r="AG240" s="222"/>
      <c r="AH240" s="222"/>
      <c r="AI240" s="222"/>
      <c r="AJ240" s="222"/>
      <c r="AK240" s="222"/>
      <c r="AL240" s="222"/>
      <c r="AM240" s="222"/>
      <c r="AN240" s="222"/>
      <c r="AO240" s="222"/>
      <c r="AP240" s="222"/>
      <c r="AQ240" s="222"/>
      <c r="AR240" s="222"/>
      <c r="AS240" s="222"/>
      <c r="AT240" s="222"/>
      <c r="AU240" s="222"/>
      <c r="AV240" s="222"/>
      <c r="AW240" s="222"/>
      <c r="AX240" s="222"/>
      <c r="AY240" s="222"/>
      <c r="AZ240" s="222"/>
      <c r="BA240" s="222"/>
      <c r="BB240" s="222"/>
      <c r="BC240" s="222"/>
      <c r="BD240" s="222"/>
      <c r="BE240" s="222"/>
      <c r="BF240" s="222"/>
      <c r="BG240" s="222"/>
      <c r="BH240" s="222"/>
      <c r="BI240" s="222"/>
      <c r="BJ240" s="222"/>
      <c r="BK240" s="222"/>
      <c r="BL240" s="222"/>
      <c r="BM240" s="222"/>
      <c r="BN240" s="222"/>
      <c r="BO240" s="222"/>
      <c r="BP240" s="222"/>
      <c r="BQ240" s="222"/>
      <c r="BR240" s="222"/>
      <c r="BS240" s="222"/>
      <c r="BT240" s="222"/>
      <c r="BU240" s="222"/>
      <c r="BV240" s="222"/>
      <c r="BW240" s="222"/>
      <c r="BX240" s="222"/>
      <c r="BY240" s="222"/>
      <c r="BZ240" s="222"/>
      <c r="CA240" s="222"/>
      <c r="CB240" s="222"/>
      <c r="CC240" s="222"/>
      <c r="CD240" s="222"/>
      <c r="CE240" s="222"/>
      <c r="CF240" s="222"/>
      <c r="CG240" s="222"/>
      <c r="CH240" s="222"/>
      <c r="CI240" s="222"/>
      <c r="CJ240" s="222"/>
      <c r="CK240" s="222"/>
      <c r="CL240" s="222"/>
      <c r="CM240" s="222"/>
      <c r="CN240" s="222"/>
      <c r="CO240" s="222"/>
      <c r="CP240" s="222"/>
      <c r="CQ240" s="222"/>
      <c r="CR240" s="222"/>
    </row>
    <row r="241" spans="10:96">
      <c r="J241" s="221"/>
      <c r="K241" s="222"/>
      <c r="L241" s="222"/>
      <c r="M241" s="222"/>
      <c r="N241" s="222"/>
      <c r="O241" s="222"/>
      <c r="P241" s="222"/>
      <c r="Q241" s="222"/>
      <c r="R241" s="222"/>
      <c r="S241" s="222"/>
      <c r="T241" s="222"/>
      <c r="U241" s="222"/>
      <c r="V241" s="222"/>
      <c r="W241" s="222"/>
      <c r="X241" s="222"/>
      <c r="Y241" s="222"/>
      <c r="Z241" s="222"/>
      <c r="AA241" s="222"/>
      <c r="AB241" s="222"/>
      <c r="AC241" s="222"/>
      <c r="AD241" s="222"/>
      <c r="AE241" s="222"/>
      <c r="AF241" s="222"/>
      <c r="AG241" s="222"/>
      <c r="AH241" s="222"/>
      <c r="AI241" s="222"/>
      <c r="AJ241" s="222"/>
      <c r="AK241" s="222"/>
      <c r="AL241" s="222"/>
      <c r="AM241" s="222"/>
      <c r="AN241" s="222"/>
      <c r="AO241" s="222"/>
      <c r="AP241" s="222"/>
      <c r="AQ241" s="222"/>
      <c r="AR241" s="222"/>
      <c r="AS241" s="222"/>
      <c r="AT241" s="222"/>
      <c r="AU241" s="222"/>
      <c r="AV241" s="222"/>
      <c r="AW241" s="222"/>
      <c r="AX241" s="222"/>
      <c r="AY241" s="222"/>
      <c r="AZ241" s="222"/>
      <c r="BA241" s="222"/>
      <c r="BB241" s="222"/>
      <c r="BC241" s="222"/>
      <c r="BD241" s="222"/>
      <c r="BE241" s="222"/>
      <c r="BF241" s="222"/>
      <c r="BG241" s="222"/>
      <c r="BH241" s="222"/>
      <c r="BI241" s="222"/>
      <c r="BJ241" s="222"/>
      <c r="BK241" s="222"/>
      <c r="BL241" s="222"/>
      <c r="BM241" s="222"/>
      <c r="BN241" s="222"/>
      <c r="BO241" s="222"/>
      <c r="BP241" s="222"/>
      <c r="BQ241" s="222"/>
      <c r="BR241" s="222"/>
      <c r="BS241" s="222"/>
      <c r="BT241" s="222"/>
      <c r="BU241" s="222"/>
      <c r="BV241" s="222"/>
      <c r="BW241" s="222"/>
      <c r="BX241" s="222"/>
      <c r="BY241" s="222"/>
      <c r="BZ241" s="222"/>
      <c r="CA241" s="222"/>
      <c r="CB241" s="222"/>
      <c r="CC241" s="222"/>
      <c r="CD241" s="222"/>
      <c r="CE241" s="222"/>
      <c r="CF241" s="222"/>
      <c r="CG241" s="222"/>
      <c r="CH241" s="222"/>
      <c r="CI241" s="222"/>
      <c r="CJ241" s="222"/>
      <c r="CK241" s="222"/>
      <c r="CL241" s="222"/>
      <c r="CM241" s="222"/>
      <c r="CN241" s="222"/>
      <c r="CO241" s="222"/>
      <c r="CP241" s="222"/>
      <c r="CQ241" s="222"/>
      <c r="CR241" s="222"/>
    </row>
    <row r="242" spans="10:96">
      <c r="J242" s="221"/>
      <c r="K242" s="222"/>
      <c r="L242" s="222"/>
      <c r="M242" s="222"/>
      <c r="N242" s="222"/>
      <c r="O242" s="222"/>
      <c r="P242" s="222"/>
      <c r="Q242" s="222"/>
      <c r="R242" s="222"/>
      <c r="S242" s="222"/>
      <c r="T242" s="222"/>
      <c r="U242" s="222"/>
      <c r="V242" s="222"/>
      <c r="W242" s="222"/>
      <c r="X242" s="222"/>
      <c r="Y242" s="222"/>
      <c r="Z242" s="222"/>
      <c r="AA242" s="222"/>
      <c r="AB242" s="222"/>
      <c r="AC242" s="222"/>
      <c r="AD242" s="222"/>
      <c r="AE242" s="222"/>
      <c r="AF242" s="222"/>
      <c r="AG242" s="222"/>
      <c r="AH242" s="222"/>
      <c r="AI242" s="222"/>
      <c r="AJ242" s="222"/>
      <c r="AK242" s="222"/>
      <c r="AL242" s="222"/>
      <c r="AM242" s="222"/>
      <c r="AN242" s="222"/>
      <c r="AO242" s="222"/>
      <c r="AP242" s="222"/>
      <c r="AQ242" s="222"/>
      <c r="AR242" s="222"/>
      <c r="AS242" s="222"/>
      <c r="AT242" s="222"/>
      <c r="AU242" s="222"/>
      <c r="AV242" s="222"/>
      <c r="AW242" s="222"/>
      <c r="AX242" s="222"/>
      <c r="AY242" s="222"/>
      <c r="AZ242" s="222"/>
      <c r="BA242" s="222"/>
      <c r="BB242" s="222"/>
      <c r="BC242" s="222"/>
      <c r="BD242" s="222"/>
      <c r="BE242" s="222"/>
      <c r="BF242" s="222"/>
      <c r="BG242" s="222"/>
      <c r="BH242" s="222"/>
      <c r="BI242" s="222"/>
      <c r="BJ242" s="222"/>
      <c r="BK242" s="222"/>
      <c r="BL242" s="222"/>
      <c r="BM242" s="222"/>
      <c r="BN242" s="222"/>
      <c r="BO242" s="222"/>
      <c r="BP242" s="222"/>
      <c r="BQ242" s="222"/>
      <c r="BR242" s="222"/>
      <c r="BS242" s="222"/>
      <c r="BT242" s="222"/>
      <c r="BU242" s="222"/>
      <c r="BV242" s="222"/>
      <c r="BW242" s="222"/>
      <c r="BX242" s="222"/>
      <c r="BY242" s="222"/>
      <c r="BZ242" s="222"/>
      <c r="CA242" s="222"/>
      <c r="CB242" s="222"/>
      <c r="CC242" s="222"/>
      <c r="CD242" s="222"/>
      <c r="CE242" s="222"/>
      <c r="CF242" s="222"/>
      <c r="CG242" s="222"/>
      <c r="CH242" s="222"/>
      <c r="CI242" s="222"/>
      <c r="CJ242" s="222"/>
      <c r="CK242" s="222"/>
      <c r="CL242" s="222"/>
      <c r="CM242" s="222"/>
      <c r="CN242" s="222"/>
      <c r="CO242" s="222"/>
      <c r="CP242" s="222"/>
      <c r="CQ242" s="222"/>
      <c r="CR242" s="222"/>
    </row>
    <row r="243" spans="10:96">
      <c r="J243" s="221"/>
      <c r="K243" s="222"/>
      <c r="L243" s="222"/>
      <c r="M243" s="222"/>
      <c r="N243" s="222"/>
      <c r="O243" s="222"/>
      <c r="P243" s="222"/>
      <c r="Q243" s="222"/>
      <c r="R243" s="222"/>
      <c r="S243" s="222"/>
      <c r="T243" s="222"/>
      <c r="U243" s="222"/>
      <c r="V243" s="222"/>
      <c r="W243" s="222"/>
      <c r="X243" s="222"/>
      <c r="Y243" s="222"/>
      <c r="Z243" s="222"/>
      <c r="AA243" s="222"/>
      <c r="AB243" s="222"/>
      <c r="AC243" s="222"/>
      <c r="AD243" s="222"/>
      <c r="AE243" s="222"/>
      <c r="AF243" s="222"/>
      <c r="AG243" s="222"/>
      <c r="AH243" s="222"/>
      <c r="AI243" s="222"/>
      <c r="AJ243" s="222"/>
      <c r="AK243" s="222"/>
      <c r="AL243" s="222"/>
      <c r="AM243" s="222"/>
      <c r="AN243" s="222"/>
      <c r="AO243" s="222"/>
      <c r="AP243" s="222"/>
      <c r="AQ243" s="222"/>
      <c r="AR243" s="222"/>
      <c r="AS243" s="222"/>
      <c r="AT243" s="222"/>
      <c r="AU243" s="222"/>
      <c r="AV243" s="222"/>
      <c r="AW243" s="222"/>
      <c r="AX243" s="222"/>
      <c r="AY243" s="222"/>
      <c r="AZ243" s="222"/>
      <c r="BA243" s="222"/>
      <c r="BB243" s="222"/>
      <c r="BC243" s="222"/>
      <c r="BD243" s="222"/>
      <c r="BE243" s="222"/>
      <c r="BF243" s="222"/>
      <c r="BG243" s="222"/>
      <c r="BH243" s="222"/>
      <c r="BI243" s="222"/>
      <c r="BJ243" s="222"/>
      <c r="BK243" s="222"/>
      <c r="BL243" s="222"/>
      <c r="BM243" s="222"/>
      <c r="BN243" s="222"/>
      <c r="BO243" s="222"/>
      <c r="BP243" s="222"/>
      <c r="BQ243" s="222"/>
      <c r="BR243" s="222"/>
      <c r="BS243" s="222"/>
      <c r="BT243" s="222"/>
      <c r="BU243" s="222"/>
      <c r="BV243" s="222"/>
      <c r="BW243" s="222"/>
      <c r="BX243" s="222"/>
      <c r="BY243" s="222"/>
      <c r="BZ243" s="222"/>
      <c r="CA243" s="222"/>
      <c r="CB243" s="222"/>
      <c r="CC243" s="222"/>
      <c r="CD243" s="222"/>
      <c r="CE243" s="222"/>
      <c r="CF243" s="222"/>
      <c r="CG243" s="222"/>
      <c r="CH243" s="222"/>
      <c r="CI243" s="222"/>
      <c r="CJ243" s="222"/>
      <c r="CK243" s="222"/>
      <c r="CL243" s="222"/>
      <c r="CM243" s="222"/>
      <c r="CN243" s="222"/>
      <c r="CO243" s="222"/>
      <c r="CP243" s="222"/>
      <c r="CQ243" s="222"/>
      <c r="CR243" s="222"/>
    </row>
    <row r="244" spans="10:96">
      <c r="J244" s="221"/>
      <c r="K244" s="222"/>
      <c r="L244" s="222"/>
      <c r="M244" s="222"/>
      <c r="N244" s="222"/>
      <c r="O244" s="222"/>
      <c r="P244" s="222"/>
      <c r="Q244" s="222"/>
      <c r="R244" s="222"/>
      <c r="S244" s="222"/>
      <c r="T244" s="222"/>
      <c r="U244" s="222"/>
      <c r="V244" s="222"/>
      <c r="W244" s="222"/>
      <c r="X244" s="222"/>
      <c r="Y244" s="222"/>
      <c r="Z244" s="222"/>
      <c r="AA244" s="222"/>
      <c r="AB244" s="222"/>
      <c r="AC244" s="222"/>
      <c r="AD244" s="222"/>
      <c r="AE244" s="222"/>
      <c r="AF244" s="222"/>
      <c r="AG244" s="222"/>
      <c r="AH244" s="222"/>
      <c r="AI244" s="222"/>
      <c r="AJ244" s="222"/>
      <c r="AK244" s="222"/>
      <c r="AL244" s="222"/>
      <c r="AM244" s="222"/>
      <c r="AN244" s="222"/>
      <c r="AO244" s="222"/>
      <c r="AP244" s="222"/>
      <c r="AQ244" s="222"/>
      <c r="AR244" s="222"/>
      <c r="AS244" s="222"/>
      <c r="AT244" s="222"/>
      <c r="AU244" s="222"/>
      <c r="AV244" s="222"/>
      <c r="AW244" s="222"/>
      <c r="AX244" s="222"/>
      <c r="AY244" s="222"/>
      <c r="AZ244" s="222"/>
      <c r="BA244" s="222"/>
      <c r="BB244" s="222"/>
      <c r="BC244" s="222"/>
      <c r="BD244" s="222"/>
      <c r="BE244" s="222"/>
      <c r="BF244" s="222"/>
      <c r="BG244" s="222"/>
      <c r="BH244" s="222"/>
      <c r="BI244" s="222"/>
      <c r="BJ244" s="222"/>
      <c r="BK244" s="222"/>
      <c r="BL244" s="222"/>
      <c r="BM244" s="222"/>
      <c r="BN244" s="222"/>
      <c r="BO244" s="222"/>
      <c r="BP244" s="222"/>
      <c r="BQ244" s="222"/>
      <c r="BR244" s="222"/>
      <c r="BS244" s="222"/>
      <c r="BT244" s="222"/>
      <c r="BU244" s="222"/>
      <c r="BV244" s="222"/>
      <c r="BW244" s="222"/>
      <c r="BX244" s="222"/>
      <c r="BY244" s="222"/>
      <c r="BZ244" s="222"/>
      <c r="CA244" s="222"/>
      <c r="CB244" s="222"/>
      <c r="CC244" s="222"/>
      <c r="CD244" s="222"/>
      <c r="CE244" s="222"/>
      <c r="CF244" s="222"/>
      <c r="CG244" s="222"/>
      <c r="CH244" s="222"/>
      <c r="CI244" s="222"/>
      <c r="CJ244" s="222"/>
      <c r="CK244" s="222"/>
      <c r="CL244" s="222"/>
      <c r="CM244" s="222"/>
      <c r="CN244" s="222"/>
      <c r="CO244" s="222"/>
      <c r="CP244" s="222"/>
      <c r="CQ244" s="222"/>
      <c r="CR244" s="222"/>
    </row>
    <row r="245" spans="10:96">
      <c r="J245" s="221"/>
      <c r="K245" s="222"/>
      <c r="L245" s="222"/>
      <c r="M245" s="222"/>
      <c r="N245" s="222"/>
      <c r="O245" s="222"/>
      <c r="P245" s="222"/>
      <c r="Q245" s="222"/>
      <c r="R245" s="222"/>
      <c r="S245" s="222"/>
      <c r="T245" s="222"/>
      <c r="U245" s="222"/>
      <c r="V245" s="222"/>
      <c r="W245" s="222"/>
      <c r="X245" s="222"/>
      <c r="Y245" s="222"/>
      <c r="Z245" s="222"/>
      <c r="AA245" s="222"/>
      <c r="AB245" s="222"/>
      <c r="AC245" s="222"/>
      <c r="AD245" s="222"/>
      <c r="AE245" s="222"/>
      <c r="AF245" s="222"/>
      <c r="AG245" s="222"/>
      <c r="AH245" s="222"/>
      <c r="AI245" s="222"/>
      <c r="AJ245" s="222"/>
      <c r="AK245" s="222"/>
      <c r="AL245" s="222"/>
      <c r="AM245" s="222"/>
      <c r="AN245" s="222"/>
      <c r="AO245" s="222"/>
      <c r="AP245" s="222"/>
      <c r="AQ245" s="222"/>
      <c r="AR245" s="222"/>
      <c r="AS245" s="222"/>
      <c r="AT245" s="222"/>
      <c r="AU245" s="222"/>
      <c r="AV245" s="222"/>
      <c r="AW245" s="222"/>
      <c r="AX245" s="222"/>
      <c r="AY245" s="222"/>
      <c r="AZ245" s="222"/>
      <c r="BA245" s="222"/>
      <c r="BB245" s="222"/>
      <c r="BC245" s="222"/>
      <c r="BD245" s="222"/>
      <c r="BE245" s="222"/>
      <c r="BF245" s="222"/>
      <c r="BG245" s="222"/>
      <c r="BH245" s="222"/>
      <c r="BI245" s="222"/>
      <c r="BJ245" s="222"/>
      <c r="BK245" s="222"/>
      <c r="BL245" s="222"/>
      <c r="BM245" s="222"/>
      <c r="BN245" s="222"/>
      <c r="BO245" s="222"/>
      <c r="BP245" s="222"/>
      <c r="BQ245" s="222"/>
      <c r="BR245" s="222"/>
      <c r="BS245" s="222"/>
      <c r="BT245" s="222"/>
      <c r="BU245" s="222"/>
      <c r="BV245" s="222"/>
      <c r="BW245" s="222"/>
      <c r="BX245" s="222"/>
      <c r="BY245" s="222"/>
      <c r="BZ245" s="222"/>
      <c r="CA245" s="222"/>
      <c r="CB245" s="222"/>
      <c r="CC245" s="222"/>
      <c r="CD245" s="222"/>
      <c r="CE245" s="222"/>
      <c r="CF245" s="222"/>
      <c r="CG245" s="222"/>
      <c r="CH245" s="222"/>
      <c r="CI245" s="222"/>
      <c r="CJ245" s="222"/>
      <c r="CK245" s="222"/>
      <c r="CL245" s="222"/>
      <c r="CM245" s="222"/>
      <c r="CN245" s="222"/>
      <c r="CO245" s="222"/>
      <c r="CP245" s="222"/>
      <c r="CQ245" s="222"/>
      <c r="CR245" s="222"/>
    </row>
    <row r="246" spans="10:96">
      <c r="J246" s="221"/>
      <c r="K246" s="222"/>
      <c r="L246" s="222"/>
      <c r="M246" s="222"/>
      <c r="N246" s="222"/>
      <c r="O246" s="222"/>
      <c r="P246" s="222"/>
      <c r="Q246" s="222"/>
      <c r="R246" s="222"/>
      <c r="S246" s="222"/>
      <c r="T246" s="222"/>
      <c r="U246" s="222"/>
      <c r="V246" s="222"/>
      <c r="W246" s="222"/>
      <c r="X246" s="222"/>
      <c r="Y246" s="222"/>
      <c r="Z246" s="222"/>
      <c r="AA246" s="222"/>
      <c r="AB246" s="222"/>
      <c r="AC246" s="222"/>
      <c r="AD246" s="222"/>
      <c r="AE246" s="222"/>
      <c r="AF246" s="222"/>
      <c r="AG246" s="222"/>
      <c r="AH246" s="222"/>
      <c r="AI246" s="222"/>
      <c r="AJ246" s="222"/>
      <c r="AK246" s="222"/>
      <c r="AL246" s="222"/>
      <c r="AM246" s="222"/>
      <c r="AN246" s="222"/>
      <c r="AO246" s="222"/>
      <c r="AP246" s="222"/>
      <c r="AQ246" s="222"/>
      <c r="AR246" s="222"/>
      <c r="AS246" s="222"/>
      <c r="AT246" s="222"/>
      <c r="AU246" s="222"/>
      <c r="AV246" s="222"/>
      <c r="AW246" s="222"/>
      <c r="AX246" s="222"/>
      <c r="AY246" s="222"/>
      <c r="AZ246" s="222"/>
      <c r="BA246" s="222"/>
      <c r="BB246" s="222"/>
      <c r="BC246" s="222"/>
      <c r="BD246" s="222"/>
      <c r="BE246" s="222"/>
      <c r="BF246" s="222"/>
      <c r="BG246" s="222"/>
      <c r="BH246" s="222"/>
      <c r="BI246" s="222"/>
      <c r="BJ246" s="222"/>
      <c r="BK246" s="222"/>
      <c r="BL246" s="222"/>
      <c r="BM246" s="222"/>
      <c r="BN246" s="222"/>
      <c r="BO246" s="222"/>
      <c r="BP246" s="222"/>
      <c r="BQ246" s="222"/>
      <c r="BR246" s="222"/>
      <c r="BS246" s="222"/>
      <c r="BT246" s="222"/>
      <c r="BU246" s="222"/>
      <c r="BV246" s="222"/>
      <c r="BW246" s="222"/>
      <c r="BX246" s="222"/>
      <c r="BY246" s="222"/>
      <c r="BZ246" s="222"/>
      <c r="CA246" s="222"/>
      <c r="CB246" s="222"/>
      <c r="CC246" s="222"/>
      <c r="CD246" s="222"/>
      <c r="CE246" s="222"/>
      <c r="CF246" s="222"/>
      <c r="CG246" s="222"/>
      <c r="CH246" s="222"/>
      <c r="CI246" s="222"/>
      <c r="CJ246" s="222"/>
      <c r="CK246" s="222"/>
      <c r="CL246" s="222"/>
      <c r="CM246" s="222"/>
      <c r="CN246" s="222"/>
      <c r="CO246" s="222"/>
      <c r="CP246" s="222"/>
      <c r="CQ246" s="222"/>
      <c r="CR246" s="222"/>
    </row>
    <row r="247" spans="10:96">
      <c r="J247" s="221"/>
      <c r="K247" s="222"/>
      <c r="L247" s="222"/>
      <c r="M247" s="222"/>
      <c r="N247" s="222"/>
      <c r="O247" s="222"/>
      <c r="P247" s="222"/>
      <c r="Q247" s="222"/>
      <c r="R247" s="222"/>
      <c r="S247" s="222"/>
      <c r="T247" s="222"/>
      <c r="U247" s="222"/>
      <c r="V247" s="222"/>
      <c r="W247" s="222"/>
      <c r="X247" s="222"/>
      <c r="Y247" s="222"/>
      <c r="Z247" s="222"/>
      <c r="AA247" s="222"/>
      <c r="AB247" s="222"/>
      <c r="AC247" s="222"/>
      <c r="AD247" s="222"/>
      <c r="AE247" s="222"/>
      <c r="AF247" s="222"/>
      <c r="AG247" s="222"/>
      <c r="AH247" s="222"/>
      <c r="AI247" s="222"/>
      <c r="AJ247" s="222"/>
      <c r="AK247" s="222"/>
      <c r="AL247" s="222"/>
      <c r="AM247" s="222"/>
      <c r="AN247" s="222"/>
      <c r="AO247" s="222"/>
      <c r="AP247" s="222"/>
      <c r="AQ247" s="222"/>
      <c r="AR247" s="222"/>
      <c r="AS247" s="222"/>
      <c r="AT247" s="222"/>
      <c r="AU247" s="222"/>
      <c r="AV247" s="222"/>
      <c r="AW247" s="222"/>
      <c r="AX247" s="222"/>
      <c r="AY247" s="222"/>
      <c r="AZ247" s="222"/>
      <c r="BA247" s="222"/>
      <c r="BB247" s="222"/>
      <c r="BC247" s="222"/>
      <c r="BD247" s="222"/>
      <c r="BE247" s="222"/>
      <c r="BF247" s="222"/>
      <c r="BG247" s="222"/>
      <c r="BH247" s="222"/>
      <c r="BI247" s="222"/>
      <c r="BJ247" s="222"/>
      <c r="BK247" s="222"/>
      <c r="BL247" s="222"/>
      <c r="BM247" s="222"/>
      <c r="BN247" s="222"/>
      <c r="BO247" s="222"/>
      <c r="BP247" s="222"/>
      <c r="BQ247" s="222"/>
      <c r="BR247" s="222"/>
      <c r="BS247" s="222"/>
      <c r="BT247" s="222"/>
      <c r="BU247" s="222"/>
      <c r="BV247" s="222"/>
      <c r="BW247" s="222"/>
      <c r="BX247" s="222"/>
      <c r="BY247" s="222"/>
      <c r="BZ247" s="222"/>
      <c r="CA247" s="222"/>
      <c r="CB247" s="222"/>
      <c r="CC247" s="222"/>
      <c r="CD247" s="222"/>
      <c r="CE247" s="222"/>
      <c r="CF247" s="222"/>
      <c r="CG247" s="222"/>
      <c r="CH247" s="222"/>
      <c r="CI247" s="222"/>
      <c r="CJ247" s="222"/>
      <c r="CK247" s="222"/>
      <c r="CL247" s="222"/>
      <c r="CM247" s="222"/>
      <c r="CN247" s="222"/>
      <c r="CO247" s="222"/>
      <c r="CP247" s="222"/>
      <c r="CQ247" s="222"/>
      <c r="CR247" s="222"/>
    </row>
    <row r="248" spans="10:96">
      <c r="J248" s="221"/>
      <c r="K248" s="222"/>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2"/>
      <c r="AY248" s="222"/>
      <c r="AZ248" s="222"/>
      <c r="BA248" s="222"/>
      <c r="BB248" s="222"/>
      <c r="BC248" s="222"/>
      <c r="BD248" s="222"/>
      <c r="BE248" s="222"/>
      <c r="BF248" s="222"/>
      <c r="BG248" s="222"/>
      <c r="BH248" s="222"/>
      <c r="BI248" s="222"/>
      <c r="BJ248" s="222"/>
      <c r="BK248" s="222"/>
      <c r="BL248" s="222"/>
      <c r="BM248" s="222"/>
      <c r="BN248" s="222"/>
      <c r="BO248" s="222"/>
      <c r="BP248" s="222"/>
      <c r="BQ248" s="222"/>
      <c r="BR248" s="222"/>
      <c r="BS248" s="222"/>
      <c r="BT248" s="222"/>
      <c r="BU248" s="222"/>
      <c r="BV248" s="222"/>
      <c r="BW248" s="222"/>
      <c r="BX248" s="222"/>
      <c r="BY248" s="222"/>
      <c r="BZ248" s="222"/>
      <c r="CA248" s="222"/>
      <c r="CB248" s="222"/>
      <c r="CC248" s="222"/>
      <c r="CD248" s="222"/>
      <c r="CE248" s="222"/>
      <c r="CF248" s="222"/>
      <c r="CG248" s="222"/>
      <c r="CH248" s="222"/>
      <c r="CI248" s="222"/>
      <c r="CJ248" s="222"/>
      <c r="CK248" s="222"/>
      <c r="CL248" s="222"/>
      <c r="CM248" s="222"/>
      <c r="CN248" s="222"/>
      <c r="CO248" s="222"/>
      <c r="CP248" s="222"/>
      <c r="CQ248" s="222"/>
      <c r="CR248" s="222"/>
    </row>
    <row r="249" spans="10:96">
      <c r="J249" s="221"/>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222"/>
      <c r="AY249" s="222"/>
      <c r="AZ249" s="222"/>
      <c r="BA249" s="222"/>
      <c r="BB249" s="222"/>
      <c r="BC249" s="222"/>
      <c r="BD249" s="222"/>
      <c r="BE249" s="222"/>
      <c r="BF249" s="222"/>
      <c r="BG249" s="222"/>
      <c r="BH249" s="222"/>
      <c r="BI249" s="222"/>
      <c r="BJ249" s="222"/>
      <c r="BK249" s="222"/>
      <c r="BL249" s="222"/>
      <c r="BM249" s="222"/>
      <c r="BN249" s="222"/>
      <c r="BO249" s="222"/>
      <c r="BP249" s="222"/>
      <c r="BQ249" s="222"/>
      <c r="BR249" s="222"/>
      <c r="BS249" s="222"/>
      <c r="BT249" s="222"/>
      <c r="BU249" s="222"/>
      <c r="BV249" s="222"/>
      <c r="BW249" s="222"/>
      <c r="BX249" s="222"/>
      <c r="BY249" s="222"/>
      <c r="BZ249" s="222"/>
      <c r="CA249" s="222"/>
      <c r="CB249" s="222"/>
      <c r="CC249" s="222"/>
      <c r="CD249" s="222"/>
      <c r="CE249" s="222"/>
      <c r="CF249" s="222"/>
      <c r="CG249" s="222"/>
      <c r="CH249" s="222"/>
      <c r="CI249" s="222"/>
      <c r="CJ249" s="222"/>
      <c r="CK249" s="222"/>
      <c r="CL249" s="222"/>
      <c r="CM249" s="222"/>
      <c r="CN249" s="222"/>
      <c r="CO249" s="222"/>
      <c r="CP249" s="222"/>
      <c r="CQ249" s="222"/>
      <c r="CR249" s="222"/>
    </row>
    <row r="250" spans="10:96">
      <c r="J250" s="221"/>
      <c r="K250" s="222"/>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2"/>
      <c r="AY250" s="222"/>
      <c r="AZ250" s="222"/>
      <c r="BA250" s="222"/>
      <c r="BB250" s="222"/>
      <c r="BC250" s="222"/>
      <c r="BD250" s="222"/>
      <c r="BE250" s="222"/>
      <c r="BF250" s="222"/>
      <c r="BG250" s="222"/>
      <c r="BH250" s="222"/>
      <c r="BI250" s="222"/>
      <c r="BJ250" s="222"/>
      <c r="BK250" s="222"/>
      <c r="BL250" s="222"/>
      <c r="BM250" s="222"/>
      <c r="BN250" s="222"/>
      <c r="BO250" s="222"/>
      <c r="BP250" s="222"/>
      <c r="BQ250" s="222"/>
      <c r="BR250" s="222"/>
      <c r="BS250" s="222"/>
      <c r="BT250" s="222"/>
      <c r="BU250" s="222"/>
      <c r="BV250" s="222"/>
      <c r="BW250" s="222"/>
      <c r="BX250" s="222"/>
      <c r="BY250" s="222"/>
      <c r="BZ250" s="222"/>
      <c r="CA250" s="222"/>
      <c r="CB250" s="222"/>
      <c r="CC250" s="222"/>
      <c r="CD250" s="222"/>
      <c r="CE250" s="222"/>
      <c r="CF250" s="222"/>
      <c r="CG250" s="222"/>
      <c r="CH250" s="222"/>
      <c r="CI250" s="222"/>
      <c r="CJ250" s="222"/>
      <c r="CK250" s="222"/>
      <c r="CL250" s="222"/>
      <c r="CM250" s="222"/>
      <c r="CN250" s="222"/>
      <c r="CO250" s="222"/>
      <c r="CP250" s="222"/>
      <c r="CQ250" s="222"/>
      <c r="CR250" s="222"/>
    </row>
    <row r="251" spans="10:96">
      <c r="J251" s="221"/>
      <c r="K251" s="222"/>
      <c r="L251" s="222"/>
      <c r="M251" s="222"/>
      <c r="N251" s="222"/>
      <c r="O251" s="222"/>
      <c r="P251" s="222"/>
      <c r="Q251" s="222"/>
      <c r="R251" s="222"/>
      <c r="S251" s="222"/>
      <c r="T251" s="222"/>
      <c r="U251" s="222"/>
      <c r="V251" s="222"/>
      <c r="W251" s="222"/>
      <c r="X251" s="222"/>
      <c r="Y251" s="222"/>
      <c r="Z251" s="222"/>
      <c r="AA251" s="222"/>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2"/>
      <c r="AY251" s="222"/>
      <c r="AZ251" s="222"/>
      <c r="BA251" s="222"/>
      <c r="BB251" s="222"/>
      <c r="BC251" s="222"/>
      <c r="BD251" s="222"/>
      <c r="BE251" s="222"/>
      <c r="BF251" s="222"/>
      <c r="BG251" s="222"/>
      <c r="BH251" s="222"/>
      <c r="BI251" s="222"/>
      <c r="BJ251" s="222"/>
      <c r="BK251" s="222"/>
      <c r="BL251" s="222"/>
      <c r="BM251" s="222"/>
      <c r="BN251" s="222"/>
      <c r="BO251" s="222"/>
      <c r="BP251" s="222"/>
      <c r="BQ251" s="222"/>
      <c r="BR251" s="222"/>
      <c r="BS251" s="222"/>
      <c r="BT251" s="222"/>
      <c r="BU251" s="222"/>
      <c r="BV251" s="222"/>
      <c r="BW251" s="222"/>
      <c r="BX251" s="222"/>
      <c r="BY251" s="222"/>
      <c r="BZ251" s="222"/>
      <c r="CA251" s="222"/>
      <c r="CB251" s="222"/>
      <c r="CC251" s="222"/>
      <c r="CD251" s="222"/>
      <c r="CE251" s="222"/>
      <c r="CF251" s="222"/>
      <c r="CG251" s="222"/>
      <c r="CH251" s="222"/>
      <c r="CI251" s="222"/>
      <c r="CJ251" s="222"/>
      <c r="CK251" s="222"/>
      <c r="CL251" s="222"/>
      <c r="CM251" s="222"/>
      <c r="CN251" s="222"/>
      <c r="CO251" s="222"/>
      <c r="CP251" s="222"/>
      <c r="CQ251" s="222"/>
      <c r="CR251" s="222"/>
    </row>
    <row r="252" spans="10:96">
      <c r="J252" s="221"/>
      <c r="K252" s="222"/>
      <c r="L252" s="222"/>
      <c r="M252" s="222"/>
      <c r="N252" s="222"/>
      <c r="O252" s="222"/>
      <c r="P252" s="222"/>
      <c r="Q252" s="222"/>
      <c r="R252" s="222"/>
      <c r="S252" s="222"/>
      <c r="T252" s="222"/>
      <c r="U252" s="222"/>
      <c r="V252" s="222"/>
      <c r="W252" s="222"/>
      <c r="X252" s="222"/>
      <c r="Y252" s="222"/>
      <c r="Z252" s="222"/>
      <c r="AA252" s="222"/>
      <c r="AB252" s="222"/>
      <c r="AC252" s="222"/>
      <c r="AD252" s="222"/>
      <c r="AE252" s="222"/>
      <c r="AF252" s="222"/>
      <c r="AG252" s="222"/>
      <c r="AH252" s="222"/>
      <c r="AI252" s="222"/>
      <c r="AJ252" s="222"/>
      <c r="AK252" s="222"/>
      <c r="AL252" s="222"/>
      <c r="AM252" s="222"/>
      <c r="AN252" s="222"/>
      <c r="AO252" s="222"/>
      <c r="AP252" s="222"/>
      <c r="AQ252" s="222"/>
      <c r="AR252" s="222"/>
      <c r="AS252" s="222"/>
      <c r="AT252" s="222"/>
      <c r="AU252" s="222"/>
      <c r="AV252" s="222"/>
      <c r="AW252" s="222"/>
      <c r="AX252" s="222"/>
      <c r="AY252" s="222"/>
      <c r="AZ252" s="222"/>
      <c r="BA252" s="222"/>
      <c r="BB252" s="222"/>
      <c r="BC252" s="222"/>
      <c r="BD252" s="222"/>
      <c r="BE252" s="222"/>
      <c r="BF252" s="222"/>
      <c r="BG252" s="222"/>
      <c r="BH252" s="222"/>
      <c r="BI252" s="222"/>
      <c r="BJ252" s="222"/>
      <c r="BK252" s="222"/>
      <c r="BL252" s="222"/>
      <c r="BM252" s="222"/>
      <c r="BN252" s="222"/>
      <c r="BO252" s="222"/>
      <c r="BP252" s="222"/>
      <c r="BQ252" s="222"/>
      <c r="BR252" s="222"/>
      <c r="BS252" s="222"/>
      <c r="BT252" s="222"/>
      <c r="BU252" s="222"/>
      <c r="BV252" s="222"/>
      <c r="BW252" s="222"/>
      <c r="BX252" s="222"/>
      <c r="BY252" s="222"/>
      <c r="BZ252" s="222"/>
      <c r="CA252" s="222"/>
      <c r="CB252" s="222"/>
      <c r="CC252" s="222"/>
      <c r="CD252" s="222"/>
      <c r="CE252" s="222"/>
      <c r="CF252" s="222"/>
      <c r="CG252" s="222"/>
      <c r="CH252" s="222"/>
      <c r="CI252" s="222"/>
      <c r="CJ252" s="222"/>
      <c r="CK252" s="222"/>
      <c r="CL252" s="222"/>
      <c r="CM252" s="222"/>
      <c r="CN252" s="222"/>
      <c r="CO252" s="222"/>
      <c r="CP252" s="222"/>
      <c r="CQ252" s="222"/>
      <c r="CR252" s="222"/>
    </row>
    <row r="253" spans="10:96">
      <c r="J253" s="221"/>
      <c r="K253" s="222"/>
      <c r="L253" s="222"/>
      <c r="M253" s="222"/>
      <c r="N253" s="222"/>
      <c r="O253" s="222"/>
      <c r="P253" s="222"/>
      <c r="Q253" s="222"/>
      <c r="R253" s="222"/>
      <c r="S253" s="222"/>
      <c r="T253" s="222"/>
      <c r="U253" s="222"/>
      <c r="V253" s="222"/>
      <c r="W253" s="222"/>
      <c r="X253" s="222"/>
      <c r="Y253" s="222"/>
      <c r="Z253" s="222"/>
      <c r="AA253" s="222"/>
      <c r="AB253" s="222"/>
      <c r="AC253" s="222"/>
      <c r="AD253" s="222"/>
      <c r="AE253" s="222"/>
      <c r="AF253" s="222"/>
      <c r="AG253" s="222"/>
      <c r="AH253" s="222"/>
      <c r="AI253" s="222"/>
      <c r="AJ253" s="222"/>
      <c r="AK253" s="222"/>
      <c r="AL253" s="222"/>
      <c r="AM253" s="222"/>
      <c r="AN253" s="222"/>
      <c r="AO253" s="222"/>
      <c r="AP253" s="222"/>
      <c r="AQ253" s="222"/>
      <c r="AR253" s="222"/>
      <c r="AS253" s="222"/>
      <c r="AT253" s="222"/>
      <c r="AU253" s="222"/>
      <c r="AV253" s="222"/>
      <c r="AW253" s="222"/>
      <c r="AX253" s="222"/>
      <c r="AY253" s="222"/>
      <c r="AZ253" s="222"/>
      <c r="BA253" s="222"/>
      <c r="BB253" s="222"/>
      <c r="BC253" s="222"/>
      <c r="BD253" s="222"/>
      <c r="BE253" s="222"/>
      <c r="BF253" s="222"/>
      <c r="BG253" s="222"/>
      <c r="BH253" s="222"/>
      <c r="BI253" s="222"/>
      <c r="BJ253" s="222"/>
      <c r="BK253" s="222"/>
      <c r="BL253" s="222"/>
      <c r="BM253" s="222"/>
      <c r="BN253" s="222"/>
      <c r="BO253" s="222"/>
      <c r="BP253" s="222"/>
      <c r="BQ253" s="222"/>
      <c r="BR253" s="222"/>
      <c r="BS253" s="222"/>
      <c r="BT253" s="222"/>
      <c r="BU253" s="222"/>
      <c r="BV253" s="222"/>
      <c r="BW253" s="222"/>
      <c r="BX253" s="222"/>
      <c r="BY253" s="222"/>
      <c r="BZ253" s="222"/>
      <c r="CA253" s="222"/>
      <c r="CB253" s="222"/>
      <c r="CC253" s="222"/>
      <c r="CD253" s="222"/>
      <c r="CE253" s="222"/>
      <c r="CF253" s="222"/>
      <c r="CG253" s="222"/>
      <c r="CH253" s="222"/>
      <c r="CI253" s="222"/>
      <c r="CJ253" s="222"/>
      <c r="CK253" s="222"/>
      <c r="CL253" s="222"/>
      <c r="CM253" s="222"/>
      <c r="CN253" s="222"/>
      <c r="CO253" s="222"/>
      <c r="CP253" s="222"/>
      <c r="CQ253" s="222"/>
      <c r="CR253" s="222"/>
    </row>
    <row r="254" spans="10:96">
      <c r="J254" s="221"/>
      <c r="K254" s="222"/>
      <c r="L254" s="222"/>
      <c r="M254" s="222"/>
      <c r="N254" s="222"/>
      <c r="O254" s="222"/>
      <c r="P254" s="222"/>
      <c r="Q254" s="222"/>
      <c r="R254" s="222"/>
      <c r="S254" s="222"/>
      <c r="T254" s="222"/>
      <c r="U254" s="222"/>
      <c r="V254" s="222"/>
      <c r="W254" s="222"/>
      <c r="X254" s="222"/>
      <c r="Y254" s="222"/>
      <c r="Z254" s="222"/>
      <c r="AA254" s="222"/>
      <c r="AB254" s="222"/>
      <c r="AC254" s="222"/>
      <c r="AD254" s="222"/>
      <c r="AE254" s="222"/>
      <c r="AF254" s="222"/>
      <c r="AG254" s="222"/>
      <c r="AH254" s="222"/>
      <c r="AI254" s="222"/>
      <c r="AJ254" s="222"/>
      <c r="AK254" s="222"/>
      <c r="AL254" s="222"/>
      <c r="AM254" s="222"/>
      <c r="AN254" s="222"/>
      <c r="AO254" s="222"/>
      <c r="AP254" s="222"/>
      <c r="AQ254" s="222"/>
      <c r="AR254" s="222"/>
      <c r="AS254" s="222"/>
      <c r="AT254" s="222"/>
      <c r="AU254" s="222"/>
      <c r="AV254" s="222"/>
      <c r="AW254" s="222"/>
      <c r="AX254" s="222"/>
      <c r="AY254" s="222"/>
      <c r="AZ254" s="222"/>
      <c r="BA254" s="222"/>
      <c r="BB254" s="222"/>
      <c r="BC254" s="222"/>
      <c r="BD254" s="222"/>
      <c r="BE254" s="222"/>
      <c r="BF254" s="222"/>
      <c r="BG254" s="222"/>
      <c r="BH254" s="222"/>
      <c r="BI254" s="222"/>
      <c r="BJ254" s="222"/>
      <c r="BK254" s="222"/>
      <c r="BL254" s="222"/>
      <c r="BM254" s="222"/>
      <c r="BN254" s="222"/>
      <c r="BO254" s="222"/>
      <c r="BP254" s="222"/>
      <c r="BQ254" s="222"/>
      <c r="BR254" s="222"/>
      <c r="BS254" s="222"/>
      <c r="BT254" s="222"/>
      <c r="BU254" s="222"/>
      <c r="BV254" s="222"/>
      <c r="BW254" s="222"/>
      <c r="BX254" s="222"/>
      <c r="BY254" s="222"/>
      <c r="BZ254" s="222"/>
      <c r="CA254" s="222"/>
      <c r="CB254" s="222"/>
      <c r="CC254" s="222"/>
      <c r="CD254" s="222"/>
      <c r="CE254" s="222"/>
      <c r="CF254" s="222"/>
      <c r="CG254" s="222"/>
      <c r="CH254" s="222"/>
      <c r="CI254" s="222"/>
      <c r="CJ254" s="222"/>
      <c r="CK254" s="222"/>
      <c r="CL254" s="222"/>
      <c r="CM254" s="222"/>
      <c r="CN254" s="222"/>
      <c r="CO254" s="222"/>
      <c r="CP254" s="222"/>
      <c r="CQ254" s="222"/>
      <c r="CR254" s="222"/>
    </row>
    <row r="255" spans="10:96">
      <c r="J255" s="221"/>
      <c r="K255" s="222"/>
      <c r="L255" s="222"/>
      <c r="M255" s="222"/>
      <c r="N255" s="222"/>
      <c r="O255" s="222"/>
      <c r="P255" s="222"/>
      <c r="Q255" s="222"/>
      <c r="R255" s="222"/>
      <c r="S255" s="222"/>
      <c r="T255" s="222"/>
      <c r="U255" s="222"/>
      <c r="V255" s="222"/>
      <c r="W255" s="222"/>
      <c r="X255" s="222"/>
      <c r="Y255" s="222"/>
      <c r="Z255" s="222"/>
      <c r="AA255" s="222"/>
      <c r="AB255" s="222"/>
      <c r="AC255" s="222"/>
      <c r="AD255" s="222"/>
      <c r="AE255" s="222"/>
      <c r="AF255" s="222"/>
      <c r="AG255" s="222"/>
      <c r="AH255" s="222"/>
      <c r="AI255" s="222"/>
      <c r="AJ255" s="222"/>
      <c r="AK255" s="222"/>
      <c r="AL255" s="222"/>
      <c r="AM255" s="222"/>
      <c r="AN255" s="222"/>
      <c r="AO255" s="222"/>
      <c r="AP255" s="222"/>
      <c r="AQ255" s="222"/>
      <c r="AR255" s="222"/>
      <c r="AS255" s="222"/>
      <c r="AT255" s="222"/>
      <c r="AU255" s="222"/>
      <c r="AV255" s="222"/>
      <c r="AW255" s="222"/>
      <c r="AX255" s="222"/>
      <c r="AY255" s="222"/>
      <c r="AZ255" s="222"/>
      <c r="BA255" s="222"/>
      <c r="BB255" s="222"/>
      <c r="BC255" s="222"/>
      <c r="BD255" s="222"/>
      <c r="BE255" s="222"/>
      <c r="BF255" s="222"/>
      <c r="BG255" s="222"/>
      <c r="BH255" s="222"/>
      <c r="BI255" s="222"/>
      <c r="BJ255" s="222"/>
      <c r="BK255" s="222"/>
      <c r="BL255" s="222"/>
      <c r="BM255" s="222"/>
      <c r="BN255" s="222"/>
      <c r="BO255" s="222"/>
      <c r="BP255" s="222"/>
      <c r="BQ255" s="222"/>
      <c r="BR255" s="222"/>
      <c r="BS255" s="222"/>
      <c r="BT255" s="222"/>
      <c r="BU255" s="222"/>
      <c r="BV255" s="222"/>
      <c r="BW255" s="222"/>
      <c r="BX255" s="222"/>
      <c r="BY255" s="222"/>
      <c r="BZ255" s="222"/>
      <c r="CA255" s="222"/>
      <c r="CB255" s="222"/>
      <c r="CC255" s="222"/>
      <c r="CD255" s="222"/>
      <c r="CE255" s="222"/>
      <c r="CF255" s="222"/>
      <c r="CG255" s="222"/>
      <c r="CH255" s="222"/>
      <c r="CI255" s="222"/>
      <c r="CJ255" s="222"/>
      <c r="CK255" s="222"/>
      <c r="CL255" s="222"/>
      <c r="CM255" s="222"/>
      <c r="CN255" s="222"/>
      <c r="CO255" s="222"/>
      <c r="CP255" s="222"/>
      <c r="CQ255" s="222"/>
      <c r="CR255" s="222"/>
    </row>
    <row r="256" spans="10:96">
      <c r="J256" s="221"/>
      <c r="K256" s="222"/>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c r="BB256" s="222"/>
      <c r="BC256" s="222"/>
      <c r="BD256" s="222"/>
      <c r="BE256" s="222"/>
      <c r="BF256" s="222"/>
      <c r="BG256" s="222"/>
      <c r="BH256" s="222"/>
      <c r="BI256" s="222"/>
      <c r="BJ256" s="222"/>
      <c r="BK256" s="222"/>
      <c r="BL256" s="222"/>
      <c r="BM256" s="222"/>
      <c r="BN256" s="222"/>
      <c r="BO256" s="222"/>
      <c r="BP256" s="222"/>
      <c r="BQ256" s="222"/>
      <c r="BR256" s="222"/>
      <c r="BS256" s="222"/>
      <c r="BT256" s="222"/>
      <c r="BU256" s="222"/>
      <c r="BV256" s="222"/>
      <c r="BW256" s="222"/>
      <c r="BX256" s="222"/>
      <c r="BY256" s="222"/>
      <c r="BZ256" s="222"/>
      <c r="CA256" s="222"/>
      <c r="CB256" s="222"/>
      <c r="CC256" s="222"/>
      <c r="CD256" s="222"/>
      <c r="CE256" s="222"/>
      <c r="CF256" s="222"/>
      <c r="CG256" s="222"/>
      <c r="CH256" s="222"/>
      <c r="CI256" s="222"/>
      <c r="CJ256" s="222"/>
      <c r="CK256" s="222"/>
      <c r="CL256" s="222"/>
      <c r="CM256" s="222"/>
      <c r="CN256" s="222"/>
      <c r="CO256" s="222"/>
      <c r="CP256" s="222"/>
      <c r="CQ256" s="222"/>
      <c r="CR256" s="222"/>
    </row>
    <row r="257" spans="10:96">
      <c r="J257" s="221"/>
      <c r="K257" s="222"/>
      <c r="L257" s="222"/>
      <c r="M257" s="222"/>
      <c r="N257" s="222"/>
      <c r="O257" s="222"/>
      <c r="P257" s="222"/>
      <c r="Q257" s="222"/>
      <c r="R257" s="222"/>
      <c r="S257" s="222"/>
      <c r="T257" s="222"/>
      <c r="U257" s="222"/>
      <c r="V257" s="222"/>
      <c r="W257" s="222"/>
      <c r="X257" s="222"/>
      <c r="Y257" s="222"/>
      <c r="Z257" s="222"/>
      <c r="AA257" s="222"/>
      <c r="AB257" s="222"/>
      <c r="AC257" s="222"/>
      <c r="AD257" s="222"/>
      <c r="AE257" s="222"/>
      <c r="AF257" s="222"/>
      <c r="AG257" s="222"/>
      <c r="AH257" s="222"/>
      <c r="AI257" s="222"/>
      <c r="AJ257" s="222"/>
      <c r="AK257" s="222"/>
      <c r="AL257" s="222"/>
      <c r="AM257" s="222"/>
      <c r="AN257" s="222"/>
      <c r="AO257" s="222"/>
      <c r="AP257" s="222"/>
      <c r="AQ257" s="222"/>
      <c r="AR257" s="222"/>
      <c r="AS257" s="222"/>
      <c r="AT257" s="222"/>
      <c r="AU257" s="222"/>
      <c r="AV257" s="222"/>
      <c r="AW257" s="222"/>
      <c r="AX257" s="222"/>
      <c r="AY257" s="222"/>
      <c r="AZ257" s="222"/>
      <c r="BA257" s="222"/>
      <c r="BB257" s="222"/>
      <c r="BC257" s="222"/>
      <c r="BD257" s="222"/>
      <c r="BE257" s="222"/>
      <c r="BF257" s="222"/>
      <c r="BG257" s="222"/>
      <c r="BH257" s="222"/>
      <c r="BI257" s="222"/>
      <c r="BJ257" s="222"/>
      <c r="BK257" s="222"/>
      <c r="BL257" s="222"/>
      <c r="BM257" s="222"/>
      <c r="BN257" s="222"/>
      <c r="BO257" s="222"/>
      <c r="BP257" s="222"/>
      <c r="BQ257" s="222"/>
      <c r="BR257" s="222"/>
      <c r="BS257" s="222"/>
      <c r="BT257" s="222"/>
      <c r="BU257" s="222"/>
      <c r="BV257" s="222"/>
      <c r="BW257" s="222"/>
      <c r="BX257" s="222"/>
      <c r="BY257" s="222"/>
      <c r="BZ257" s="222"/>
      <c r="CA257" s="222"/>
      <c r="CB257" s="222"/>
      <c r="CC257" s="222"/>
      <c r="CD257" s="222"/>
      <c r="CE257" s="222"/>
      <c r="CF257" s="222"/>
      <c r="CG257" s="222"/>
      <c r="CH257" s="222"/>
      <c r="CI257" s="222"/>
      <c r="CJ257" s="222"/>
      <c r="CK257" s="222"/>
      <c r="CL257" s="222"/>
      <c r="CM257" s="222"/>
      <c r="CN257" s="222"/>
      <c r="CO257" s="222"/>
      <c r="CP257" s="222"/>
      <c r="CQ257" s="222"/>
      <c r="CR257" s="222"/>
    </row>
    <row r="258" spans="10:96">
      <c r="J258" s="221"/>
      <c r="K258" s="222"/>
      <c r="L258" s="222"/>
      <c r="M258" s="222"/>
      <c r="N258" s="222"/>
      <c r="O258" s="222"/>
      <c r="P258" s="222"/>
      <c r="Q258" s="222"/>
      <c r="R258" s="222"/>
      <c r="S258" s="222"/>
      <c r="T258" s="222"/>
      <c r="U258" s="222"/>
      <c r="V258" s="222"/>
      <c r="W258" s="222"/>
      <c r="X258" s="222"/>
      <c r="Y258" s="222"/>
      <c r="Z258" s="222"/>
      <c r="AA258" s="222"/>
      <c r="AB258" s="222"/>
      <c r="AC258" s="222"/>
      <c r="AD258" s="222"/>
      <c r="AE258" s="222"/>
      <c r="AF258" s="222"/>
      <c r="AG258" s="222"/>
      <c r="AH258" s="222"/>
      <c r="AI258" s="222"/>
      <c r="AJ258" s="222"/>
      <c r="AK258" s="222"/>
      <c r="AL258" s="222"/>
      <c r="AM258" s="222"/>
      <c r="AN258" s="222"/>
      <c r="AO258" s="222"/>
      <c r="AP258" s="222"/>
      <c r="AQ258" s="222"/>
      <c r="AR258" s="222"/>
      <c r="AS258" s="222"/>
      <c r="AT258" s="222"/>
      <c r="AU258" s="222"/>
      <c r="AV258" s="222"/>
      <c r="AW258" s="222"/>
      <c r="AX258" s="222"/>
      <c r="AY258" s="222"/>
      <c r="AZ258" s="222"/>
      <c r="BA258" s="222"/>
      <c r="BB258" s="222"/>
      <c r="BC258" s="222"/>
      <c r="BD258" s="222"/>
      <c r="BE258" s="222"/>
      <c r="BF258" s="222"/>
      <c r="BG258" s="222"/>
      <c r="BH258" s="222"/>
      <c r="BI258" s="222"/>
      <c r="BJ258" s="222"/>
      <c r="BK258" s="222"/>
      <c r="BL258" s="222"/>
      <c r="BM258" s="222"/>
      <c r="BN258" s="222"/>
      <c r="BO258" s="222"/>
      <c r="BP258" s="222"/>
      <c r="BQ258" s="222"/>
      <c r="BR258" s="222"/>
      <c r="BS258" s="222"/>
      <c r="BT258" s="222"/>
      <c r="BU258" s="222"/>
      <c r="BV258" s="222"/>
      <c r="BW258" s="222"/>
      <c r="BX258" s="222"/>
      <c r="BY258" s="222"/>
      <c r="BZ258" s="222"/>
      <c r="CA258" s="222"/>
      <c r="CB258" s="222"/>
      <c r="CC258" s="222"/>
      <c r="CD258" s="222"/>
      <c r="CE258" s="222"/>
      <c r="CF258" s="222"/>
      <c r="CG258" s="222"/>
      <c r="CH258" s="222"/>
      <c r="CI258" s="222"/>
      <c r="CJ258" s="222"/>
      <c r="CK258" s="222"/>
      <c r="CL258" s="222"/>
      <c r="CM258" s="222"/>
      <c r="CN258" s="222"/>
      <c r="CO258" s="222"/>
      <c r="CP258" s="222"/>
      <c r="CQ258" s="222"/>
      <c r="CR258" s="222"/>
    </row>
    <row r="259" spans="10:96">
      <c r="J259" s="221"/>
      <c r="K259" s="222"/>
      <c r="L259" s="222"/>
      <c r="M259" s="222"/>
      <c r="N259" s="222"/>
      <c r="O259" s="222"/>
      <c r="P259" s="222"/>
      <c r="Q259" s="222"/>
      <c r="R259" s="222"/>
      <c r="S259" s="222"/>
      <c r="T259" s="222"/>
      <c r="U259" s="222"/>
      <c r="V259" s="222"/>
      <c r="W259" s="222"/>
      <c r="X259" s="222"/>
      <c r="Y259" s="222"/>
      <c r="Z259" s="222"/>
      <c r="AA259" s="222"/>
      <c r="AB259" s="222"/>
      <c r="AC259" s="222"/>
      <c r="AD259" s="222"/>
      <c r="AE259" s="222"/>
      <c r="AF259" s="222"/>
      <c r="AG259" s="222"/>
      <c r="AH259" s="222"/>
      <c r="AI259" s="222"/>
      <c r="AJ259" s="222"/>
      <c r="AK259" s="222"/>
      <c r="AL259" s="222"/>
      <c r="AM259" s="222"/>
      <c r="AN259" s="222"/>
      <c r="AO259" s="222"/>
      <c r="AP259" s="222"/>
      <c r="AQ259" s="222"/>
      <c r="AR259" s="222"/>
      <c r="AS259" s="222"/>
      <c r="AT259" s="222"/>
      <c r="AU259" s="222"/>
      <c r="AV259" s="222"/>
      <c r="AW259" s="222"/>
      <c r="AX259" s="222"/>
      <c r="AY259" s="222"/>
      <c r="AZ259" s="222"/>
      <c r="BA259" s="222"/>
      <c r="BB259" s="222"/>
      <c r="BC259" s="222"/>
      <c r="BD259" s="222"/>
      <c r="BE259" s="222"/>
      <c r="BF259" s="222"/>
      <c r="BG259" s="222"/>
      <c r="BH259" s="222"/>
      <c r="BI259" s="222"/>
      <c r="BJ259" s="222"/>
      <c r="BK259" s="222"/>
      <c r="BL259" s="222"/>
      <c r="BM259" s="222"/>
      <c r="BN259" s="222"/>
      <c r="BO259" s="222"/>
      <c r="BP259" s="222"/>
      <c r="BQ259" s="222"/>
      <c r="BR259" s="222"/>
      <c r="BS259" s="222"/>
      <c r="BT259" s="222"/>
      <c r="BU259" s="222"/>
      <c r="BV259" s="222"/>
      <c r="BW259" s="222"/>
      <c r="BX259" s="222"/>
      <c r="BY259" s="222"/>
      <c r="BZ259" s="222"/>
      <c r="CA259" s="222"/>
      <c r="CB259" s="222"/>
      <c r="CC259" s="222"/>
      <c r="CD259" s="222"/>
      <c r="CE259" s="222"/>
      <c r="CF259" s="222"/>
      <c r="CG259" s="222"/>
      <c r="CH259" s="222"/>
      <c r="CI259" s="222"/>
      <c r="CJ259" s="222"/>
      <c r="CK259" s="222"/>
      <c r="CL259" s="222"/>
      <c r="CM259" s="222"/>
      <c r="CN259" s="222"/>
      <c r="CO259" s="222"/>
      <c r="CP259" s="222"/>
      <c r="CQ259" s="222"/>
      <c r="CR259" s="222"/>
    </row>
    <row r="260" spans="10:96">
      <c r="O260" s="222"/>
      <c r="P260" s="222"/>
      <c r="Q260" s="222"/>
      <c r="R260" s="222"/>
      <c r="S260" s="222"/>
      <c r="T260" s="222"/>
      <c r="U260" s="222"/>
      <c r="V260" s="222"/>
      <c r="W260" s="222"/>
      <c r="X260" s="222"/>
      <c r="Y260" s="222"/>
      <c r="Z260" s="222"/>
      <c r="AA260" s="222"/>
      <c r="AB260" s="222"/>
      <c r="AC260" s="222"/>
      <c r="AD260" s="222"/>
      <c r="AE260" s="222"/>
      <c r="AF260" s="222"/>
      <c r="AG260" s="222"/>
      <c r="AH260" s="222"/>
      <c r="AI260" s="222"/>
      <c r="AJ260" s="222"/>
      <c r="AK260" s="222"/>
      <c r="AL260" s="222"/>
      <c r="AM260" s="222"/>
      <c r="AN260" s="222"/>
      <c r="AO260" s="222"/>
      <c r="AP260" s="222"/>
      <c r="AQ260" s="222"/>
      <c r="AR260" s="222"/>
      <c r="AS260" s="222"/>
      <c r="AT260" s="222"/>
      <c r="AU260" s="222"/>
      <c r="AV260" s="222"/>
      <c r="AW260" s="222"/>
      <c r="AX260" s="222"/>
      <c r="AY260" s="222"/>
      <c r="AZ260" s="222"/>
      <c r="BA260" s="222"/>
      <c r="BB260" s="222"/>
      <c r="BC260" s="222"/>
      <c r="BD260" s="222"/>
      <c r="BE260" s="222"/>
      <c r="BF260" s="222"/>
      <c r="BG260" s="222"/>
      <c r="BH260" s="222"/>
      <c r="BI260" s="222"/>
      <c r="BJ260" s="222"/>
      <c r="BK260" s="222"/>
      <c r="BL260" s="222"/>
      <c r="BM260" s="222"/>
      <c r="BN260" s="222"/>
      <c r="BO260" s="222"/>
      <c r="BP260" s="222"/>
      <c r="BQ260" s="222"/>
      <c r="BR260" s="222"/>
      <c r="BS260" s="222"/>
      <c r="BT260" s="222"/>
      <c r="BU260" s="222"/>
      <c r="BV260" s="222"/>
      <c r="BW260" s="222"/>
      <c r="BX260" s="222"/>
      <c r="BY260" s="222"/>
      <c r="BZ260" s="222"/>
      <c r="CA260" s="222"/>
      <c r="CB260" s="222"/>
      <c r="CC260" s="222"/>
      <c r="CD260" s="222"/>
      <c r="CE260" s="222"/>
      <c r="CF260" s="222"/>
      <c r="CG260" s="222"/>
      <c r="CH260" s="222"/>
      <c r="CI260" s="222"/>
      <c r="CJ260" s="222"/>
      <c r="CK260" s="222"/>
      <c r="CL260" s="222"/>
      <c r="CM260" s="222"/>
      <c r="CN260" s="222"/>
      <c r="CO260" s="222"/>
      <c r="CP260" s="222"/>
      <c r="CQ260" s="222"/>
      <c r="CR260" s="222"/>
    </row>
    <row r="261" spans="10:96">
      <c r="O261" s="222"/>
      <c r="P261" s="222"/>
      <c r="Q261" s="222"/>
      <c r="R261" s="222"/>
      <c r="S261" s="222"/>
      <c r="T261" s="222"/>
      <c r="U261" s="222"/>
      <c r="V261" s="222"/>
      <c r="W261" s="222"/>
      <c r="X261" s="222"/>
      <c r="Y261" s="222"/>
      <c r="Z261" s="222"/>
      <c r="AA261" s="222"/>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c r="BB261" s="222"/>
      <c r="BC261" s="222"/>
      <c r="BD261" s="222"/>
      <c r="BE261" s="222"/>
      <c r="BF261" s="222"/>
      <c r="BG261" s="222"/>
      <c r="BH261" s="222"/>
      <c r="BI261" s="222"/>
      <c r="BJ261" s="222"/>
      <c r="BK261" s="222"/>
      <c r="BL261" s="222"/>
      <c r="BM261" s="222"/>
      <c r="BN261" s="222"/>
      <c r="BO261" s="222"/>
      <c r="BP261" s="222"/>
      <c r="BQ261" s="222"/>
      <c r="BR261" s="222"/>
      <c r="BS261" s="222"/>
      <c r="BT261" s="222"/>
      <c r="BU261" s="222"/>
      <c r="BV261" s="222"/>
      <c r="BW261" s="222"/>
      <c r="BX261" s="222"/>
      <c r="BY261" s="222"/>
      <c r="BZ261" s="222"/>
      <c r="CA261" s="222"/>
      <c r="CB261" s="222"/>
      <c r="CC261" s="222"/>
      <c r="CD261" s="222"/>
      <c r="CE261" s="222"/>
      <c r="CF261" s="222"/>
      <c r="CG261" s="222"/>
      <c r="CH261" s="222"/>
      <c r="CI261" s="222"/>
      <c r="CJ261" s="222"/>
      <c r="CK261" s="222"/>
      <c r="CL261" s="222"/>
      <c r="CM261" s="222"/>
      <c r="CN261" s="222"/>
      <c r="CO261" s="222"/>
      <c r="CP261" s="222"/>
      <c r="CQ261" s="222"/>
      <c r="CR261" s="222"/>
    </row>
    <row r="262" spans="10:96">
      <c r="R262" s="222"/>
      <c r="S262" s="222"/>
      <c r="T262" s="222"/>
      <c r="U262" s="222"/>
      <c r="V262" s="222"/>
      <c r="W262" s="222"/>
      <c r="X262" s="222"/>
      <c r="Y262" s="222"/>
      <c r="Z262" s="222"/>
      <c r="AA262" s="222"/>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c r="BB262" s="222"/>
      <c r="BC262" s="222"/>
      <c r="BD262" s="222"/>
      <c r="BE262" s="222"/>
      <c r="BF262" s="222"/>
      <c r="BG262" s="222"/>
      <c r="BH262" s="222"/>
      <c r="BI262" s="222"/>
      <c r="BJ262" s="222"/>
      <c r="BK262" s="222"/>
      <c r="BL262" s="222"/>
      <c r="BM262" s="222"/>
      <c r="BN262" s="222"/>
      <c r="BO262" s="222"/>
      <c r="BP262" s="222"/>
      <c r="BQ262" s="222"/>
      <c r="BR262" s="222"/>
      <c r="BS262" s="222"/>
      <c r="BT262" s="222"/>
      <c r="BU262" s="222"/>
      <c r="BV262" s="222"/>
      <c r="BW262" s="222"/>
      <c r="BX262" s="222"/>
      <c r="BY262" s="222"/>
      <c r="BZ262" s="222"/>
      <c r="CA262" s="222"/>
      <c r="CB262" s="222"/>
      <c r="CC262" s="222"/>
      <c r="CD262" s="222"/>
      <c r="CE262" s="222"/>
      <c r="CF262" s="222"/>
      <c r="CG262" s="222"/>
      <c r="CH262" s="222"/>
      <c r="CI262" s="222"/>
      <c r="CJ262" s="222"/>
      <c r="CK262" s="222"/>
      <c r="CL262" s="222"/>
      <c r="CM262" s="222"/>
      <c r="CN262" s="222"/>
      <c r="CO262" s="222"/>
      <c r="CP262" s="222"/>
      <c r="CQ262" s="222"/>
      <c r="CR262" s="222"/>
    </row>
    <row r="263" spans="10:96">
      <c r="R263" s="222"/>
      <c r="S263" s="222"/>
      <c r="T263" s="222"/>
      <c r="U263" s="222"/>
      <c r="V263" s="222"/>
      <c r="W263" s="222"/>
      <c r="X263" s="222"/>
      <c r="Y263" s="222"/>
      <c r="Z263" s="222"/>
      <c r="AA263" s="222"/>
      <c r="AB263" s="222"/>
      <c r="AC263" s="222"/>
      <c r="AD263" s="222"/>
      <c r="AE263" s="222"/>
      <c r="AF263" s="222"/>
      <c r="AG263" s="222"/>
      <c r="AH263" s="222"/>
      <c r="AI263" s="222"/>
      <c r="AJ263" s="222"/>
      <c r="AK263" s="222"/>
      <c r="AL263" s="222"/>
      <c r="AM263" s="222"/>
      <c r="AN263" s="222"/>
      <c r="AO263" s="222"/>
      <c r="AP263" s="222"/>
      <c r="AQ263" s="222"/>
      <c r="AR263" s="222"/>
      <c r="AS263" s="222"/>
      <c r="AT263" s="222"/>
      <c r="AU263" s="222"/>
      <c r="AV263" s="222"/>
      <c r="AW263" s="222"/>
      <c r="AX263" s="222"/>
      <c r="AY263" s="222"/>
      <c r="AZ263" s="222"/>
      <c r="BA263" s="222"/>
      <c r="BB263" s="222"/>
      <c r="BC263" s="222"/>
      <c r="BD263" s="222"/>
      <c r="BE263" s="222"/>
      <c r="BF263" s="222"/>
      <c r="BG263" s="222"/>
      <c r="BH263" s="222"/>
      <c r="BI263" s="222"/>
      <c r="BJ263" s="222"/>
      <c r="BK263" s="222"/>
      <c r="BL263" s="222"/>
      <c r="BM263" s="222"/>
      <c r="BN263" s="222"/>
      <c r="BO263" s="222"/>
      <c r="BP263" s="222"/>
      <c r="BQ263" s="222"/>
      <c r="BR263" s="222"/>
      <c r="BS263" s="222"/>
      <c r="BT263" s="222"/>
      <c r="BU263" s="222"/>
      <c r="BV263" s="222"/>
      <c r="BW263" s="222"/>
      <c r="BX263" s="222"/>
      <c r="BY263" s="222"/>
      <c r="BZ263" s="222"/>
      <c r="CA263" s="222"/>
      <c r="CB263" s="222"/>
      <c r="CC263" s="222"/>
      <c r="CD263" s="222"/>
      <c r="CE263" s="222"/>
      <c r="CF263" s="222"/>
      <c r="CG263" s="222"/>
      <c r="CH263" s="222"/>
      <c r="CI263" s="222"/>
      <c r="CJ263" s="222"/>
      <c r="CK263" s="222"/>
      <c r="CL263" s="222"/>
      <c r="CM263" s="222"/>
      <c r="CN263" s="222"/>
      <c r="CO263" s="222"/>
      <c r="CP263" s="222"/>
      <c r="CQ263" s="222"/>
      <c r="CR263" s="222"/>
    </row>
    <row r="264" spans="10:96">
      <c r="R264" s="222"/>
      <c r="S264" s="222"/>
      <c r="T264" s="222"/>
      <c r="U264" s="222"/>
      <c r="V264" s="222"/>
      <c r="W264" s="222"/>
      <c r="X264" s="222"/>
      <c r="Y264" s="222"/>
      <c r="Z264" s="222"/>
      <c r="AA264" s="222"/>
      <c r="AB264" s="222"/>
      <c r="AC264" s="222"/>
      <c r="AD264" s="222"/>
      <c r="AE264" s="222"/>
      <c r="AF264" s="222"/>
      <c r="AG264" s="222"/>
      <c r="AH264" s="222"/>
      <c r="AI264" s="222"/>
      <c r="AJ264" s="222"/>
      <c r="AK264" s="222"/>
      <c r="AL264" s="222"/>
      <c r="AM264" s="222"/>
      <c r="AN264" s="222"/>
      <c r="AO264" s="222"/>
      <c r="AP264" s="222"/>
      <c r="AQ264" s="222"/>
      <c r="AR264" s="222"/>
      <c r="AS264" s="222"/>
      <c r="AT264" s="222"/>
      <c r="AU264" s="222"/>
      <c r="AV264" s="222"/>
      <c r="AW264" s="222"/>
      <c r="AX264" s="222"/>
      <c r="AY264" s="222"/>
      <c r="AZ264" s="222"/>
      <c r="BA264" s="222"/>
      <c r="BB264" s="222"/>
      <c r="BC264" s="222"/>
      <c r="BD264" s="222"/>
      <c r="BE264" s="222"/>
      <c r="BF264" s="222"/>
      <c r="BG264" s="222"/>
      <c r="BH264" s="222"/>
      <c r="BI264" s="222"/>
      <c r="BJ264" s="222"/>
      <c r="BK264" s="222"/>
      <c r="BL264" s="222"/>
      <c r="BM264" s="222"/>
      <c r="BN264" s="222"/>
      <c r="BO264" s="222"/>
      <c r="BP264" s="222"/>
      <c r="BQ264" s="222"/>
      <c r="BR264" s="222"/>
      <c r="BS264" s="222"/>
      <c r="BT264" s="222"/>
      <c r="BU264" s="222"/>
      <c r="BV264" s="222"/>
      <c r="BW264" s="222"/>
      <c r="BX264" s="222"/>
      <c r="BY264" s="222"/>
      <c r="BZ264" s="222"/>
      <c r="CA264" s="222"/>
      <c r="CB264" s="222"/>
      <c r="CC264" s="222"/>
      <c r="CD264" s="222"/>
      <c r="CE264" s="222"/>
      <c r="CF264" s="222"/>
      <c r="CG264" s="222"/>
      <c r="CH264" s="222"/>
      <c r="CI264" s="222"/>
      <c r="CJ264" s="222"/>
      <c r="CK264" s="222"/>
      <c r="CL264" s="222"/>
      <c r="CM264" s="222"/>
      <c r="CN264" s="222"/>
      <c r="CO264" s="222"/>
      <c r="CP264" s="222"/>
      <c r="CQ264" s="222"/>
      <c r="CR264" s="222"/>
    </row>
    <row r="265" spans="10:96">
      <c r="R265" s="222"/>
      <c r="S265" s="222"/>
      <c r="T265" s="222"/>
      <c r="U265" s="222"/>
      <c r="V265" s="222"/>
      <c r="W265" s="222"/>
      <c r="X265" s="222"/>
      <c r="Y265" s="222"/>
      <c r="Z265" s="222"/>
      <c r="AA265" s="222"/>
      <c r="AB265" s="222"/>
      <c r="AC265" s="222"/>
      <c r="AD265" s="222"/>
      <c r="AE265" s="222"/>
      <c r="AF265" s="222"/>
      <c r="AG265" s="222"/>
      <c r="AH265" s="222"/>
      <c r="AI265" s="222"/>
      <c r="AJ265" s="222"/>
      <c r="AK265" s="222"/>
      <c r="AL265" s="222"/>
      <c r="AM265" s="222"/>
      <c r="AN265" s="222"/>
      <c r="AO265" s="222"/>
      <c r="AP265" s="222"/>
      <c r="AQ265" s="222"/>
      <c r="AR265" s="222"/>
      <c r="AS265" s="222"/>
      <c r="AT265" s="222"/>
      <c r="AU265" s="222"/>
      <c r="AV265" s="222"/>
      <c r="AW265" s="222"/>
      <c r="AX265" s="222"/>
      <c r="AY265" s="222"/>
      <c r="AZ265" s="222"/>
      <c r="BA265" s="222"/>
      <c r="BB265" s="222"/>
      <c r="BC265" s="222"/>
      <c r="BD265" s="222"/>
      <c r="BE265" s="222"/>
      <c r="BF265" s="222"/>
      <c r="BG265" s="222"/>
      <c r="BH265" s="222"/>
      <c r="BI265" s="222"/>
      <c r="BJ265" s="222"/>
      <c r="BK265" s="222"/>
      <c r="BL265" s="222"/>
      <c r="BM265" s="222"/>
      <c r="BN265" s="222"/>
      <c r="BO265" s="222"/>
      <c r="BP265" s="222"/>
      <c r="BQ265" s="222"/>
      <c r="BR265" s="222"/>
      <c r="BS265" s="222"/>
      <c r="BT265" s="222"/>
      <c r="BU265" s="222"/>
      <c r="BV265" s="222"/>
      <c r="BW265" s="222"/>
      <c r="BX265" s="222"/>
      <c r="BY265" s="222"/>
      <c r="BZ265" s="222"/>
      <c r="CA265" s="222"/>
      <c r="CB265" s="222"/>
      <c r="CC265" s="222"/>
      <c r="CD265" s="222"/>
      <c r="CE265" s="222"/>
      <c r="CF265" s="222"/>
      <c r="CG265" s="222"/>
      <c r="CH265" s="222"/>
      <c r="CI265" s="222"/>
      <c r="CJ265" s="222"/>
      <c r="CK265" s="222"/>
      <c r="CL265" s="222"/>
      <c r="CM265" s="222"/>
      <c r="CN265" s="222"/>
      <c r="CO265" s="222"/>
      <c r="CP265" s="222"/>
      <c r="CQ265" s="222"/>
      <c r="CR265" s="222"/>
    </row>
    <row r="266" spans="10:96">
      <c r="R266" s="222"/>
      <c r="S266" s="222"/>
      <c r="T266" s="222"/>
      <c r="U266" s="222"/>
      <c r="V266" s="222"/>
      <c r="W266" s="222"/>
      <c r="X266" s="222"/>
      <c r="Y266" s="222"/>
      <c r="Z266" s="222"/>
      <c r="AA266" s="222"/>
      <c r="AB266" s="222"/>
      <c r="AC266" s="222"/>
      <c r="AD266" s="222"/>
      <c r="AE266" s="222"/>
      <c r="AF266" s="222"/>
      <c r="AG266" s="222"/>
      <c r="AH266" s="222"/>
      <c r="AI266" s="222"/>
      <c r="AJ266" s="222"/>
      <c r="AK266" s="222"/>
      <c r="AL266" s="222"/>
      <c r="AM266" s="222"/>
      <c r="AN266" s="222"/>
      <c r="AO266" s="222"/>
      <c r="AP266" s="222"/>
      <c r="AQ266" s="222"/>
      <c r="AR266" s="222"/>
      <c r="AS266" s="222"/>
      <c r="AT266" s="222"/>
      <c r="AU266" s="222"/>
      <c r="AV266" s="222"/>
      <c r="AW266" s="222"/>
      <c r="AX266" s="222"/>
      <c r="AY266" s="222"/>
      <c r="AZ266" s="222"/>
      <c r="BA266" s="222"/>
      <c r="BB266" s="222"/>
      <c r="BC266" s="222"/>
      <c r="BD266" s="222"/>
      <c r="BE266" s="222"/>
      <c r="BF266" s="222"/>
      <c r="BG266" s="222"/>
      <c r="BH266" s="222"/>
      <c r="BI266" s="222"/>
      <c r="BJ266" s="222"/>
      <c r="BK266" s="222"/>
      <c r="BL266" s="222"/>
      <c r="BM266" s="222"/>
      <c r="BN266" s="222"/>
      <c r="BO266" s="222"/>
      <c r="BP266" s="222"/>
      <c r="BQ266" s="222"/>
      <c r="BR266" s="222"/>
      <c r="BS266" s="222"/>
      <c r="BT266" s="222"/>
      <c r="BU266" s="222"/>
      <c r="BV266" s="222"/>
      <c r="BW266" s="222"/>
      <c r="BX266" s="222"/>
      <c r="BY266" s="222"/>
      <c r="BZ266" s="222"/>
      <c r="CA266" s="222"/>
      <c r="CB266" s="222"/>
      <c r="CC266" s="222"/>
      <c r="CD266" s="222"/>
      <c r="CE266" s="222"/>
      <c r="CF266" s="222"/>
      <c r="CG266" s="222"/>
      <c r="CH266" s="222"/>
      <c r="CI266" s="222"/>
      <c r="CJ266" s="222"/>
      <c r="CK266" s="222"/>
      <c r="CL266" s="222"/>
      <c r="CM266" s="222"/>
      <c r="CN266" s="222"/>
      <c r="CO266" s="222"/>
      <c r="CP266" s="222"/>
      <c r="CQ266" s="222"/>
      <c r="CR266" s="222"/>
    </row>
    <row r="267" spans="10:96">
      <c r="R267" s="222"/>
      <c r="S267" s="222"/>
      <c r="T267" s="222"/>
      <c r="U267" s="222"/>
      <c r="V267" s="222"/>
      <c r="W267" s="222"/>
      <c r="X267" s="222"/>
      <c r="Y267" s="222"/>
      <c r="Z267" s="222"/>
      <c r="AA267" s="222"/>
      <c r="AB267" s="222"/>
      <c r="AC267" s="222"/>
      <c r="AD267" s="222"/>
      <c r="AE267" s="222"/>
      <c r="AF267" s="222"/>
      <c r="AG267" s="222"/>
      <c r="AH267" s="222"/>
    </row>
    <row r="268" spans="10:96">
      <c r="R268" s="222"/>
      <c r="S268" s="222"/>
      <c r="T268" s="222"/>
      <c r="U268" s="222"/>
      <c r="V268" s="222"/>
      <c r="W268" s="222"/>
      <c r="X268" s="222"/>
      <c r="Y268" s="222"/>
      <c r="Z268" s="222"/>
      <c r="AA268" s="222"/>
      <c r="AB268" s="222"/>
      <c r="AC268" s="222"/>
      <c r="AD268" s="222"/>
      <c r="AE268" s="222"/>
      <c r="AF268" s="222"/>
      <c r="AG268" s="222"/>
      <c r="AH268" s="222"/>
    </row>
    <row r="269" spans="10:96">
      <c r="T269" s="222"/>
      <c r="U269" s="222"/>
      <c r="V269" s="222"/>
      <c r="W269" s="222"/>
      <c r="X269" s="222"/>
      <c r="Y269" s="222"/>
      <c r="Z269" s="222"/>
      <c r="AA269" s="222"/>
      <c r="AB269" s="222"/>
      <c r="AC269" s="222"/>
      <c r="AD269" s="222"/>
      <c r="AE269" s="222"/>
      <c r="AF269" s="222"/>
      <c r="AG269" s="222"/>
      <c r="AH269" s="222"/>
    </row>
    <row r="270" spans="10:96">
      <c r="T270" s="222"/>
      <c r="U270" s="222"/>
      <c r="V270" s="222"/>
      <c r="W270" s="222"/>
      <c r="X270" s="222"/>
      <c r="Y270" s="222"/>
      <c r="Z270" s="222"/>
      <c r="AA270" s="222"/>
      <c r="AB270" s="222"/>
      <c r="AC270" s="222"/>
      <c r="AD270" s="222"/>
      <c r="AE270" s="222"/>
      <c r="AF270" s="222"/>
      <c r="AG270" s="222"/>
      <c r="AH270" s="222"/>
    </row>
    <row r="271" spans="10:96">
      <c r="T271" s="222"/>
      <c r="U271" s="222"/>
      <c r="V271" s="222"/>
      <c r="W271" s="222"/>
      <c r="X271" s="222"/>
      <c r="Y271" s="222"/>
      <c r="Z271" s="222"/>
      <c r="AA271" s="222"/>
      <c r="AB271" s="222"/>
      <c r="AC271" s="222"/>
      <c r="AD271" s="222"/>
      <c r="AE271" s="222"/>
      <c r="AF271" s="222"/>
      <c r="AG271" s="222"/>
      <c r="AH271" s="222"/>
    </row>
    <row r="272" spans="10:96">
      <c r="V272" s="222"/>
      <c r="W272" s="222"/>
      <c r="X272" s="222"/>
      <c r="Y272" s="222"/>
      <c r="Z272" s="222"/>
      <c r="AA272" s="222"/>
      <c r="AB272" s="222"/>
      <c r="AC272" s="222"/>
      <c r="AD272" s="222"/>
      <c r="AE272" s="222"/>
      <c r="AF272" s="222"/>
      <c r="AG272" s="222"/>
      <c r="AH272" s="222"/>
    </row>
    <row r="273" spans="22:34">
      <c r="V273" s="222"/>
      <c r="W273" s="222"/>
      <c r="X273" s="222"/>
      <c r="Y273" s="222"/>
      <c r="Z273" s="222"/>
      <c r="AA273" s="222"/>
      <c r="AB273" s="222"/>
      <c r="AC273" s="222"/>
      <c r="AD273" s="222"/>
      <c r="AE273" s="222"/>
      <c r="AF273" s="222"/>
      <c r="AG273" s="222"/>
      <c r="AH273" s="222"/>
    </row>
  </sheetData>
  <sheetProtection sheet="1" formatCells="0" formatColumns="0" formatRows="0" selectLockedCells="1"/>
  <dataConsolidate/>
  <mergeCells count="26">
    <mergeCell ref="B51:G51"/>
    <mergeCell ref="B47:C47"/>
    <mergeCell ref="D47:F47"/>
    <mergeCell ref="B48:C48"/>
    <mergeCell ref="D48:F48"/>
    <mergeCell ref="B49:C49"/>
    <mergeCell ref="E49:F49"/>
    <mergeCell ref="K19:L19"/>
    <mergeCell ref="B45:C45"/>
    <mergeCell ref="B50:C50"/>
    <mergeCell ref="D50:F50"/>
    <mergeCell ref="B12:C12"/>
    <mergeCell ref="D12:E12"/>
    <mergeCell ref="B9:C9"/>
    <mergeCell ref="D9:E9"/>
    <mergeCell ref="B10:C10"/>
    <mergeCell ref="D10:E10"/>
    <mergeCell ref="B11:C11"/>
    <mergeCell ref="D11:E11"/>
    <mergeCell ref="B3:G3"/>
    <mergeCell ref="B7:C7"/>
    <mergeCell ref="D7:F7"/>
    <mergeCell ref="B8:C8"/>
    <mergeCell ref="D8:E8"/>
    <mergeCell ref="C4:G4"/>
    <mergeCell ref="C5:G5"/>
  </mergeCells>
  <phoneticPr fontId="3"/>
  <conditionalFormatting sqref="G49">
    <cfRule type="expression" dxfId="13" priority="1">
      <formula>OR(AND($E$49="申請無し",$G$49&lt;&gt;0),AND($E$49="申請有り",$G$49&lt;=0))</formula>
    </cfRule>
  </conditionalFormatting>
  <dataValidations count="3">
    <dataValidation imeMode="off" allowBlank="1" showInputMessage="1" showErrorMessage="1" sqref="G49 D15:E15 D22:E44 D16:D21 G15:G44" xr:uid="{27F3062D-5DE1-499E-A3E4-717A4FD5C4C6}"/>
    <dataValidation type="list" allowBlank="1" showInputMessage="1" showErrorMessage="1" sqref="B15:B44" xr:uid="{A09123D2-8183-454B-9B87-AE4A347AF176}">
      <formula1>"設計費,設備費,工事費,諸経費,▼助成対象外"</formula1>
    </dataValidation>
    <dataValidation type="list" allowBlank="1" showInputMessage="1" showErrorMessage="1" sqref="E49:F49" xr:uid="{96F3A8F9-6A05-462E-8726-B8F95856AEFF}">
      <formula1>"申請あり,申請なし"</formula1>
    </dataValidation>
  </dataValidations>
  <printOptions horizontalCentered="1"/>
  <pageMargins left="0.23622047244094491" right="0.31496062992125984" top="0.74803149606299213" bottom="0.55118110236220474" header="0.31496062992125984" footer="0.31496062992125984"/>
  <pageSetup paperSize="9" scale="89" orientation="portrait" r:id="rId1"/>
  <headerFooter>
    <oddFooter>&amp;R&amp;"ＭＳ Ｐ明朝,標準"&amp;10（日本産業規格A列4番）</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DC08E-8F30-444E-823B-168708DAB3ED}">
  <sheetPr>
    <pageSetUpPr fitToPage="1"/>
  </sheetPr>
  <dimension ref="A1:CS265"/>
  <sheetViews>
    <sheetView view="pageBreakPreview" zoomScaleNormal="100" zoomScaleSheetLayoutView="100" workbookViewId="0">
      <selection activeCell="E49" sqref="E49:F49"/>
    </sheetView>
  </sheetViews>
  <sheetFormatPr defaultColWidth="9" defaultRowHeight="14"/>
  <cols>
    <col min="1" max="1" width="2.6328125" style="17" customWidth="1"/>
    <col min="2" max="2" width="17" style="17" customWidth="1"/>
    <col min="3" max="3" width="36.26953125" style="17" customWidth="1"/>
    <col min="4" max="5" width="10.6328125" style="19" customWidth="1"/>
    <col min="6" max="6" width="10" style="19" customWidth="1"/>
    <col min="7" max="7" width="9.26953125" style="17" customWidth="1"/>
    <col min="8" max="8" width="3.26953125" style="17" customWidth="1"/>
    <col min="9" max="9" width="47.90625" style="17" customWidth="1"/>
    <col min="10" max="10" width="45.6328125" style="16" customWidth="1"/>
    <col min="11" max="11" width="33.36328125" style="16" customWidth="1"/>
    <col min="12" max="12" width="15.6328125" style="17" customWidth="1"/>
    <col min="13" max="13" width="12.6328125" style="17" customWidth="1"/>
    <col min="14" max="14" width="2.6328125" style="17" customWidth="1"/>
    <col min="15" max="15" width="29.90625" style="17" customWidth="1"/>
    <col min="16" max="126" width="2.6328125" style="17" customWidth="1"/>
    <col min="127" max="16384" width="9" style="17"/>
  </cols>
  <sheetData>
    <row r="1" spans="1:97" s="16" customFormat="1" ht="10.5" customHeight="1">
      <c r="A1" s="17"/>
      <c r="B1" s="17"/>
      <c r="C1" s="17"/>
      <c r="D1" s="19"/>
      <c r="E1" s="19"/>
      <c r="F1" s="19"/>
      <c r="G1" s="17"/>
      <c r="H1" s="17"/>
      <c r="I1" s="17"/>
    </row>
    <row r="2" spans="1:97" s="16" customFormat="1" ht="19.5" customHeight="1">
      <c r="A2" s="15"/>
      <c r="B2" s="14" t="s">
        <v>202</v>
      </c>
      <c r="C2" s="15"/>
      <c r="D2" s="20"/>
      <c r="E2" s="20"/>
      <c r="F2" s="20"/>
      <c r="G2" s="15"/>
      <c r="H2" s="15"/>
      <c r="I2" s="17"/>
    </row>
    <row r="3" spans="1:97" s="16" customFormat="1" ht="41.25" customHeight="1" thickBot="1">
      <c r="A3" s="15"/>
      <c r="B3" s="308" t="s">
        <v>191</v>
      </c>
      <c r="C3" s="309"/>
      <c r="D3" s="309"/>
      <c r="E3" s="309"/>
      <c r="F3" s="309"/>
      <c r="G3" s="309"/>
      <c r="H3" s="207"/>
      <c r="I3" s="243" t="s">
        <v>216</v>
      </c>
      <c r="J3" s="21"/>
    </row>
    <row r="4" spans="1:97" ht="20.149999999999999" customHeight="1">
      <c r="A4" s="15"/>
      <c r="B4" s="208" t="s">
        <v>32</v>
      </c>
      <c r="C4" s="319"/>
      <c r="D4" s="319"/>
      <c r="E4" s="319"/>
      <c r="F4" s="319"/>
      <c r="G4" s="320"/>
      <c r="H4" s="207"/>
      <c r="I4" s="209"/>
      <c r="J4" s="209"/>
      <c r="K4" s="209"/>
    </row>
    <row r="5" spans="1:97" ht="25" customHeight="1" thickBot="1">
      <c r="A5" s="15"/>
      <c r="B5" s="210" t="s">
        <v>210</v>
      </c>
      <c r="C5" s="321"/>
      <c r="D5" s="321"/>
      <c r="E5" s="321"/>
      <c r="F5" s="321"/>
      <c r="G5" s="322"/>
      <c r="H5" s="207"/>
      <c r="I5" s="209"/>
      <c r="J5" s="209"/>
      <c r="K5" s="209"/>
    </row>
    <row r="6" spans="1:97" ht="12" customHeight="1" thickBot="1">
      <c r="A6" s="15"/>
      <c r="B6" s="206"/>
      <c r="C6" s="207"/>
      <c r="D6" s="207"/>
      <c r="E6" s="207"/>
      <c r="F6" s="207"/>
      <c r="G6" s="207"/>
      <c r="H6" s="207"/>
      <c r="I6" s="209"/>
      <c r="J6" s="209"/>
      <c r="K6" s="209"/>
    </row>
    <row r="7" spans="1:97" s="16" customFormat="1" ht="19.5" customHeight="1" thickBot="1">
      <c r="A7" s="15"/>
      <c r="B7" s="310" t="s">
        <v>185</v>
      </c>
      <c r="C7" s="311"/>
      <c r="D7" s="312" t="s">
        <v>190</v>
      </c>
      <c r="E7" s="313"/>
      <c r="F7" s="314"/>
      <c r="G7" s="207"/>
      <c r="H7" s="207"/>
      <c r="I7" s="17"/>
      <c r="J7" s="21"/>
    </row>
    <row r="8" spans="1:97" s="16" customFormat="1" ht="19.5" customHeight="1" thickTop="1">
      <c r="A8" s="15">
        <v>1</v>
      </c>
      <c r="B8" s="315"/>
      <c r="C8" s="316"/>
      <c r="D8" s="317"/>
      <c r="E8" s="318"/>
      <c r="F8" s="211" t="s">
        <v>189</v>
      </c>
      <c r="G8" s="207"/>
      <c r="H8" s="207"/>
      <c r="I8" s="17"/>
      <c r="J8" s="21"/>
    </row>
    <row r="9" spans="1:97" s="16" customFormat="1" ht="19.5" customHeight="1">
      <c r="A9" s="15">
        <v>2</v>
      </c>
      <c r="B9" s="323"/>
      <c r="C9" s="324"/>
      <c r="D9" s="325"/>
      <c r="E9" s="326"/>
      <c r="F9" s="212" t="s">
        <v>189</v>
      </c>
      <c r="G9" s="207"/>
      <c r="H9" s="207"/>
      <c r="I9" s="17"/>
      <c r="J9" s="21"/>
    </row>
    <row r="10" spans="1:97" s="16" customFormat="1" ht="19.5" customHeight="1">
      <c r="A10" s="15">
        <v>3</v>
      </c>
      <c r="B10" s="323"/>
      <c r="C10" s="324"/>
      <c r="D10" s="325"/>
      <c r="E10" s="326"/>
      <c r="F10" s="212" t="s">
        <v>189</v>
      </c>
      <c r="G10" s="207"/>
      <c r="H10" s="207"/>
      <c r="I10" s="17"/>
      <c r="J10" s="21"/>
    </row>
    <row r="11" spans="1:97" s="16" customFormat="1" ht="19.5" customHeight="1">
      <c r="A11" s="15">
        <v>4</v>
      </c>
      <c r="B11" s="323"/>
      <c r="C11" s="324"/>
      <c r="D11" s="325"/>
      <c r="E11" s="326"/>
      <c r="F11" s="212" t="s">
        <v>189</v>
      </c>
      <c r="G11" s="207"/>
      <c r="H11" s="207"/>
      <c r="I11" s="17"/>
      <c r="J11" s="21"/>
    </row>
    <row r="12" spans="1:97" s="16" customFormat="1" ht="19.5" customHeight="1" thickBot="1">
      <c r="A12" s="15">
        <v>5</v>
      </c>
      <c r="B12" s="335"/>
      <c r="C12" s="336"/>
      <c r="D12" s="321"/>
      <c r="E12" s="337"/>
      <c r="F12" s="213" t="s">
        <v>189</v>
      </c>
      <c r="G12" s="207"/>
      <c r="H12" s="207"/>
      <c r="I12" s="17"/>
      <c r="J12" s="21"/>
    </row>
    <row r="13" spans="1:97" s="16" customFormat="1" ht="13.5" customHeight="1" thickBot="1">
      <c r="A13" s="15"/>
      <c r="B13" s="206"/>
      <c r="C13" s="207"/>
      <c r="D13" s="207"/>
      <c r="E13" s="207"/>
      <c r="F13" s="234"/>
      <c r="G13" s="207"/>
      <c r="H13" s="207"/>
      <c r="I13" s="17"/>
      <c r="J13" s="21"/>
    </row>
    <row r="14" spans="1:97" s="16" customFormat="1" ht="19.5" customHeight="1" thickBot="1">
      <c r="A14" s="15"/>
      <c r="B14" s="214" t="s">
        <v>18</v>
      </c>
      <c r="C14" s="215" t="s">
        <v>19</v>
      </c>
      <c r="D14" s="215" t="s">
        <v>20</v>
      </c>
      <c r="E14" s="215" t="s">
        <v>21</v>
      </c>
      <c r="F14" s="216" t="s">
        <v>1</v>
      </c>
      <c r="G14" s="217" t="s">
        <v>22</v>
      </c>
      <c r="H14" s="218"/>
      <c r="I14" s="17"/>
    </row>
    <row r="15" spans="1:97" ht="15.75" customHeight="1" thickTop="1">
      <c r="A15" s="219">
        <v>1</v>
      </c>
      <c r="B15" s="4"/>
      <c r="C15" s="5"/>
      <c r="D15" s="6"/>
      <c r="E15" s="7"/>
      <c r="F15" s="8"/>
      <c r="G15" s="22" t="str">
        <f t="shared" ref="G15:G44" si="0">IF(D15="","",D15*E15)</f>
        <v/>
      </c>
      <c r="H15" s="220"/>
    </row>
    <row r="16" spans="1:97" ht="15.75" customHeight="1">
      <c r="A16" s="219">
        <v>2</v>
      </c>
      <c r="B16" s="4"/>
      <c r="C16" s="9"/>
      <c r="D16" s="10"/>
      <c r="E16" s="11"/>
      <c r="F16" s="8"/>
      <c r="G16" s="22" t="str">
        <f t="shared" si="0"/>
        <v/>
      </c>
      <c r="H16" s="220"/>
      <c r="K16" s="221"/>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row>
    <row r="17" spans="1:97" ht="15.75" customHeight="1">
      <c r="A17" s="219">
        <v>3</v>
      </c>
      <c r="B17" s="4"/>
      <c r="C17" s="9"/>
      <c r="D17" s="10"/>
      <c r="E17" s="11"/>
      <c r="F17" s="8"/>
      <c r="G17" s="22" t="str">
        <f t="shared" si="0"/>
        <v/>
      </c>
      <c r="H17" s="220"/>
      <c r="K17" s="221"/>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row>
    <row r="18" spans="1:97" ht="15.75" customHeight="1">
      <c r="A18" s="219">
        <v>4</v>
      </c>
      <c r="B18" s="4"/>
      <c r="C18" s="9"/>
      <c r="D18" s="10"/>
      <c r="E18" s="11"/>
      <c r="F18" s="8"/>
      <c r="G18" s="22" t="str">
        <f t="shared" si="0"/>
        <v/>
      </c>
      <c r="H18" s="220"/>
      <c r="K18" s="221"/>
      <c r="L18" s="222"/>
      <c r="M18" s="222"/>
      <c r="N18" s="222"/>
      <c r="O18" s="222"/>
      <c r="P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row>
    <row r="19" spans="1:97" ht="15.75" customHeight="1">
      <c r="A19" s="219">
        <v>5</v>
      </c>
      <c r="B19" s="4"/>
      <c r="C19" s="9"/>
      <c r="D19" s="10"/>
      <c r="E19" s="11"/>
      <c r="F19" s="8"/>
      <c r="G19" s="22" t="str">
        <f t="shared" si="0"/>
        <v/>
      </c>
      <c r="H19" s="220"/>
      <c r="K19" s="221"/>
      <c r="L19" s="327"/>
      <c r="M19" s="327"/>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row>
    <row r="20" spans="1:97" ht="15.75" customHeight="1">
      <c r="A20" s="219">
        <v>6</v>
      </c>
      <c r="B20" s="4"/>
      <c r="C20" s="9"/>
      <c r="D20" s="10"/>
      <c r="E20" s="11"/>
      <c r="F20" s="8"/>
      <c r="G20" s="22" t="str">
        <f t="shared" si="0"/>
        <v/>
      </c>
      <c r="H20" s="220"/>
      <c r="K20" s="223" t="s">
        <v>48</v>
      </c>
      <c r="L20" s="221"/>
      <c r="M20" s="221"/>
      <c r="N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row>
    <row r="21" spans="1:97" ht="15.75" customHeight="1">
      <c r="A21" s="219">
        <v>7</v>
      </c>
      <c r="B21" s="4"/>
      <c r="C21" s="9"/>
      <c r="D21" s="10"/>
      <c r="E21" s="11"/>
      <c r="F21" s="8"/>
      <c r="G21" s="22" t="str">
        <f t="shared" si="0"/>
        <v/>
      </c>
      <c r="H21" s="220"/>
      <c r="K21" s="224" t="str">
        <f>D45</f>
        <v>都内</v>
      </c>
      <c r="M21" s="18"/>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row>
    <row r="22" spans="1:97" ht="15.75" customHeight="1">
      <c r="A22" s="219">
        <v>8</v>
      </c>
      <c r="B22" s="4"/>
      <c r="C22" s="9"/>
      <c r="D22" s="10"/>
      <c r="E22" s="11"/>
      <c r="F22" s="8"/>
      <c r="G22" s="22" t="str">
        <f t="shared" si="0"/>
        <v/>
      </c>
      <c r="H22" s="220"/>
      <c r="J22" s="225" t="s">
        <v>28</v>
      </c>
      <c r="K22" s="36" t="str">
        <f>IF(OR(K21="都内",K21="都外"),"対象","")</f>
        <v>対象</v>
      </c>
      <c r="L22" s="40">
        <f>IF(K22="対象",L29,0)</f>
        <v>300000000</v>
      </c>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row>
    <row r="23" spans="1:97" ht="15.75" customHeight="1">
      <c r="A23" s="219">
        <v>9</v>
      </c>
      <c r="B23" s="4"/>
      <c r="C23" s="9"/>
      <c r="D23" s="10"/>
      <c r="E23" s="11"/>
      <c r="F23" s="8"/>
      <c r="G23" s="22" t="str">
        <f t="shared" si="0"/>
        <v/>
      </c>
      <c r="H23" s="220"/>
      <c r="L23" s="222"/>
      <c r="M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row>
    <row r="24" spans="1:97" ht="15.75" customHeight="1">
      <c r="A24" s="219">
        <v>10</v>
      </c>
      <c r="B24" s="4"/>
      <c r="C24" s="9"/>
      <c r="D24" s="10"/>
      <c r="E24" s="11"/>
      <c r="F24" s="8"/>
      <c r="G24" s="22" t="str">
        <f t="shared" si="0"/>
        <v/>
      </c>
      <c r="H24" s="220"/>
      <c r="N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row>
    <row r="25" spans="1:97" ht="15.75" customHeight="1">
      <c r="A25" s="219">
        <v>11</v>
      </c>
      <c r="B25" s="4"/>
      <c r="C25" s="9"/>
      <c r="D25" s="10"/>
      <c r="E25" s="11"/>
      <c r="F25" s="8"/>
      <c r="G25" s="22" t="str">
        <f t="shared" si="0"/>
        <v/>
      </c>
      <c r="H25" s="220"/>
      <c r="K25" s="222"/>
      <c r="L25" s="222"/>
      <c r="N25" s="222"/>
      <c r="O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row>
    <row r="26" spans="1:97" ht="15.75" customHeight="1">
      <c r="A26" s="219">
        <v>12</v>
      </c>
      <c r="B26" s="4"/>
      <c r="C26" s="9"/>
      <c r="D26" s="10"/>
      <c r="E26" s="11"/>
      <c r="F26" s="8"/>
      <c r="G26" s="22" t="str">
        <f t="shared" si="0"/>
        <v/>
      </c>
      <c r="H26" s="220"/>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row>
    <row r="27" spans="1:97" ht="15.75" customHeight="1">
      <c r="A27" s="219">
        <v>13</v>
      </c>
      <c r="B27" s="4"/>
      <c r="C27" s="9"/>
      <c r="D27" s="10"/>
      <c r="E27" s="11"/>
      <c r="F27" s="8"/>
      <c r="G27" s="22" t="str">
        <f t="shared" si="0"/>
        <v/>
      </c>
      <c r="H27" s="220"/>
      <c r="K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row>
    <row r="28" spans="1:97" ht="15.75" customHeight="1">
      <c r="A28" s="219">
        <v>14</v>
      </c>
      <c r="B28" s="4"/>
      <c r="C28" s="9"/>
      <c r="D28" s="10"/>
      <c r="E28" s="11"/>
      <c r="F28" s="8"/>
      <c r="G28" s="22" t="str">
        <f t="shared" si="0"/>
        <v/>
      </c>
      <c r="H28" s="220"/>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row>
    <row r="29" spans="1:97" ht="15.75" customHeight="1">
      <c r="A29" s="219">
        <v>15</v>
      </c>
      <c r="B29" s="4"/>
      <c r="C29" s="9"/>
      <c r="D29" s="10"/>
      <c r="E29" s="11"/>
      <c r="F29" s="8"/>
      <c r="G29" s="22" t="str">
        <f t="shared" si="0"/>
        <v/>
      </c>
      <c r="H29" s="220"/>
      <c r="K29" s="226" t="s">
        <v>33</v>
      </c>
      <c r="L29" s="23">
        <v>300000000</v>
      </c>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row>
    <row r="30" spans="1:97" ht="15.75" customHeight="1">
      <c r="A30" s="219">
        <v>16</v>
      </c>
      <c r="B30" s="4"/>
      <c r="C30" s="9"/>
      <c r="D30" s="10"/>
      <c r="E30" s="11"/>
      <c r="F30" s="8"/>
      <c r="G30" s="22" t="str">
        <f t="shared" si="0"/>
        <v/>
      </c>
      <c r="H30" s="220"/>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row>
    <row r="31" spans="1:97" ht="15.75" customHeight="1">
      <c r="A31" s="219">
        <v>17</v>
      </c>
      <c r="B31" s="4"/>
      <c r="C31" s="9"/>
      <c r="D31" s="10"/>
      <c r="E31" s="11"/>
      <c r="F31" s="8"/>
      <c r="G31" s="22" t="str">
        <f t="shared" si="0"/>
        <v/>
      </c>
      <c r="H31" s="220"/>
      <c r="K31" s="15" t="s">
        <v>29</v>
      </c>
      <c r="L31" s="14"/>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row>
    <row r="32" spans="1:97" ht="15.75" customHeight="1">
      <c r="A32" s="219">
        <v>18</v>
      </c>
      <c r="B32" s="4"/>
      <c r="C32" s="9"/>
      <c r="D32" s="10"/>
      <c r="E32" s="11"/>
      <c r="F32" s="8"/>
      <c r="G32" s="22" t="str">
        <f t="shared" si="0"/>
        <v/>
      </c>
      <c r="H32" s="220"/>
      <c r="K32" s="227" t="s">
        <v>30</v>
      </c>
      <c r="L32" s="228">
        <f>IF(ROUNDDOWN(($G$47-$G$49)*2/3,-3)&gt;$G$45,$G$45,ROUNDDOWN(($G$47-$G$49)*2/3,-3))</f>
        <v>0</v>
      </c>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row>
    <row r="33" spans="1:97" ht="15.75" customHeight="1">
      <c r="A33" s="219">
        <v>19</v>
      </c>
      <c r="B33" s="4"/>
      <c r="C33" s="9"/>
      <c r="D33" s="10"/>
      <c r="E33" s="11"/>
      <c r="F33" s="8"/>
      <c r="G33" s="22" t="str">
        <f t="shared" si="0"/>
        <v/>
      </c>
      <c r="H33" s="220"/>
      <c r="K33" s="227" t="s">
        <v>31</v>
      </c>
      <c r="L33" s="228">
        <f>IF(ROUNDDOWN($G$47*2/3,-3)&gt;$G$45,$G$45,ROUNDDOWN($G$47*2/3,-3))</f>
        <v>0</v>
      </c>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row>
    <row r="34" spans="1:97" ht="15.75" customHeight="1">
      <c r="A34" s="219">
        <v>20</v>
      </c>
      <c r="B34" s="4"/>
      <c r="C34" s="9"/>
      <c r="D34" s="10"/>
      <c r="E34" s="11"/>
      <c r="F34" s="8"/>
      <c r="G34" s="22" t="str">
        <f t="shared" si="0"/>
        <v/>
      </c>
      <c r="H34" s="220"/>
      <c r="K34" s="18"/>
      <c r="L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row>
    <row r="35" spans="1:97" ht="15.75" customHeight="1">
      <c r="A35" s="219">
        <v>21</v>
      </c>
      <c r="B35" s="4"/>
      <c r="C35" s="9"/>
      <c r="D35" s="10"/>
      <c r="E35" s="11"/>
      <c r="F35" s="8"/>
      <c r="G35" s="22" t="str">
        <f t="shared" si="0"/>
        <v/>
      </c>
      <c r="H35" s="220"/>
      <c r="K35" s="18"/>
      <c r="L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c r="BZ35" s="222"/>
      <c r="CA35" s="222"/>
      <c r="CB35" s="222"/>
      <c r="CC35" s="222"/>
      <c r="CD35" s="222"/>
      <c r="CE35" s="222"/>
      <c r="CF35" s="222"/>
      <c r="CG35" s="222"/>
      <c r="CH35" s="222"/>
      <c r="CI35" s="222"/>
      <c r="CJ35" s="222"/>
      <c r="CK35" s="222"/>
      <c r="CL35" s="222"/>
      <c r="CM35" s="222"/>
      <c r="CN35" s="222"/>
      <c r="CO35" s="222"/>
      <c r="CP35" s="222"/>
      <c r="CQ35" s="222"/>
      <c r="CR35" s="222"/>
      <c r="CS35" s="222"/>
    </row>
    <row r="36" spans="1:97" ht="15.75" customHeight="1">
      <c r="A36" s="219">
        <v>22</v>
      </c>
      <c r="B36" s="4"/>
      <c r="C36" s="9"/>
      <c r="D36" s="10"/>
      <c r="E36" s="11"/>
      <c r="F36" s="8"/>
      <c r="G36" s="22" t="str">
        <f t="shared" si="0"/>
        <v/>
      </c>
      <c r="H36" s="220"/>
      <c r="K36" s="222"/>
      <c r="L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2"/>
      <c r="BS36" s="222"/>
      <c r="BT36" s="222"/>
      <c r="BU36" s="222"/>
      <c r="BV36" s="222"/>
      <c r="BW36" s="222"/>
      <c r="BX36" s="222"/>
      <c r="BY36" s="222"/>
      <c r="BZ36" s="222"/>
      <c r="CA36" s="222"/>
      <c r="CB36" s="222"/>
      <c r="CC36" s="222"/>
      <c r="CD36" s="222"/>
      <c r="CE36" s="222"/>
      <c r="CF36" s="222"/>
      <c r="CG36" s="222"/>
      <c r="CH36" s="222"/>
      <c r="CI36" s="222"/>
      <c r="CJ36" s="222"/>
      <c r="CK36" s="222"/>
      <c r="CL36" s="222"/>
      <c r="CM36" s="222"/>
      <c r="CN36" s="222"/>
      <c r="CO36" s="222"/>
      <c r="CP36" s="222"/>
      <c r="CQ36" s="222"/>
      <c r="CR36" s="222"/>
      <c r="CS36" s="222"/>
    </row>
    <row r="37" spans="1:97" ht="15.75" customHeight="1">
      <c r="A37" s="219">
        <v>23</v>
      </c>
      <c r="B37" s="4"/>
      <c r="C37" s="9"/>
      <c r="D37" s="10"/>
      <c r="E37" s="11"/>
      <c r="F37" s="8"/>
      <c r="G37" s="22" t="str">
        <f t="shared" si="0"/>
        <v/>
      </c>
      <c r="H37" s="220"/>
      <c r="K37" s="221"/>
      <c r="L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row>
    <row r="38" spans="1:97" ht="15.75" customHeight="1">
      <c r="A38" s="219">
        <v>24</v>
      </c>
      <c r="B38" s="4"/>
      <c r="C38" s="9"/>
      <c r="D38" s="10"/>
      <c r="E38" s="11"/>
      <c r="F38" s="8"/>
      <c r="G38" s="22" t="str">
        <f t="shared" si="0"/>
        <v/>
      </c>
      <c r="H38" s="220"/>
      <c r="K38" s="221"/>
      <c r="L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2"/>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c r="CS38" s="222"/>
    </row>
    <row r="39" spans="1:97" ht="15.75" customHeight="1">
      <c r="A39" s="219">
        <v>25</v>
      </c>
      <c r="B39" s="4"/>
      <c r="C39" s="9"/>
      <c r="D39" s="10"/>
      <c r="E39" s="11"/>
      <c r="F39" s="8"/>
      <c r="G39" s="22" t="str">
        <f t="shared" si="0"/>
        <v/>
      </c>
      <c r="H39" s="220"/>
      <c r="K39" s="221"/>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2"/>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2"/>
      <c r="CS39" s="222"/>
    </row>
    <row r="40" spans="1:97" ht="15.75" customHeight="1">
      <c r="A40" s="219">
        <v>26</v>
      </c>
      <c r="B40" s="4"/>
      <c r="C40" s="9"/>
      <c r="D40" s="10"/>
      <c r="E40" s="11"/>
      <c r="F40" s="8"/>
      <c r="G40" s="22" t="str">
        <f t="shared" si="0"/>
        <v/>
      </c>
      <c r="H40" s="220"/>
      <c r="K40" s="221"/>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2"/>
      <c r="BU40" s="222"/>
      <c r="BV40" s="222"/>
      <c r="BW40" s="222"/>
      <c r="BX40" s="222"/>
      <c r="BY40" s="222"/>
      <c r="BZ40" s="222"/>
      <c r="CA40" s="222"/>
      <c r="CB40" s="222"/>
      <c r="CC40" s="222"/>
      <c r="CD40" s="222"/>
      <c r="CE40" s="222"/>
      <c r="CF40" s="222"/>
      <c r="CG40" s="222"/>
      <c r="CH40" s="222"/>
      <c r="CI40" s="222"/>
      <c r="CJ40" s="222"/>
      <c r="CK40" s="222"/>
      <c r="CL40" s="222"/>
      <c r="CM40" s="222"/>
      <c r="CN40" s="222"/>
      <c r="CO40" s="222"/>
      <c r="CP40" s="222"/>
      <c r="CQ40" s="222"/>
      <c r="CR40" s="222"/>
      <c r="CS40" s="222"/>
    </row>
    <row r="41" spans="1:97" ht="15.75" customHeight="1">
      <c r="A41" s="219">
        <v>27</v>
      </c>
      <c r="B41" s="4"/>
      <c r="C41" s="9"/>
      <c r="D41" s="10"/>
      <c r="E41" s="11"/>
      <c r="F41" s="8"/>
      <c r="G41" s="22" t="str">
        <f t="shared" si="0"/>
        <v/>
      </c>
      <c r="H41" s="220"/>
      <c r="K41" s="221"/>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2"/>
      <c r="BR41" s="222"/>
      <c r="BS41" s="222"/>
      <c r="BT41" s="222"/>
      <c r="BU41" s="222"/>
      <c r="BV41" s="222"/>
      <c r="BW41" s="222"/>
      <c r="BX41" s="222"/>
      <c r="BY41" s="222"/>
      <c r="BZ41" s="222"/>
      <c r="CA41" s="222"/>
      <c r="CB41" s="222"/>
      <c r="CC41" s="222"/>
      <c r="CD41" s="222"/>
      <c r="CE41" s="222"/>
      <c r="CF41" s="222"/>
      <c r="CG41" s="222"/>
      <c r="CH41" s="222"/>
      <c r="CI41" s="222"/>
      <c r="CJ41" s="222"/>
      <c r="CK41" s="222"/>
      <c r="CL41" s="222"/>
      <c r="CM41" s="222"/>
      <c r="CN41" s="222"/>
      <c r="CO41" s="222"/>
      <c r="CP41" s="222"/>
      <c r="CQ41" s="222"/>
      <c r="CR41" s="222"/>
      <c r="CS41" s="222"/>
    </row>
    <row r="42" spans="1:97" ht="15.75" customHeight="1">
      <c r="A42" s="219">
        <v>28</v>
      </c>
      <c r="B42" s="4"/>
      <c r="C42" s="9"/>
      <c r="D42" s="10"/>
      <c r="E42" s="11"/>
      <c r="F42" s="8"/>
      <c r="G42" s="22" t="str">
        <f t="shared" si="0"/>
        <v/>
      </c>
      <c r="H42" s="220"/>
      <c r="J42" s="221"/>
      <c r="K42" s="221"/>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22"/>
      <c r="CS42" s="222"/>
    </row>
    <row r="43" spans="1:97" ht="15.75" customHeight="1">
      <c r="A43" s="219">
        <v>29</v>
      </c>
      <c r="B43" s="4"/>
      <c r="C43" s="9"/>
      <c r="D43" s="10"/>
      <c r="E43" s="11"/>
      <c r="F43" s="8"/>
      <c r="G43" s="22" t="str">
        <f t="shared" si="0"/>
        <v/>
      </c>
      <c r="H43" s="220"/>
      <c r="K43" s="221"/>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c r="CA43" s="222"/>
      <c r="CB43" s="222"/>
      <c r="CC43" s="222"/>
      <c r="CD43" s="222"/>
      <c r="CE43" s="222"/>
      <c r="CF43" s="222"/>
      <c r="CG43" s="222"/>
      <c r="CH43" s="222"/>
      <c r="CI43" s="222"/>
      <c r="CJ43" s="222"/>
      <c r="CK43" s="222"/>
      <c r="CL43" s="222"/>
      <c r="CM43" s="222"/>
      <c r="CN43" s="222"/>
      <c r="CO43" s="222"/>
      <c r="CP43" s="222"/>
      <c r="CQ43" s="222"/>
      <c r="CR43" s="222"/>
      <c r="CS43" s="222"/>
    </row>
    <row r="44" spans="1:97" ht="15.75" customHeight="1" thickBot="1">
      <c r="A44" s="219">
        <v>30</v>
      </c>
      <c r="B44" s="39"/>
      <c r="C44" s="38"/>
      <c r="D44" s="24"/>
      <c r="E44" s="25"/>
      <c r="F44" s="37"/>
      <c r="G44" s="229" t="str">
        <f t="shared" si="0"/>
        <v/>
      </c>
      <c r="H44" s="220"/>
      <c r="K44" s="221"/>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c r="BZ44" s="222"/>
      <c r="CA44" s="222"/>
      <c r="CB44" s="222"/>
      <c r="CC44" s="222"/>
      <c r="CD44" s="222"/>
      <c r="CE44" s="222"/>
      <c r="CF44" s="222"/>
      <c r="CG44" s="222"/>
      <c r="CH44" s="222"/>
      <c r="CI44" s="222"/>
      <c r="CJ44" s="222"/>
      <c r="CK44" s="222"/>
      <c r="CL44" s="222"/>
      <c r="CM44" s="222"/>
      <c r="CN44" s="222"/>
      <c r="CO44" s="222"/>
      <c r="CP44" s="222"/>
      <c r="CQ44" s="222"/>
      <c r="CR44" s="222"/>
      <c r="CS44" s="222"/>
    </row>
    <row r="45" spans="1:97" ht="17.25" customHeight="1">
      <c r="A45" s="15"/>
      <c r="B45" s="328" t="s">
        <v>73</v>
      </c>
      <c r="C45" s="329"/>
      <c r="D45" s="244" t="s">
        <v>34</v>
      </c>
      <c r="E45" s="233"/>
      <c r="F45" s="231" t="s">
        <v>60</v>
      </c>
      <c r="G45" s="31">
        <f>L22*E45</f>
        <v>0</v>
      </c>
      <c r="H45" s="91"/>
      <c r="I45" s="237" t="s">
        <v>237</v>
      </c>
      <c r="K45" s="221"/>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row>
    <row r="46" spans="1:97" ht="21" customHeight="1">
      <c r="A46" s="238"/>
      <c r="B46" s="245" t="s">
        <v>188</v>
      </c>
      <c r="C46" s="246"/>
      <c r="D46" s="246"/>
      <c r="E46" s="240" t="s">
        <v>238</v>
      </c>
      <c r="F46" s="246"/>
      <c r="G46" s="79" t="str">
        <f>IF((C46+D46)&gt;=F46*1/2,"対象","対象外")</f>
        <v>対象</v>
      </c>
      <c r="H46" s="247"/>
      <c r="I46" s="237"/>
      <c r="K46" s="221"/>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row>
    <row r="47" spans="1:97" ht="16.5" customHeight="1">
      <c r="A47" s="238"/>
      <c r="B47" s="339" t="s">
        <v>72</v>
      </c>
      <c r="C47" s="340"/>
      <c r="D47" s="341">
        <f>SUMIF($B$15:$B$44,"&lt;&gt;"&amp;"▼助成対象外",$G$15:$G$44)</f>
        <v>0</v>
      </c>
      <c r="E47" s="342"/>
      <c r="F47" s="343"/>
      <c r="G47" s="29">
        <f>IF(OR(G45=0,ISERROR(D47)),0,IF(AND(D47&lt;0,G46="対象外"),0,D47))</f>
        <v>0</v>
      </c>
      <c r="H47" s="91"/>
      <c r="K47" s="221"/>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c r="CP47" s="222"/>
      <c r="CQ47" s="222"/>
      <c r="CR47" s="222"/>
      <c r="CS47" s="222"/>
    </row>
    <row r="48" spans="1:97" ht="16.5" customHeight="1">
      <c r="A48" s="238"/>
      <c r="B48" s="339" t="s">
        <v>71</v>
      </c>
      <c r="C48" s="340"/>
      <c r="D48" s="341">
        <f>SUMIF($B$15:$B$44,"▼助成対象外",$G$15:$G$44)</f>
        <v>0</v>
      </c>
      <c r="E48" s="342"/>
      <c r="F48" s="343"/>
      <c r="G48" s="29">
        <f>IF(OR(G45=0,ISERROR(D48)),0,IF(D48&lt;0,0,D48))</f>
        <v>0</v>
      </c>
      <c r="H48" s="91"/>
      <c r="I48" s="221"/>
      <c r="K48" s="221"/>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c r="BV48" s="222"/>
      <c r="BW48" s="222"/>
      <c r="BX48" s="222"/>
      <c r="BY48" s="222"/>
      <c r="BZ48" s="222"/>
      <c r="CA48" s="222"/>
      <c r="CB48" s="222"/>
      <c r="CC48" s="222"/>
      <c r="CD48" s="222"/>
      <c r="CE48" s="222"/>
      <c r="CF48" s="222"/>
      <c r="CG48" s="222"/>
      <c r="CH48" s="222"/>
      <c r="CI48" s="222"/>
      <c r="CJ48" s="222"/>
      <c r="CK48" s="222"/>
      <c r="CL48" s="222"/>
      <c r="CM48" s="222"/>
      <c r="CN48" s="222"/>
      <c r="CO48" s="222"/>
      <c r="CP48" s="222"/>
      <c r="CQ48" s="222"/>
      <c r="CR48" s="222"/>
      <c r="CS48" s="222"/>
    </row>
    <row r="49" spans="1:97" ht="16.5" customHeight="1" thickBot="1">
      <c r="A49" s="15"/>
      <c r="B49" s="344" t="s">
        <v>23</v>
      </c>
      <c r="C49" s="345"/>
      <c r="D49" s="34" t="s">
        <v>24</v>
      </c>
      <c r="E49" s="346"/>
      <c r="F49" s="347"/>
      <c r="G49" s="13"/>
      <c r="H49" s="220"/>
      <c r="I49" s="221" t="s">
        <v>62</v>
      </c>
      <c r="K49" s="221"/>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c r="CS49" s="222"/>
    </row>
    <row r="50" spans="1:97" ht="31.5" customHeight="1" thickTop="1" thickBot="1">
      <c r="A50" s="15"/>
      <c r="B50" s="330" t="s">
        <v>220</v>
      </c>
      <c r="C50" s="331"/>
      <c r="D50" s="332" t="str">
        <f>IF(E49=K32,L32,IF(E49=K33,L33,""))</f>
        <v/>
      </c>
      <c r="E50" s="333"/>
      <c r="F50" s="334"/>
      <c r="G50" s="30">
        <f>IF(OR(G45=0,ISERROR(D50)),0,IF(D50&lt;0,0,D50))</f>
        <v>0</v>
      </c>
      <c r="H50" s="91"/>
      <c r="I50" s="241"/>
      <c r="K50" s="221"/>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c r="CP50" s="222"/>
      <c r="CQ50" s="222"/>
      <c r="CR50" s="222"/>
      <c r="CS50" s="222"/>
    </row>
    <row r="51" spans="1:97" ht="10.5" customHeight="1">
      <c r="A51" s="15"/>
      <c r="B51" s="338" t="s">
        <v>25</v>
      </c>
      <c r="C51" s="338"/>
      <c r="D51" s="338"/>
      <c r="E51" s="338"/>
      <c r="F51" s="338"/>
      <c r="G51" s="338"/>
      <c r="H51" s="232"/>
      <c r="K51" s="221"/>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c r="CS51" s="222"/>
    </row>
    <row r="52" spans="1:97">
      <c r="K52" s="221"/>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c r="CS52" s="222"/>
    </row>
    <row r="53" spans="1:97">
      <c r="K53" s="221"/>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c r="CP53" s="222"/>
      <c r="CQ53" s="222"/>
      <c r="CR53" s="222"/>
      <c r="CS53" s="222"/>
    </row>
    <row r="54" spans="1:97">
      <c r="K54" s="221"/>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c r="CP54" s="222"/>
      <c r="CQ54" s="222"/>
      <c r="CR54" s="222"/>
      <c r="CS54" s="222"/>
    </row>
    <row r="55" spans="1:97">
      <c r="K55" s="221"/>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2"/>
      <c r="BR55" s="222"/>
      <c r="BS55" s="222"/>
      <c r="BT55" s="222"/>
      <c r="BU55" s="222"/>
      <c r="BV55" s="222"/>
      <c r="BW55" s="222"/>
      <c r="BX55" s="222"/>
      <c r="BY55" s="222"/>
      <c r="BZ55" s="222"/>
      <c r="CA55" s="222"/>
      <c r="CB55" s="222"/>
      <c r="CC55" s="222"/>
      <c r="CD55" s="222"/>
      <c r="CE55" s="222"/>
      <c r="CF55" s="222"/>
      <c r="CG55" s="222"/>
      <c r="CH55" s="222"/>
      <c r="CI55" s="222"/>
      <c r="CJ55" s="222"/>
      <c r="CK55" s="222"/>
      <c r="CL55" s="222"/>
      <c r="CM55" s="222"/>
      <c r="CN55" s="222"/>
      <c r="CO55" s="222"/>
      <c r="CP55" s="222"/>
      <c r="CQ55" s="222"/>
      <c r="CR55" s="222"/>
      <c r="CS55" s="222"/>
    </row>
    <row r="56" spans="1:97">
      <c r="K56" s="221"/>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2"/>
      <c r="BR56" s="222"/>
      <c r="BS56" s="222"/>
      <c r="BT56" s="222"/>
      <c r="BU56" s="222"/>
      <c r="BV56" s="222"/>
      <c r="BW56" s="222"/>
      <c r="BX56" s="222"/>
      <c r="BY56" s="222"/>
      <c r="BZ56" s="222"/>
      <c r="CA56" s="222"/>
      <c r="CB56" s="222"/>
      <c r="CC56" s="222"/>
      <c r="CD56" s="222"/>
      <c r="CE56" s="222"/>
      <c r="CF56" s="222"/>
      <c r="CG56" s="222"/>
      <c r="CH56" s="222"/>
      <c r="CI56" s="222"/>
      <c r="CJ56" s="222"/>
      <c r="CK56" s="222"/>
      <c r="CL56" s="222"/>
      <c r="CM56" s="222"/>
      <c r="CN56" s="222"/>
      <c r="CO56" s="222"/>
      <c r="CP56" s="222"/>
      <c r="CQ56" s="222"/>
      <c r="CR56" s="222"/>
      <c r="CS56" s="222"/>
    </row>
    <row r="57" spans="1:97">
      <c r="K57" s="221"/>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2"/>
      <c r="BR57" s="222"/>
      <c r="BS57" s="222"/>
      <c r="BT57" s="222"/>
      <c r="BU57" s="222"/>
      <c r="BV57" s="222"/>
      <c r="BW57" s="222"/>
      <c r="BX57" s="222"/>
      <c r="BY57" s="222"/>
      <c r="BZ57" s="222"/>
      <c r="CA57" s="222"/>
      <c r="CB57" s="222"/>
      <c r="CC57" s="222"/>
      <c r="CD57" s="222"/>
      <c r="CE57" s="222"/>
      <c r="CF57" s="222"/>
      <c r="CG57" s="222"/>
      <c r="CH57" s="222"/>
      <c r="CI57" s="222"/>
      <c r="CJ57" s="222"/>
      <c r="CK57" s="222"/>
      <c r="CL57" s="222"/>
      <c r="CM57" s="222"/>
      <c r="CN57" s="222"/>
      <c r="CO57" s="222"/>
      <c r="CP57" s="222"/>
      <c r="CQ57" s="222"/>
      <c r="CR57" s="222"/>
      <c r="CS57" s="222"/>
    </row>
    <row r="58" spans="1:97">
      <c r="K58" s="221"/>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2"/>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c r="CS58" s="222"/>
    </row>
    <row r="59" spans="1:97">
      <c r="K59" s="221"/>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2"/>
      <c r="BR59" s="222"/>
      <c r="BS59" s="222"/>
      <c r="BT59" s="222"/>
      <c r="BU59" s="222"/>
      <c r="BV59" s="222"/>
      <c r="BW59" s="222"/>
      <c r="BX59" s="222"/>
      <c r="BY59" s="222"/>
      <c r="BZ59" s="222"/>
      <c r="CA59" s="222"/>
      <c r="CB59" s="222"/>
      <c r="CC59" s="222"/>
      <c r="CD59" s="222"/>
      <c r="CE59" s="222"/>
      <c r="CF59" s="222"/>
      <c r="CG59" s="222"/>
      <c r="CH59" s="222"/>
      <c r="CI59" s="222"/>
      <c r="CJ59" s="222"/>
      <c r="CK59" s="222"/>
      <c r="CL59" s="222"/>
      <c r="CM59" s="222"/>
      <c r="CN59" s="222"/>
      <c r="CO59" s="222"/>
      <c r="CP59" s="222"/>
      <c r="CQ59" s="222"/>
      <c r="CR59" s="222"/>
      <c r="CS59" s="222"/>
    </row>
    <row r="60" spans="1:97">
      <c r="K60" s="221"/>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2"/>
      <c r="BR60" s="222"/>
      <c r="BS60" s="222"/>
      <c r="BT60" s="222"/>
      <c r="BU60" s="222"/>
      <c r="BV60" s="222"/>
      <c r="BW60" s="222"/>
      <c r="BX60" s="222"/>
      <c r="BY60" s="222"/>
      <c r="BZ60" s="222"/>
      <c r="CA60" s="222"/>
      <c r="CB60" s="222"/>
      <c r="CC60" s="222"/>
      <c r="CD60" s="222"/>
      <c r="CE60" s="222"/>
      <c r="CF60" s="222"/>
      <c r="CG60" s="222"/>
      <c r="CH60" s="222"/>
      <c r="CI60" s="222"/>
      <c r="CJ60" s="222"/>
      <c r="CK60" s="222"/>
      <c r="CL60" s="222"/>
      <c r="CM60" s="222"/>
      <c r="CN60" s="222"/>
      <c r="CO60" s="222"/>
      <c r="CP60" s="222"/>
      <c r="CQ60" s="222"/>
      <c r="CR60" s="222"/>
      <c r="CS60" s="222"/>
    </row>
    <row r="61" spans="1:97">
      <c r="K61" s="221"/>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c r="BX61" s="222"/>
      <c r="BY61" s="222"/>
      <c r="BZ61" s="222"/>
      <c r="CA61" s="222"/>
      <c r="CB61" s="222"/>
      <c r="CC61" s="222"/>
      <c r="CD61" s="222"/>
      <c r="CE61" s="222"/>
      <c r="CF61" s="222"/>
      <c r="CG61" s="222"/>
      <c r="CH61" s="222"/>
      <c r="CI61" s="222"/>
      <c r="CJ61" s="222"/>
      <c r="CK61" s="222"/>
      <c r="CL61" s="222"/>
      <c r="CM61" s="222"/>
      <c r="CN61" s="222"/>
      <c r="CO61" s="222"/>
      <c r="CP61" s="222"/>
      <c r="CQ61" s="222"/>
      <c r="CR61" s="222"/>
      <c r="CS61" s="222"/>
    </row>
    <row r="62" spans="1:97">
      <c r="K62" s="221"/>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2"/>
      <c r="BQ62" s="222"/>
      <c r="BR62" s="222"/>
      <c r="BS62" s="222"/>
      <c r="BT62" s="222"/>
      <c r="BU62" s="222"/>
      <c r="BV62" s="222"/>
      <c r="BW62" s="222"/>
      <c r="BX62" s="222"/>
      <c r="BY62" s="222"/>
      <c r="BZ62" s="222"/>
      <c r="CA62" s="222"/>
      <c r="CB62" s="222"/>
      <c r="CC62" s="222"/>
      <c r="CD62" s="222"/>
      <c r="CE62" s="222"/>
      <c r="CF62" s="222"/>
      <c r="CG62" s="222"/>
      <c r="CH62" s="222"/>
      <c r="CI62" s="222"/>
      <c r="CJ62" s="222"/>
      <c r="CK62" s="222"/>
      <c r="CL62" s="222"/>
      <c r="CM62" s="222"/>
      <c r="CN62" s="222"/>
      <c r="CO62" s="222"/>
      <c r="CP62" s="222"/>
      <c r="CQ62" s="222"/>
      <c r="CR62" s="222"/>
      <c r="CS62" s="222"/>
    </row>
    <row r="63" spans="1:97">
      <c r="K63" s="221"/>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2"/>
      <c r="BZ63" s="222"/>
      <c r="CA63" s="222"/>
      <c r="CB63" s="222"/>
      <c r="CC63" s="222"/>
      <c r="CD63" s="222"/>
      <c r="CE63" s="222"/>
      <c r="CF63" s="222"/>
      <c r="CG63" s="222"/>
      <c r="CH63" s="222"/>
      <c r="CI63" s="222"/>
      <c r="CJ63" s="222"/>
      <c r="CK63" s="222"/>
      <c r="CL63" s="222"/>
      <c r="CM63" s="222"/>
      <c r="CN63" s="222"/>
      <c r="CO63" s="222"/>
      <c r="CP63" s="222"/>
      <c r="CQ63" s="222"/>
      <c r="CR63" s="222"/>
      <c r="CS63" s="222"/>
    </row>
    <row r="64" spans="1:97">
      <c r="K64" s="221"/>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2"/>
      <c r="CM64" s="222"/>
      <c r="CN64" s="222"/>
      <c r="CO64" s="222"/>
      <c r="CP64" s="222"/>
      <c r="CQ64" s="222"/>
      <c r="CR64" s="222"/>
      <c r="CS64" s="222"/>
    </row>
    <row r="65" spans="11:97">
      <c r="K65" s="221"/>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row>
    <row r="66" spans="11:97">
      <c r="K66" s="221"/>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row>
    <row r="67" spans="11:97">
      <c r="K67" s="221"/>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c r="BZ67" s="222"/>
      <c r="CA67" s="222"/>
      <c r="CB67" s="222"/>
      <c r="CC67" s="222"/>
      <c r="CD67" s="222"/>
      <c r="CE67" s="222"/>
      <c r="CF67" s="222"/>
      <c r="CG67" s="222"/>
      <c r="CH67" s="222"/>
      <c r="CI67" s="222"/>
      <c r="CJ67" s="222"/>
      <c r="CK67" s="222"/>
      <c r="CL67" s="222"/>
      <c r="CM67" s="222"/>
      <c r="CN67" s="222"/>
      <c r="CO67" s="222"/>
      <c r="CP67" s="222"/>
      <c r="CQ67" s="222"/>
      <c r="CR67" s="222"/>
      <c r="CS67" s="222"/>
    </row>
    <row r="68" spans="11:97">
      <c r="K68" s="221"/>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c r="CS68" s="222"/>
    </row>
    <row r="69" spans="11:97">
      <c r="K69" s="221"/>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c r="BZ69" s="222"/>
      <c r="CA69" s="222"/>
      <c r="CB69" s="222"/>
      <c r="CC69" s="222"/>
      <c r="CD69" s="222"/>
      <c r="CE69" s="222"/>
      <c r="CF69" s="222"/>
      <c r="CG69" s="222"/>
      <c r="CH69" s="222"/>
      <c r="CI69" s="222"/>
      <c r="CJ69" s="222"/>
      <c r="CK69" s="222"/>
      <c r="CL69" s="222"/>
      <c r="CM69" s="222"/>
      <c r="CN69" s="222"/>
      <c r="CO69" s="222"/>
      <c r="CP69" s="222"/>
      <c r="CQ69" s="222"/>
      <c r="CR69" s="222"/>
      <c r="CS69" s="222"/>
    </row>
    <row r="70" spans="11:97">
      <c r="K70" s="221"/>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2"/>
      <c r="BR70" s="222"/>
      <c r="BS70" s="222"/>
      <c r="BT70" s="222"/>
      <c r="BU70" s="222"/>
      <c r="BV70" s="222"/>
      <c r="BW70" s="222"/>
      <c r="BX70" s="222"/>
      <c r="BY70" s="222"/>
      <c r="BZ70" s="222"/>
      <c r="CA70" s="222"/>
      <c r="CB70" s="222"/>
      <c r="CC70" s="222"/>
      <c r="CD70" s="222"/>
      <c r="CE70" s="222"/>
      <c r="CF70" s="222"/>
      <c r="CG70" s="222"/>
      <c r="CH70" s="222"/>
      <c r="CI70" s="222"/>
      <c r="CJ70" s="222"/>
      <c r="CK70" s="222"/>
      <c r="CL70" s="222"/>
      <c r="CM70" s="222"/>
      <c r="CN70" s="222"/>
      <c r="CO70" s="222"/>
      <c r="CP70" s="222"/>
      <c r="CQ70" s="222"/>
      <c r="CR70" s="222"/>
      <c r="CS70" s="222"/>
    </row>
    <row r="71" spans="11:97">
      <c r="K71" s="221"/>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2"/>
      <c r="BQ71" s="222"/>
      <c r="BR71" s="222"/>
      <c r="BS71" s="222"/>
      <c r="BT71" s="222"/>
      <c r="BU71" s="222"/>
      <c r="BV71" s="222"/>
      <c r="BW71" s="222"/>
      <c r="BX71" s="222"/>
      <c r="BY71" s="222"/>
      <c r="BZ71" s="222"/>
      <c r="CA71" s="222"/>
      <c r="CB71" s="222"/>
      <c r="CC71" s="222"/>
      <c r="CD71" s="222"/>
      <c r="CE71" s="222"/>
      <c r="CF71" s="222"/>
      <c r="CG71" s="222"/>
      <c r="CH71" s="222"/>
      <c r="CI71" s="222"/>
      <c r="CJ71" s="222"/>
      <c r="CK71" s="222"/>
      <c r="CL71" s="222"/>
      <c r="CM71" s="222"/>
      <c r="CN71" s="222"/>
      <c r="CO71" s="222"/>
      <c r="CP71" s="222"/>
      <c r="CQ71" s="222"/>
      <c r="CR71" s="222"/>
      <c r="CS71" s="222"/>
    </row>
    <row r="72" spans="11:97">
      <c r="K72" s="221"/>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2"/>
      <c r="BR72" s="222"/>
      <c r="BS72" s="222"/>
      <c r="BT72" s="222"/>
      <c r="BU72" s="222"/>
      <c r="BV72" s="222"/>
      <c r="BW72" s="222"/>
      <c r="BX72" s="222"/>
      <c r="BY72" s="222"/>
      <c r="BZ72" s="222"/>
      <c r="CA72" s="222"/>
      <c r="CB72" s="222"/>
      <c r="CC72" s="222"/>
      <c r="CD72" s="222"/>
      <c r="CE72" s="222"/>
      <c r="CF72" s="222"/>
      <c r="CG72" s="222"/>
      <c r="CH72" s="222"/>
      <c r="CI72" s="222"/>
      <c r="CJ72" s="222"/>
      <c r="CK72" s="222"/>
      <c r="CL72" s="222"/>
      <c r="CM72" s="222"/>
      <c r="CN72" s="222"/>
      <c r="CO72" s="222"/>
      <c r="CP72" s="222"/>
      <c r="CQ72" s="222"/>
      <c r="CR72" s="222"/>
      <c r="CS72" s="222"/>
    </row>
    <row r="73" spans="11:97">
      <c r="K73" s="221"/>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P73" s="222"/>
      <c r="BQ73" s="222"/>
      <c r="BR73" s="222"/>
      <c r="BS73" s="222"/>
      <c r="BT73" s="222"/>
      <c r="BU73" s="222"/>
      <c r="BV73" s="222"/>
      <c r="BW73" s="222"/>
      <c r="BX73" s="222"/>
      <c r="BY73" s="222"/>
      <c r="BZ73" s="222"/>
      <c r="CA73" s="222"/>
      <c r="CB73" s="222"/>
      <c r="CC73" s="222"/>
      <c r="CD73" s="222"/>
      <c r="CE73" s="222"/>
      <c r="CF73" s="222"/>
      <c r="CG73" s="222"/>
      <c r="CH73" s="222"/>
      <c r="CI73" s="222"/>
      <c r="CJ73" s="222"/>
      <c r="CK73" s="222"/>
      <c r="CL73" s="222"/>
      <c r="CM73" s="222"/>
      <c r="CN73" s="222"/>
      <c r="CO73" s="222"/>
      <c r="CP73" s="222"/>
      <c r="CQ73" s="222"/>
      <c r="CR73" s="222"/>
      <c r="CS73" s="222"/>
    </row>
    <row r="74" spans="11:97">
      <c r="K74" s="221"/>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2"/>
      <c r="BP74" s="222"/>
      <c r="BQ74" s="222"/>
      <c r="BR74" s="222"/>
      <c r="BS74" s="222"/>
      <c r="BT74" s="222"/>
      <c r="BU74" s="222"/>
      <c r="BV74" s="222"/>
      <c r="BW74" s="222"/>
      <c r="BX74" s="222"/>
      <c r="BY74" s="222"/>
      <c r="BZ74" s="222"/>
      <c r="CA74" s="222"/>
      <c r="CB74" s="222"/>
      <c r="CC74" s="222"/>
      <c r="CD74" s="222"/>
      <c r="CE74" s="222"/>
      <c r="CF74" s="222"/>
      <c r="CG74" s="222"/>
      <c r="CH74" s="222"/>
      <c r="CI74" s="222"/>
      <c r="CJ74" s="222"/>
      <c r="CK74" s="222"/>
      <c r="CL74" s="222"/>
      <c r="CM74" s="222"/>
      <c r="CN74" s="222"/>
      <c r="CO74" s="222"/>
      <c r="CP74" s="222"/>
      <c r="CQ74" s="222"/>
      <c r="CR74" s="222"/>
      <c r="CS74" s="222"/>
    </row>
    <row r="75" spans="11:97">
      <c r="K75" s="221"/>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2"/>
      <c r="BQ75" s="222"/>
      <c r="BR75" s="222"/>
      <c r="BS75" s="222"/>
      <c r="BT75" s="222"/>
      <c r="BU75" s="222"/>
      <c r="BV75" s="222"/>
      <c r="BW75" s="222"/>
      <c r="BX75" s="222"/>
      <c r="BY75" s="222"/>
      <c r="BZ75" s="222"/>
      <c r="CA75" s="222"/>
      <c r="CB75" s="222"/>
      <c r="CC75" s="222"/>
      <c r="CD75" s="222"/>
      <c r="CE75" s="222"/>
      <c r="CF75" s="222"/>
      <c r="CG75" s="222"/>
      <c r="CH75" s="222"/>
      <c r="CI75" s="222"/>
      <c r="CJ75" s="222"/>
      <c r="CK75" s="222"/>
      <c r="CL75" s="222"/>
      <c r="CM75" s="222"/>
      <c r="CN75" s="222"/>
      <c r="CO75" s="222"/>
      <c r="CP75" s="222"/>
      <c r="CQ75" s="222"/>
      <c r="CR75" s="222"/>
      <c r="CS75" s="222"/>
    </row>
    <row r="76" spans="11:97">
      <c r="K76" s="221"/>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222"/>
      <c r="BW76" s="222"/>
      <c r="BX76" s="222"/>
      <c r="BY76" s="222"/>
      <c r="BZ76" s="222"/>
      <c r="CA76" s="222"/>
      <c r="CB76" s="222"/>
      <c r="CC76" s="222"/>
      <c r="CD76" s="222"/>
      <c r="CE76" s="222"/>
      <c r="CF76" s="222"/>
      <c r="CG76" s="222"/>
      <c r="CH76" s="222"/>
      <c r="CI76" s="222"/>
      <c r="CJ76" s="222"/>
      <c r="CK76" s="222"/>
      <c r="CL76" s="222"/>
      <c r="CM76" s="222"/>
      <c r="CN76" s="222"/>
      <c r="CO76" s="222"/>
      <c r="CP76" s="222"/>
      <c r="CQ76" s="222"/>
      <c r="CR76" s="222"/>
      <c r="CS76" s="222"/>
    </row>
    <row r="77" spans="11:97">
      <c r="K77" s="221"/>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c r="CS77" s="222"/>
    </row>
    <row r="78" spans="11:97">
      <c r="K78" s="221"/>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c r="CS78" s="222"/>
    </row>
    <row r="79" spans="11:97">
      <c r="K79" s="221"/>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2"/>
      <c r="BU79" s="222"/>
      <c r="BV79" s="222"/>
      <c r="BW79" s="222"/>
      <c r="BX79" s="222"/>
      <c r="BY79" s="222"/>
      <c r="BZ79" s="222"/>
      <c r="CA79" s="222"/>
      <c r="CB79" s="222"/>
      <c r="CC79" s="222"/>
      <c r="CD79" s="222"/>
      <c r="CE79" s="222"/>
      <c r="CF79" s="222"/>
      <c r="CG79" s="222"/>
      <c r="CH79" s="222"/>
      <c r="CI79" s="222"/>
      <c r="CJ79" s="222"/>
      <c r="CK79" s="222"/>
      <c r="CL79" s="222"/>
      <c r="CM79" s="222"/>
      <c r="CN79" s="222"/>
      <c r="CO79" s="222"/>
      <c r="CP79" s="222"/>
      <c r="CQ79" s="222"/>
      <c r="CR79" s="222"/>
      <c r="CS79" s="222"/>
    </row>
    <row r="80" spans="11:97">
      <c r="K80" s="221"/>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222"/>
      <c r="BL80" s="222"/>
      <c r="BM80" s="222"/>
      <c r="BN80" s="222"/>
      <c r="BO80" s="222"/>
      <c r="BP80" s="222"/>
      <c r="BQ80" s="222"/>
      <c r="BR80" s="222"/>
      <c r="BS80" s="222"/>
      <c r="BT80" s="222"/>
      <c r="BU80" s="222"/>
      <c r="BV80" s="222"/>
      <c r="BW80" s="222"/>
      <c r="BX80" s="222"/>
      <c r="BY80" s="222"/>
      <c r="BZ80" s="222"/>
      <c r="CA80" s="222"/>
      <c r="CB80" s="222"/>
      <c r="CC80" s="222"/>
      <c r="CD80" s="222"/>
      <c r="CE80" s="222"/>
      <c r="CF80" s="222"/>
      <c r="CG80" s="222"/>
      <c r="CH80" s="222"/>
      <c r="CI80" s="222"/>
      <c r="CJ80" s="222"/>
      <c r="CK80" s="222"/>
      <c r="CL80" s="222"/>
      <c r="CM80" s="222"/>
      <c r="CN80" s="222"/>
      <c r="CO80" s="222"/>
      <c r="CP80" s="222"/>
      <c r="CQ80" s="222"/>
      <c r="CR80" s="222"/>
      <c r="CS80" s="222"/>
    </row>
    <row r="81" spans="11:97">
      <c r="K81" s="221"/>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22"/>
      <c r="BJ81" s="222"/>
      <c r="BK81" s="222"/>
      <c r="BL81" s="222"/>
      <c r="BM81" s="222"/>
      <c r="BN81" s="222"/>
      <c r="BO81" s="222"/>
      <c r="BP81" s="222"/>
      <c r="BQ81" s="222"/>
      <c r="BR81" s="222"/>
      <c r="BS81" s="222"/>
      <c r="BT81" s="222"/>
      <c r="BU81" s="222"/>
      <c r="BV81" s="222"/>
      <c r="BW81" s="222"/>
      <c r="BX81" s="222"/>
      <c r="BY81" s="222"/>
      <c r="BZ81" s="222"/>
      <c r="CA81" s="222"/>
      <c r="CB81" s="222"/>
      <c r="CC81" s="222"/>
      <c r="CD81" s="222"/>
      <c r="CE81" s="222"/>
      <c r="CF81" s="222"/>
      <c r="CG81" s="222"/>
      <c r="CH81" s="222"/>
      <c r="CI81" s="222"/>
      <c r="CJ81" s="222"/>
      <c r="CK81" s="222"/>
      <c r="CL81" s="222"/>
      <c r="CM81" s="222"/>
      <c r="CN81" s="222"/>
      <c r="CO81" s="222"/>
      <c r="CP81" s="222"/>
      <c r="CQ81" s="222"/>
      <c r="CR81" s="222"/>
      <c r="CS81" s="222"/>
    </row>
    <row r="82" spans="11:97">
      <c r="K82" s="221"/>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c r="BJ82" s="222"/>
      <c r="BK82" s="222"/>
      <c r="BL82" s="222"/>
      <c r="BM82" s="222"/>
      <c r="BN82" s="222"/>
      <c r="BO82" s="222"/>
      <c r="BP82" s="222"/>
      <c r="BQ82" s="222"/>
      <c r="BR82" s="222"/>
      <c r="BS82" s="222"/>
      <c r="BT82" s="222"/>
      <c r="BU82" s="222"/>
      <c r="BV82" s="222"/>
      <c r="BW82" s="222"/>
      <c r="BX82" s="222"/>
      <c r="BY82" s="222"/>
      <c r="BZ82" s="222"/>
      <c r="CA82" s="222"/>
      <c r="CB82" s="222"/>
      <c r="CC82" s="222"/>
      <c r="CD82" s="222"/>
      <c r="CE82" s="222"/>
      <c r="CF82" s="222"/>
      <c r="CG82" s="222"/>
      <c r="CH82" s="222"/>
      <c r="CI82" s="222"/>
      <c r="CJ82" s="222"/>
      <c r="CK82" s="222"/>
      <c r="CL82" s="222"/>
      <c r="CM82" s="222"/>
      <c r="CN82" s="222"/>
      <c r="CO82" s="222"/>
      <c r="CP82" s="222"/>
      <c r="CQ82" s="222"/>
      <c r="CR82" s="222"/>
      <c r="CS82" s="222"/>
    </row>
    <row r="83" spans="11:97">
      <c r="K83" s="221"/>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c r="BJ83" s="222"/>
      <c r="BK83" s="222"/>
      <c r="BL83" s="222"/>
      <c r="BM83" s="222"/>
      <c r="BN83" s="222"/>
      <c r="BO83" s="222"/>
      <c r="BP83" s="222"/>
      <c r="BQ83" s="222"/>
      <c r="BR83" s="222"/>
      <c r="BS83" s="222"/>
      <c r="BT83" s="222"/>
      <c r="BU83" s="222"/>
      <c r="BV83" s="222"/>
      <c r="BW83" s="222"/>
      <c r="BX83" s="222"/>
      <c r="BY83" s="222"/>
      <c r="BZ83" s="222"/>
      <c r="CA83" s="222"/>
      <c r="CB83" s="222"/>
      <c r="CC83" s="222"/>
      <c r="CD83" s="222"/>
      <c r="CE83" s="222"/>
      <c r="CF83" s="222"/>
      <c r="CG83" s="222"/>
      <c r="CH83" s="222"/>
      <c r="CI83" s="222"/>
      <c r="CJ83" s="222"/>
      <c r="CK83" s="222"/>
      <c r="CL83" s="222"/>
      <c r="CM83" s="222"/>
      <c r="CN83" s="222"/>
      <c r="CO83" s="222"/>
      <c r="CP83" s="222"/>
      <c r="CQ83" s="222"/>
      <c r="CR83" s="222"/>
      <c r="CS83" s="222"/>
    </row>
    <row r="84" spans="11:97">
      <c r="K84" s="221"/>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2"/>
      <c r="BR84" s="222"/>
      <c r="BS84" s="222"/>
      <c r="BT84" s="222"/>
      <c r="BU84" s="222"/>
      <c r="BV84" s="222"/>
      <c r="BW84" s="222"/>
      <c r="BX84" s="222"/>
      <c r="BY84" s="222"/>
      <c r="BZ84" s="222"/>
      <c r="CA84" s="222"/>
      <c r="CB84" s="222"/>
      <c r="CC84" s="222"/>
      <c r="CD84" s="222"/>
      <c r="CE84" s="222"/>
      <c r="CF84" s="222"/>
      <c r="CG84" s="222"/>
      <c r="CH84" s="222"/>
      <c r="CI84" s="222"/>
      <c r="CJ84" s="222"/>
      <c r="CK84" s="222"/>
      <c r="CL84" s="222"/>
      <c r="CM84" s="222"/>
      <c r="CN84" s="222"/>
      <c r="CO84" s="222"/>
      <c r="CP84" s="222"/>
      <c r="CQ84" s="222"/>
      <c r="CR84" s="222"/>
      <c r="CS84" s="222"/>
    </row>
    <row r="85" spans="11:97">
      <c r="K85" s="221"/>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c r="BJ85" s="222"/>
      <c r="BK85" s="222"/>
      <c r="BL85" s="222"/>
      <c r="BM85" s="222"/>
      <c r="BN85" s="222"/>
      <c r="BO85" s="222"/>
      <c r="BP85" s="222"/>
      <c r="BQ85" s="222"/>
      <c r="BR85" s="222"/>
      <c r="BS85" s="222"/>
      <c r="BT85" s="222"/>
      <c r="BU85" s="222"/>
      <c r="BV85" s="222"/>
      <c r="BW85" s="222"/>
      <c r="BX85" s="222"/>
      <c r="BY85" s="222"/>
      <c r="BZ85" s="222"/>
      <c r="CA85" s="222"/>
      <c r="CB85" s="222"/>
      <c r="CC85" s="222"/>
      <c r="CD85" s="222"/>
      <c r="CE85" s="222"/>
      <c r="CF85" s="222"/>
      <c r="CG85" s="222"/>
      <c r="CH85" s="222"/>
      <c r="CI85" s="222"/>
      <c r="CJ85" s="222"/>
      <c r="CK85" s="222"/>
      <c r="CL85" s="222"/>
      <c r="CM85" s="222"/>
      <c r="CN85" s="222"/>
      <c r="CO85" s="222"/>
      <c r="CP85" s="222"/>
      <c r="CQ85" s="222"/>
      <c r="CR85" s="222"/>
      <c r="CS85" s="222"/>
    </row>
    <row r="86" spans="11:97">
      <c r="K86" s="221"/>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c r="BJ86" s="222"/>
      <c r="BK86" s="222"/>
      <c r="BL86" s="222"/>
      <c r="BM86" s="222"/>
      <c r="BN86" s="222"/>
      <c r="BO86" s="222"/>
      <c r="BP86" s="222"/>
      <c r="BQ86" s="222"/>
      <c r="BR86" s="222"/>
      <c r="BS86" s="222"/>
      <c r="BT86" s="222"/>
      <c r="BU86" s="222"/>
      <c r="BV86" s="222"/>
      <c r="BW86" s="222"/>
      <c r="BX86" s="222"/>
      <c r="BY86" s="222"/>
      <c r="BZ86" s="222"/>
      <c r="CA86" s="222"/>
      <c r="CB86" s="222"/>
      <c r="CC86" s="222"/>
      <c r="CD86" s="222"/>
      <c r="CE86" s="222"/>
      <c r="CF86" s="222"/>
      <c r="CG86" s="222"/>
      <c r="CH86" s="222"/>
      <c r="CI86" s="222"/>
      <c r="CJ86" s="222"/>
      <c r="CK86" s="222"/>
      <c r="CL86" s="222"/>
      <c r="CM86" s="222"/>
      <c r="CN86" s="222"/>
      <c r="CO86" s="222"/>
      <c r="CP86" s="222"/>
      <c r="CQ86" s="222"/>
      <c r="CR86" s="222"/>
      <c r="CS86" s="222"/>
    </row>
    <row r="87" spans="11:97">
      <c r="K87" s="221"/>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c r="BJ87" s="222"/>
      <c r="BK87" s="222"/>
      <c r="BL87" s="222"/>
      <c r="BM87" s="222"/>
      <c r="BN87" s="222"/>
      <c r="BO87" s="222"/>
      <c r="BP87" s="222"/>
      <c r="BQ87" s="222"/>
      <c r="BR87" s="222"/>
      <c r="BS87" s="222"/>
      <c r="BT87" s="222"/>
      <c r="BU87" s="222"/>
      <c r="BV87" s="222"/>
      <c r="BW87" s="222"/>
      <c r="BX87" s="222"/>
      <c r="BY87" s="222"/>
      <c r="BZ87" s="222"/>
      <c r="CA87" s="222"/>
      <c r="CB87" s="222"/>
      <c r="CC87" s="222"/>
      <c r="CD87" s="222"/>
      <c r="CE87" s="222"/>
      <c r="CF87" s="222"/>
      <c r="CG87" s="222"/>
      <c r="CH87" s="222"/>
      <c r="CI87" s="222"/>
      <c r="CJ87" s="222"/>
      <c r="CK87" s="222"/>
      <c r="CL87" s="222"/>
      <c r="CM87" s="222"/>
      <c r="CN87" s="222"/>
      <c r="CO87" s="222"/>
      <c r="CP87" s="222"/>
      <c r="CQ87" s="222"/>
      <c r="CR87" s="222"/>
      <c r="CS87" s="222"/>
    </row>
    <row r="88" spans="11:97">
      <c r="K88" s="221"/>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c r="BJ88" s="222"/>
      <c r="BK88" s="222"/>
      <c r="BL88" s="222"/>
      <c r="BM88" s="222"/>
      <c r="BN88" s="222"/>
      <c r="BO88" s="222"/>
      <c r="BP88" s="222"/>
      <c r="BQ88" s="222"/>
      <c r="BR88" s="222"/>
      <c r="BS88" s="222"/>
      <c r="BT88" s="222"/>
      <c r="BU88" s="222"/>
      <c r="BV88" s="222"/>
      <c r="BW88" s="222"/>
      <c r="BX88" s="222"/>
      <c r="BY88" s="222"/>
      <c r="BZ88" s="222"/>
      <c r="CA88" s="222"/>
      <c r="CB88" s="222"/>
      <c r="CC88" s="222"/>
      <c r="CD88" s="222"/>
      <c r="CE88" s="222"/>
      <c r="CF88" s="222"/>
      <c r="CG88" s="222"/>
      <c r="CH88" s="222"/>
      <c r="CI88" s="222"/>
      <c r="CJ88" s="222"/>
      <c r="CK88" s="222"/>
      <c r="CL88" s="222"/>
      <c r="CM88" s="222"/>
      <c r="CN88" s="222"/>
      <c r="CO88" s="222"/>
      <c r="CP88" s="222"/>
      <c r="CQ88" s="222"/>
      <c r="CR88" s="222"/>
      <c r="CS88" s="222"/>
    </row>
    <row r="89" spans="11:97">
      <c r="K89" s="221"/>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222"/>
      <c r="CB89" s="222"/>
      <c r="CC89" s="222"/>
      <c r="CD89" s="222"/>
      <c r="CE89" s="222"/>
      <c r="CF89" s="222"/>
      <c r="CG89" s="222"/>
      <c r="CH89" s="222"/>
      <c r="CI89" s="222"/>
      <c r="CJ89" s="222"/>
      <c r="CK89" s="222"/>
      <c r="CL89" s="222"/>
      <c r="CM89" s="222"/>
      <c r="CN89" s="222"/>
      <c r="CO89" s="222"/>
      <c r="CP89" s="222"/>
      <c r="CQ89" s="222"/>
      <c r="CR89" s="222"/>
      <c r="CS89" s="222"/>
    </row>
    <row r="90" spans="11:97">
      <c r="K90" s="221"/>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222"/>
      <c r="CD90" s="222"/>
      <c r="CE90" s="222"/>
      <c r="CF90" s="222"/>
      <c r="CG90" s="222"/>
      <c r="CH90" s="222"/>
      <c r="CI90" s="222"/>
      <c r="CJ90" s="222"/>
      <c r="CK90" s="222"/>
      <c r="CL90" s="222"/>
      <c r="CM90" s="222"/>
      <c r="CN90" s="222"/>
      <c r="CO90" s="222"/>
      <c r="CP90" s="222"/>
      <c r="CQ90" s="222"/>
      <c r="CR90" s="222"/>
      <c r="CS90" s="222"/>
    </row>
    <row r="91" spans="11:97">
      <c r="K91" s="221"/>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22"/>
      <c r="BZ91" s="222"/>
      <c r="CA91" s="222"/>
      <c r="CB91" s="222"/>
      <c r="CC91" s="222"/>
      <c r="CD91" s="222"/>
      <c r="CE91" s="222"/>
      <c r="CF91" s="222"/>
      <c r="CG91" s="222"/>
      <c r="CH91" s="222"/>
      <c r="CI91" s="222"/>
      <c r="CJ91" s="222"/>
      <c r="CK91" s="222"/>
      <c r="CL91" s="222"/>
      <c r="CM91" s="222"/>
      <c r="CN91" s="222"/>
      <c r="CO91" s="222"/>
      <c r="CP91" s="222"/>
      <c r="CQ91" s="222"/>
      <c r="CR91" s="222"/>
      <c r="CS91" s="222"/>
    </row>
    <row r="92" spans="11:97">
      <c r="K92" s="221"/>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22"/>
      <c r="CA92" s="222"/>
      <c r="CB92" s="222"/>
      <c r="CC92" s="222"/>
      <c r="CD92" s="222"/>
      <c r="CE92" s="222"/>
      <c r="CF92" s="222"/>
      <c r="CG92" s="222"/>
      <c r="CH92" s="222"/>
      <c r="CI92" s="222"/>
      <c r="CJ92" s="222"/>
      <c r="CK92" s="222"/>
      <c r="CL92" s="222"/>
      <c r="CM92" s="222"/>
      <c r="CN92" s="222"/>
      <c r="CO92" s="222"/>
      <c r="CP92" s="222"/>
      <c r="CQ92" s="222"/>
      <c r="CR92" s="222"/>
      <c r="CS92" s="222"/>
    </row>
    <row r="93" spans="11:97">
      <c r="K93" s="221"/>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22"/>
      <c r="CA93" s="222"/>
      <c r="CB93" s="222"/>
      <c r="CC93" s="222"/>
      <c r="CD93" s="222"/>
      <c r="CE93" s="222"/>
      <c r="CF93" s="222"/>
      <c r="CG93" s="222"/>
      <c r="CH93" s="222"/>
      <c r="CI93" s="222"/>
      <c r="CJ93" s="222"/>
      <c r="CK93" s="222"/>
      <c r="CL93" s="222"/>
      <c r="CM93" s="222"/>
      <c r="CN93" s="222"/>
      <c r="CO93" s="222"/>
      <c r="CP93" s="222"/>
      <c r="CQ93" s="222"/>
      <c r="CR93" s="222"/>
      <c r="CS93" s="222"/>
    </row>
    <row r="94" spans="11:97">
      <c r="K94" s="221"/>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2"/>
      <c r="BS94" s="222"/>
      <c r="BT94" s="222"/>
      <c r="BU94" s="222"/>
      <c r="BV94" s="222"/>
      <c r="BW94" s="222"/>
      <c r="BX94" s="222"/>
      <c r="BY94" s="222"/>
      <c r="BZ94" s="222"/>
      <c r="CA94" s="222"/>
      <c r="CB94" s="222"/>
      <c r="CC94" s="222"/>
      <c r="CD94" s="222"/>
      <c r="CE94" s="222"/>
      <c r="CF94" s="222"/>
      <c r="CG94" s="222"/>
      <c r="CH94" s="222"/>
      <c r="CI94" s="222"/>
      <c r="CJ94" s="222"/>
      <c r="CK94" s="222"/>
      <c r="CL94" s="222"/>
      <c r="CM94" s="222"/>
      <c r="CN94" s="222"/>
      <c r="CO94" s="222"/>
      <c r="CP94" s="222"/>
      <c r="CQ94" s="222"/>
      <c r="CR94" s="222"/>
      <c r="CS94" s="222"/>
    </row>
    <row r="95" spans="11:97">
      <c r="K95" s="221"/>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c r="BJ95" s="222"/>
      <c r="BK95" s="222"/>
      <c r="BL95" s="222"/>
      <c r="BM95" s="222"/>
      <c r="BN95" s="222"/>
      <c r="BO95" s="222"/>
      <c r="BP95" s="222"/>
      <c r="BQ95" s="222"/>
      <c r="BR95" s="222"/>
      <c r="BS95" s="222"/>
      <c r="BT95" s="222"/>
      <c r="BU95" s="222"/>
      <c r="BV95" s="222"/>
      <c r="BW95" s="222"/>
      <c r="BX95" s="222"/>
      <c r="BY95" s="222"/>
      <c r="BZ95" s="222"/>
      <c r="CA95" s="222"/>
      <c r="CB95" s="222"/>
      <c r="CC95" s="222"/>
      <c r="CD95" s="222"/>
      <c r="CE95" s="222"/>
      <c r="CF95" s="222"/>
      <c r="CG95" s="222"/>
      <c r="CH95" s="222"/>
      <c r="CI95" s="222"/>
      <c r="CJ95" s="222"/>
      <c r="CK95" s="222"/>
      <c r="CL95" s="222"/>
      <c r="CM95" s="222"/>
      <c r="CN95" s="222"/>
      <c r="CO95" s="222"/>
      <c r="CP95" s="222"/>
      <c r="CQ95" s="222"/>
      <c r="CR95" s="222"/>
      <c r="CS95" s="222"/>
    </row>
    <row r="96" spans="11:97">
      <c r="K96" s="221"/>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c r="BD96" s="222"/>
      <c r="BE96" s="222"/>
      <c r="BF96" s="222"/>
      <c r="BG96" s="222"/>
      <c r="BH96" s="222"/>
      <c r="BI96" s="222"/>
      <c r="BJ96" s="222"/>
      <c r="BK96" s="222"/>
      <c r="BL96" s="222"/>
      <c r="BM96" s="222"/>
      <c r="BN96" s="222"/>
      <c r="BO96" s="222"/>
      <c r="BP96" s="222"/>
      <c r="BQ96" s="222"/>
      <c r="BR96" s="222"/>
      <c r="BS96" s="222"/>
      <c r="BT96" s="222"/>
      <c r="BU96" s="222"/>
      <c r="BV96" s="222"/>
      <c r="BW96" s="222"/>
      <c r="BX96" s="222"/>
      <c r="BY96" s="222"/>
      <c r="BZ96" s="222"/>
      <c r="CA96" s="222"/>
      <c r="CB96" s="222"/>
      <c r="CC96" s="222"/>
      <c r="CD96" s="222"/>
      <c r="CE96" s="222"/>
      <c r="CF96" s="222"/>
      <c r="CG96" s="222"/>
      <c r="CH96" s="222"/>
      <c r="CI96" s="222"/>
      <c r="CJ96" s="222"/>
      <c r="CK96" s="222"/>
      <c r="CL96" s="222"/>
      <c r="CM96" s="222"/>
      <c r="CN96" s="222"/>
      <c r="CO96" s="222"/>
      <c r="CP96" s="222"/>
      <c r="CQ96" s="222"/>
      <c r="CR96" s="222"/>
      <c r="CS96" s="222"/>
    </row>
    <row r="97" spans="11:97">
      <c r="K97" s="221"/>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c r="BD97" s="222"/>
      <c r="BE97" s="222"/>
      <c r="BF97" s="222"/>
      <c r="BG97" s="222"/>
      <c r="BH97" s="222"/>
      <c r="BI97" s="222"/>
      <c r="BJ97" s="222"/>
      <c r="BK97" s="222"/>
      <c r="BL97" s="222"/>
      <c r="BM97" s="222"/>
      <c r="BN97" s="222"/>
      <c r="BO97" s="222"/>
      <c r="BP97" s="222"/>
      <c r="BQ97" s="222"/>
      <c r="BR97" s="222"/>
      <c r="BS97" s="222"/>
      <c r="BT97" s="222"/>
      <c r="BU97" s="222"/>
      <c r="BV97" s="222"/>
      <c r="BW97" s="222"/>
      <c r="BX97" s="222"/>
      <c r="BY97" s="222"/>
      <c r="BZ97" s="222"/>
      <c r="CA97" s="222"/>
      <c r="CB97" s="222"/>
      <c r="CC97" s="222"/>
      <c r="CD97" s="222"/>
      <c r="CE97" s="222"/>
      <c r="CF97" s="222"/>
      <c r="CG97" s="222"/>
      <c r="CH97" s="222"/>
      <c r="CI97" s="222"/>
      <c r="CJ97" s="222"/>
      <c r="CK97" s="222"/>
      <c r="CL97" s="222"/>
      <c r="CM97" s="222"/>
      <c r="CN97" s="222"/>
      <c r="CO97" s="222"/>
      <c r="CP97" s="222"/>
      <c r="CQ97" s="222"/>
      <c r="CR97" s="222"/>
      <c r="CS97" s="222"/>
    </row>
    <row r="98" spans="11:97">
      <c r="K98" s="221"/>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c r="BC98" s="222"/>
      <c r="BD98" s="222"/>
      <c r="BE98" s="222"/>
      <c r="BF98" s="222"/>
      <c r="BG98" s="222"/>
      <c r="BH98" s="222"/>
      <c r="BI98" s="222"/>
      <c r="BJ98" s="222"/>
      <c r="BK98" s="222"/>
      <c r="BL98" s="222"/>
      <c r="BM98" s="222"/>
      <c r="BN98" s="222"/>
      <c r="BO98" s="222"/>
      <c r="BP98" s="222"/>
      <c r="BQ98" s="222"/>
      <c r="BR98" s="222"/>
      <c r="BS98" s="222"/>
      <c r="BT98" s="222"/>
      <c r="BU98" s="222"/>
      <c r="BV98" s="222"/>
      <c r="BW98" s="222"/>
      <c r="BX98" s="222"/>
      <c r="BY98" s="222"/>
      <c r="BZ98" s="222"/>
      <c r="CA98" s="222"/>
      <c r="CB98" s="222"/>
      <c r="CC98" s="222"/>
      <c r="CD98" s="222"/>
      <c r="CE98" s="222"/>
      <c r="CF98" s="222"/>
      <c r="CG98" s="222"/>
      <c r="CH98" s="222"/>
      <c r="CI98" s="222"/>
      <c r="CJ98" s="222"/>
      <c r="CK98" s="222"/>
      <c r="CL98" s="222"/>
      <c r="CM98" s="222"/>
      <c r="CN98" s="222"/>
      <c r="CO98" s="222"/>
      <c r="CP98" s="222"/>
      <c r="CQ98" s="222"/>
      <c r="CR98" s="222"/>
      <c r="CS98" s="222"/>
    </row>
    <row r="99" spans="11:97">
      <c r="K99" s="221"/>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222"/>
      <c r="BE99" s="222"/>
      <c r="BF99" s="222"/>
      <c r="BG99" s="222"/>
      <c r="BH99" s="222"/>
      <c r="BI99" s="222"/>
      <c r="BJ99" s="222"/>
      <c r="BK99" s="222"/>
      <c r="BL99" s="222"/>
      <c r="BM99" s="222"/>
      <c r="BN99" s="222"/>
      <c r="BO99" s="222"/>
      <c r="BP99" s="222"/>
      <c r="BQ99" s="222"/>
      <c r="BR99" s="222"/>
      <c r="BS99" s="222"/>
      <c r="BT99" s="222"/>
      <c r="BU99" s="222"/>
      <c r="BV99" s="222"/>
      <c r="BW99" s="222"/>
      <c r="BX99" s="222"/>
      <c r="BY99" s="222"/>
      <c r="BZ99" s="222"/>
      <c r="CA99" s="222"/>
      <c r="CB99" s="222"/>
      <c r="CC99" s="222"/>
      <c r="CD99" s="222"/>
      <c r="CE99" s="222"/>
      <c r="CF99" s="222"/>
      <c r="CG99" s="222"/>
      <c r="CH99" s="222"/>
      <c r="CI99" s="222"/>
      <c r="CJ99" s="222"/>
      <c r="CK99" s="222"/>
      <c r="CL99" s="222"/>
      <c r="CM99" s="222"/>
      <c r="CN99" s="222"/>
      <c r="CO99" s="222"/>
      <c r="CP99" s="222"/>
      <c r="CQ99" s="222"/>
      <c r="CR99" s="222"/>
      <c r="CS99" s="222"/>
    </row>
    <row r="100" spans="11:97">
      <c r="K100" s="221"/>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2"/>
      <c r="BR100" s="222"/>
      <c r="BS100" s="222"/>
      <c r="BT100" s="222"/>
      <c r="BU100" s="222"/>
      <c r="BV100" s="222"/>
      <c r="BW100" s="222"/>
      <c r="BX100" s="222"/>
      <c r="BY100" s="222"/>
      <c r="BZ100" s="222"/>
      <c r="CA100" s="222"/>
      <c r="CB100" s="222"/>
      <c r="CC100" s="222"/>
      <c r="CD100" s="222"/>
      <c r="CE100" s="222"/>
      <c r="CF100" s="222"/>
      <c r="CG100" s="222"/>
      <c r="CH100" s="222"/>
      <c r="CI100" s="222"/>
      <c r="CJ100" s="222"/>
      <c r="CK100" s="222"/>
      <c r="CL100" s="222"/>
      <c r="CM100" s="222"/>
      <c r="CN100" s="222"/>
      <c r="CO100" s="222"/>
      <c r="CP100" s="222"/>
      <c r="CQ100" s="222"/>
      <c r="CR100" s="222"/>
      <c r="CS100" s="222"/>
    </row>
    <row r="101" spans="11:97">
      <c r="K101" s="221"/>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c r="BC101" s="222"/>
      <c r="BD101" s="222"/>
      <c r="BE101" s="222"/>
      <c r="BF101" s="222"/>
      <c r="BG101" s="222"/>
      <c r="BH101" s="222"/>
      <c r="BI101" s="222"/>
      <c r="BJ101" s="222"/>
      <c r="BK101" s="222"/>
      <c r="BL101" s="222"/>
      <c r="BM101" s="222"/>
      <c r="BN101" s="222"/>
      <c r="BO101" s="222"/>
      <c r="BP101" s="222"/>
      <c r="BQ101" s="222"/>
      <c r="BR101" s="222"/>
      <c r="BS101" s="222"/>
      <c r="BT101" s="222"/>
      <c r="BU101" s="222"/>
      <c r="BV101" s="222"/>
      <c r="BW101" s="222"/>
      <c r="BX101" s="222"/>
      <c r="BY101" s="222"/>
      <c r="BZ101" s="222"/>
      <c r="CA101" s="222"/>
      <c r="CB101" s="222"/>
      <c r="CC101" s="222"/>
      <c r="CD101" s="222"/>
      <c r="CE101" s="222"/>
      <c r="CF101" s="222"/>
      <c r="CG101" s="222"/>
      <c r="CH101" s="222"/>
      <c r="CI101" s="222"/>
      <c r="CJ101" s="222"/>
      <c r="CK101" s="222"/>
      <c r="CL101" s="222"/>
      <c r="CM101" s="222"/>
      <c r="CN101" s="222"/>
      <c r="CO101" s="222"/>
      <c r="CP101" s="222"/>
      <c r="CQ101" s="222"/>
      <c r="CR101" s="222"/>
      <c r="CS101" s="222"/>
    </row>
    <row r="102" spans="11:97">
      <c r="K102" s="221"/>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2"/>
      <c r="BJ102" s="222"/>
      <c r="BK102" s="222"/>
      <c r="BL102" s="222"/>
      <c r="BM102" s="222"/>
      <c r="BN102" s="222"/>
      <c r="BO102" s="222"/>
      <c r="BP102" s="222"/>
      <c r="BQ102" s="222"/>
      <c r="BR102" s="222"/>
      <c r="BS102" s="222"/>
      <c r="BT102" s="222"/>
      <c r="BU102" s="222"/>
      <c r="BV102" s="222"/>
      <c r="BW102" s="222"/>
      <c r="BX102" s="222"/>
      <c r="BY102" s="222"/>
      <c r="BZ102" s="222"/>
      <c r="CA102" s="222"/>
      <c r="CB102" s="222"/>
      <c r="CC102" s="222"/>
      <c r="CD102" s="222"/>
      <c r="CE102" s="222"/>
      <c r="CF102" s="222"/>
      <c r="CG102" s="222"/>
      <c r="CH102" s="222"/>
      <c r="CI102" s="222"/>
      <c r="CJ102" s="222"/>
      <c r="CK102" s="222"/>
      <c r="CL102" s="222"/>
      <c r="CM102" s="222"/>
      <c r="CN102" s="222"/>
      <c r="CO102" s="222"/>
      <c r="CP102" s="222"/>
      <c r="CQ102" s="222"/>
      <c r="CR102" s="222"/>
      <c r="CS102" s="222"/>
    </row>
    <row r="103" spans="11:97">
      <c r="K103" s="221"/>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c r="BJ103" s="222"/>
      <c r="BK103" s="222"/>
      <c r="BL103" s="222"/>
      <c r="BM103" s="222"/>
      <c r="BN103" s="222"/>
      <c r="BO103" s="222"/>
      <c r="BP103" s="222"/>
      <c r="BQ103" s="222"/>
      <c r="BR103" s="222"/>
      <c r="BS103" s="222"/>
      <c r="BT103" s="222"/>
      <c r="BU103" s="222"/>
      <c r="BV103" s="222"/>
      <c r="BW103" s="222"/>
      <c r="BX103" s="222"/>
      <c r="BY103" s="222"/>
      <c r="BZ103" s="222"/>
      <c r="CA103" s="222"/>
      <c r="CB103" s="222"/>
      <c r="CC103" s="222"/>
      <c r="CD103" s="222"/>
      <c r="CE103" s="222"/>
      <c r="CF103" s="222"/>
      <c r="CG103" s="222"/>
      <c r="CH103" s="222"/>
      <c r="CI103" s="222"/>
      <c r="CJ103" s="222"/>
      <c r="CK103" s="222"/>
      <c r="CL103" s="222"/>
      <c r="CM103" s="222"/>
      <c r="CN103" s="222"/>
      <c r="CO103" s="222"/>
      <c r="CP103" s="222"/>
      <c r="CQ103" s="222"/>
      <c r="CR103" s="222"/>
      <c r="CS103" s="222"/>
    </row>
    <row r="104" spans="11:97">
      <c r="K104" s="221"/>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222"/>
      <c r="BE104" s="222"/>
      <c r="BF104" s="222"/>
      <c r="BG104" s="222"/>
      <c r="BH104" s="222"/>
      <c r="BI104" s="222"/>
      <c r="BJ104" s="222"/>
      <c r="BK104" s="222"/>
      <c r="BL104" s="222"/>
      <c r="BM104" s="222"/>
      <c r="BN104" s="222"/>
      <c r="BO104" s="222"/>
      <c r="BP104" s="222"/>
      <c r="BQ104" s="222"/>
      <c r="BR104" s="222"/>
      <c r="BS104" s="222"/>
      <c r="BT104" s="222"/>
      <c r="BU104" s="222"/>
      <c r="BV104" s="222"/>
      <c r="BW104" s="222"/>
      <c r="BX104" s="222"/>
      <c r="BY104" s="222"/>
      <c r="BZ104" s="222"/>
      <c r="CA104" s="222"/>
      <c r="CB104" s="222"/>
      <c r="CC104" s="222"/>
      <c r="CD104" s="222"/>
      <c r="CE104" s="222"/>
      <c r="CF104" s="222"/>
      <c r="CG104" s="222"/>
      <c r="CH104" s="222"/>
      <c r="CI104" s="222"/>
      <c r="CJ104" s="222"/>
      <c r="CK104" s="222"/>
      <c r="CL104" s="222"/>
      <c r="CM104" s="222"/>
      <c r="CN104" s="222"/>
      <c r="CO104" s="222"/>
      <c r="CP104" s="222"/>
      <c r="CQ104" s="222"/>
      <c r="CR104" s="222"/>
      <c r="CS104" s="222"/>
    </row>
    <row r="105" spans="11:97">
      <c r="K105" s="221"/>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row>
    <row r="106" spans="11:97">
      <c r="K106" s="221"/>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row>
    <row r="107" spans="11:97">
      <c r="K107" s="221"/>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222"/>
      <c r="BG107" s="222"/>
      <c r="BH107" s="222"/>
      <c r="BI107" s="222"/>
      <c r="BJ107" s="222"/>
      <c r="BK107" s="222"/>
      <c r="BL107" s="222"/>
      <c r="BM107" s="222"/>
      <c r="BN107" s="222"/>
      <c r="BO107" s="222"/>
      <c r="BP107" s="222"/>
      <c r="BQ107" s="222"/>
      <c r="BR107" s="222"/>
      <c r="BS107" s="222"/>
      <c r="BT107" s="222"/>
      <c r="BU107" s="222"/>
      <c r="BV107" s="222"/>
      <c r="BW107" s="222"/>
      <c r="BX107" s="222"/>
      <c r="BY107" s="222"/>
      <c r="BZ107" s="222"/>
      <c r="CA107" s="222"/>
      <c r="CB107" s="222"/>
      <c r="CC107" s="222"/>
      <c r="CD107" s="222"/>
      <c r="CE107" s="222"/>
      <c r="CF107" s="222"/>
      <c r="CG107" s="222"/>
      <c r="CH107" s="222"/>
      <c r="CI107" s="222"/>
      <c r="CJ107" s="222"/>
      <c r="CK107" s="222"/>
      <c r="CL107" s="222"/>
      <c r="CM107" s="222"/>
      <c r="CN107" s="222"/>
      <c r="CO107" s="222"/>
      <c r="CP107" s="222"/>
      <c r="CQ107" s="222"/>
      <c r="CR107" s="222"/>
      <c r="CS107" s="222"/>
    </row>
    <row r="108" spans="11:97">
      <c r="K108" s="221"/>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2"/>
      <c r="CD108" s="222"/>
      <c r="CE108" s="222"/>
      <c r="CF108" s="222"/>
      <c r="CG108" s="222"/>
      <c r="CH108" s="222"/>
      <c r="CI108" s="222"/>
      <c r="CJ108" s="222"/>
      <c r="CK108" s="222"/>
      <c r="CL108" s="222"/>
      <c r="CM108" s="222"/>
      <c r="CN108" s="222"/>
      <c r="CO108" s="222"/>
      <c r="CP108" s="222"/>
      <c r="CQ108" s="222"/>
      <c r="CR108" s="222"/>
      <c r="CS108" s="222"/>
    </row>
    <row r="109" spans="11:97">
      <c r="K109" s="221"/>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c r="BX109" s="222"/>
      <c r="BY109" s="222"/>
      <c r="BZ109" s="222"/>
      <c r="CA109" s="222"/>
      <c r="CB109" s="222"/>
      <c r="CC109" s="222"/>
      <c r="CD109" s="222"/>
      <c r="CE109" s="222"/>
      <c r="CF109" s="222"/>
      <c r="CG109" s="222"/>
      <c r="CH109" s="222"/>
      <c r="CI109" s="222"/>
      <c r="CJ109" s="222"/>
      <c r="CK109" s="222"/>
      <c r="CL109" s="222"/>
      <c r="CM109" s="222"/>
      <c r="CN109" s="222"/>
      <c r="CO109" s="222"/>
      <c r="CP109" s="222"/>
      <c r="CQ109" s="222"/>
      <c r="CR109" s="222"/>
      <c r="CS109" s="222"/>
    </row>
    <row r="110" spans="11:97">
      <c r="K110" s="221"/>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222"/>
      <c r="BE110" s="222"/>
      <c r="BF110" s="222"/>
      <c r="BG110" s="222"/>
      <c r="BH110" s="222"/>
      <c r="BI110" s="222"/>
      <c r="BJ110" s="222"/>
      <c r="BK110" s="222"/>
      <c r="BL110" s="222"/>
      <c r="BM110" s="222"/>
      <c r="BN110" s="222"/>
      <c r="BO110" s="222"/>
      <c r="BP110" s="222"/>
      <c r="BQ110" s="222"/>
      <c r="BR110" s="222"/>
      <c r="BS110" s="222"/>
      <c r="BT110" s="222"/>
      <c r="BU110" s="222"/>
      <c r="BV110" s="222"/>
      <c r="BW110" s="222"/>
      <c r="BX110" s="222"/>
      <c r="BY110" s="222"/>
      <c r="BZ110" s="222"/>
      <c r="CA110" s="222"/>
      <c r="CB110" s="222"/>
      <c r="CC110" s="222"/>
      <c r="CD110" s="222"/>
      <c r="CE110" s="222"/>
      <c r="CF110" s="222"/>
      <c r="CG110" s="222"/>
      <c r="CH110" s="222"/>
      <c r="CI110" s="222"/>
      <c r="CJ110" s="222"/>
      <c r="CK110" s="222"/>
      <c r="CL110" s="222"/>
      <c r="CM110" s="222"/>
      <c r="CN110" s="222"/>
      <c r="CO110" s="222"/>
      <c r="CP110" s="222"/>
      <c r="CQ110" s="222"/>
      <c r="CR110" s="222"/>
      <c r="CS110" s="222"/>
    </row>
    <row r="111" spans="11:97">
      <c r="K111" s="221"/>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222"/>
      <c r="BU111" s="222"/>
      <c r="BV111" s="222"/>
      <c r="BW111" s="222"/>
      <c r="BX111" s="222"/>
      <c r="BY111" s="222"/>
      <c r="BZ111" s="222"/>
      <c r="CA111" s="222"/>
      <c r="CB111" s="222"/>
      <c r="CC111" s="222"/>
      <c r="CD111" s="222"/>
      <c r="CE111" s="222"/>
      <c r="CF111" s="222"/>
      <c r="CG111" s="222"/>
      <c r="CH111" s="222"/>
      <c r="CI111" s="222"/>
      <c r="CJ111" s="222"/>
      <c r="CK111" s="222"/>
      <c r="CL111" s="222"/>
      <c r="CM111" s="222"/>
      <c r="CN111" s="222"/>
      <c r="CO111" s="222"/>
      <c r="CP111" s="222"/>
      <c r="CQ111" s="222"/>
      <c r="CR111" s="222"/>
      <c r="CS111" s="222"/>
    </row>
    <row r="112" spans="11:97">
      <c r="K112" s="221"/>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c r="BH112" s="222"/>
      <c r="BI112" s="222"/>
      <c r="BJ112" s="222"/>
      <c r="BK112" s="222"/>
      <c r="BL112" s="222"/>
      <c r="BM112" s="222"/>
      <c r="BN112" s="222"/>
      <c r="BO112" s="222"/>
      <c r="BP112" s="222"/>
      <c r="BQ112" s="222"/>
      <c r="BR112" s="222"/>
      <c r="BS112" s="222"/>
      <c r="BT112" s="222"/>
      <c r="BU112" s="222"/>
      <c r="BV112" s="222"/>
      <c r="BW112" s="222"/>
      <c r="BX112" s="222"/>
      <c r="BY112" s="222"/>
      <c r="BZ112" s="222"/>
      <c r="CA112" s="222"/>
      <c r="CB112" s="222"/>
      <c r="CC112" s="222"/>
      <c r="CD112" s="222"/>
      <c r="CE112" s="222"/>
      <c r="CF112" s="222"/>
      <c r="CG112" s="222"/>
      <c r="CH112" s="222"/>
      <c r="CI112" s="222"/>
      <c r="CJ112" s="222"/>
      <c r="CK112" s="222"/>
      <c r="CL112" s="222"/>
      <c r="CM112" s="222"/>
      <c r="CN112" s="222"/>
      <c r="CO112" s="222"/>
      <c r="CP112" s="222"/>
      <c r="CQ112" s="222"/>
      <c r="CR112" s="222"/>
      <c r="CS112" s="222"/>
    </row>
    <row r="113" spans="11:97">
      <c r="K113" s="221"/>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222"/>
      <c r="BE113" s="222"/>
      <c r="BF113" s="222"/>
      <c r="BG113" s="222"/>
      <c r="BH113" s="222"/>
      <c r="BI113" s="222"/>
      <c r="BJ113" s="222"/>
      <c r="BK113" s="222"/>
      <c r="BL113" s="222"/>
      <c r="BM113" s="222"/>
      <c r="BN113" s="222"/>
      <c r="BO113" s="222"/>
      <c r="BP113" s="222"/>
      <c r="BQ113" s="222"/>
      <c r="BR113" s="222"/>
      <c r="BS113" s="222"/>
      <c r="BT113" s="222"/>
      <c r="BU113" s="222"/>
      <c r="BV113" s="222"/>
      <c r="BW113" s="222"/>
      <c r="BX113" s="222"/>
      <c r="BY113" s="222"/>
      <c r="BZ113" s="222"/>
      <c r="CA113" s="222"/>
      <c r="CB113" s="222"/>
      <c r="CC113" s="222"/>
      <c r="CD113" s="222"/>
      <c r="CE113" s="222"/>
      <c r="CF113" s="222"/>
      <c r="CG113" s="222"/>
      <c r="CH113" s="222"/>
      <c r="CI113" s="222"/>
      <c r="CJ113" s="222"/>
      <c r="CK113" s="222"/>
      <c r="CL113" s="222"/>
      <c r="CM113" s="222"/>
      <c r="CN113" s="222"/>
      <c r="CO113" s="222"/>
      <c r="CP113" s="222"/>
      <c r="CQ113" s="222"/>
      <c r="CR113" s="222"/>
      <c r="CS113" s="222"/>
    </row>
    <row r="114" spans="11:97">
      <c r="K114" s="221"/>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222"/>
      <c r="BE114" s="222"/>
      <c r="BF114" s="222"/>
      <c r="BG114" s="222"/>
      <c r="BH114" s="222"/>
      <c r="BI114" s="222"/>
      <c r="BJ114" s="222"/>
      <c r="BK114" s="222"/>
      <c r="BL114" s="222"/>
      <c r="BM114" s="222"/>
      <c r="BN114" s="222"/>
      <c r="BO114" s="222"/>
      <c r="BP114" s="222"/>
      <c r="BQ114" s="222"/>
      <c r="BR114" s="222"/>
      <c r="BS114" s="222"/>
      <c r="BT114" s="222"/>
      <c r="BU114" s="222"/>
      <c r="BV114" s="222"/>
      <c r="BW114" s="222"/>
      <c r="BX114" s="222"/>
      <c r="BY114" s="222"/>
      <c r="BZ114" s="222"/>
      <c r="CA114" s="222"/>
      <c r="CB114" s="222"/>
      <c r="CC114" s="222"/>
      <c r="CD114" s="222"/>
      <c r="CE114" s="222"/>
      <c r="CF114" s="222"/>
      <c r="CG114" s="222"/>
      <c r="CH114" s="222"/>
      <c r="CI114" s="222"/>
      <c r="CJ114" s="222"/>
      <c r="CK114" s="222"/>
      <c r="CL114" s="222"/>
      <c r="CM114" s="222"/>
      <c r="CN114" s="222"/>
      <c r="CO114" s="222"/>
      <c r="CP114" s="222"/>
      <c r="CQ114" s="222"/>
      <c r="CR114" s="222"/>
      <c r="CS114" s="222"/>
    </row>
    <row r="115" spans="11:97">
      <c r="K115" s="221"/>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c r="BC115" s="222"/>
      <c r="BD115" s="222"/>
      <c r="BE115" s="222"/>
      <c r="BF115" s="222"/>
      <c r="BG115" s="222"/>
      <c r="BH115" s="222"/>
      <c r="BI115" s="222"/>
      <c r="BJ115" s="222"/>
      <c r="BK115" s="222"/>
      <c r="BL115" s="222"/>
      <c r="BM115" s="222"/>
      <c r="BN115" s="222"/>
      <c r="BO115" s="222"/>
      <c r="BP115" s="222"/>
      <c r="BQ115" s="222"/>
      <c r="BR115" s="222"/>
      <c r="BS115" s="222"/>
      <c r="BT115" s="222"/>
      <c r="BU115" s="222"/>
      <c r="BV115" s="222"/>
      <c r="BW115" s="222"/>
      <c r="BX115" s="222"/>
      <c r="BY115" s="222"/>
      <c r="BZ115" s="222"/>
      <c r="CA115" s="222"/>
      <c r="CB115" s="222"/>
      <c r="CC115" s="222"/>
      <c r="CD115" s="222"/>
      <c r="CE115" s="222"/>
      <c r="CF115" s="222"/>
      <c r="CG115" s="222"/>
      <c r="CH115" s="222"/>
      <c r="CI115" s="222"/>
      <c r="CJ115" s="222"/>
      <c r="CK115" s="222"/>
      <c r="CL115" s="222"/>
      <c r="CM115" s="222"/>
      <c r="CN115" s="222"/>
      <c r="CO115" s="222"/>
      <c r="CP115" s="222"/>
      <c r="CQ115" s="222"/>
      <c r="CR115" s="222"/>
      <c r="CS115" s="222"/>
    </row>
    <row r="116" spans="11:97">
      <c r="K116" s="221"/>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c r="BC116" s="222"/>
      <c r="BD116" s="222"/>
      <c r="BE116" s="222"/>
      <c r="BF116" s="222"/>
      <c r="BG116" s="222"/>
      <c r="BH116" s="222"/>
      <c r="BI116" s="222"/>
      <c r="BJ116" s="222"/>
      <c r="BK116" s="222"/>
      <c r="BL116" s="222"/>
      <c r="BM116" s="222"/>
      <c r="BN116" s="222"/>
      <c r="BO116" s="222"/>
      <c r="BP116" s="222"/>
      <c r="BQ116" s="222"/>
      <c r="BR116" s="222"/>
      <c r="BS116" s="222"/>
      <c r="BT116" s="222"/>
      <c r="BU116" s="222"/>
      <c r="BV116" s="222"/>
      <c r="BW116" s="222"/>
      <c r="BX116" s="222"/>
      <c r="BY116" s="222"/>
      <c r="BZ116" s="222"/>
      <c r="CA116" s="222"/>
      <c r="CB116" s="222"/>
      <c r="CC116" s="222"/>
      <c r="CD116" s="222"/>
      <c r="CE116" s="222"/>
      <c r="CF116" s="222"/>
      <c r="CG116" s="222"/>
      <c r="CH116" s="222"/>
      <c r="CI116" s="222"/>
      <c r="CJ116" s="222"/>
      <c r="CK116" s="222"/>
      <c r="CL116" s="222"/>
      <c r="CM116" s="222"/>
      <c r="CN116" s="222"/>
      <c r="CO116" s="222"/>
      <c r="CP116" s="222"/>
      <c r="CQ116" s="222"/>
      <c r="CR116" s="222"/>
      <c r="CS116" s="222"/>
    </row>
    <row r="117" spans="11:97">
      <c r="K117" s="221"/>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c r="BC117" s="222"/>
      <c r="BD117" s="222"/>
      <c r="BE117" s="222"/>
      <c r="BF117" s="222"/>
      <c r="BG117" s="222"/>
      <c r="BH117" s="222"/>
      <c r="BI117" s="222"/>
      <c r="BJ117" s="222"/>
      <c r="BK117" s="222"/>
      <c r="BL117" s="222"/>
      <c r="BM117" s="222"/>
      <c r="BN117" s="222"/>
      <c r="BO117" s="222"/>
      <c r="BP117" s="222"/>
      <c r="BQ117" s="222"/>
      <c r="BR117" s="222"/>
      <c r="BS117" s="222"/>
      <c r="BT117" s="222"/>
      <c r="BU117" s="222"/>
      <c r="BV117" s="222"/>
      <c r="BW117" s="222"/>
      <c r="BX117" s="222"/>
      <c r="BY117" s="222"/>
      <c r="BZ117" s="222"/>
      <c r="CA117" s="222"/>
      <c r="CB117" s="222"/>
      <c r="CC117" s="222"/>
      <c r="CD117" s="222"/>
      <c r="CE117" s="222"/>
      <c r="CF117" s="222"/>
      <c r="CG117" s="222"/>
      <c r="CH117" s="222"/>
      <c r="CI117" s="222"/>
      <c r="CJ117" s="222"/>
      <c r="CK117" s="222"/>
      <c r="CL117" s="222"/>
      <c r="CM117" s="222"/>
      <c r="CN117" s="222"/>
      <c r="CO117" s="222"/>
      <c r="CP117" s="222"/>
      <c r="CQ117" s="222"/>
      <c r="CR117" s="222"/>
      <c r="CS117" s="222"/>
    </row>
    <row r="118" spans="11:97">
      <c r="K118" s="221"/>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c r="BC118" s="222"/>
      <c r="BD118" s="222"/>
      <c r="BE118" s="222"/>
      <c r="BF118" s="222"/>
      <c r="BG118" s="222"/>
      <c r="BH118" s="222"/>
      <c r="BI118" s="222"/>
      <c r="BJ118" s="222"/>
      <c r="BK118" s="222"/>
      <c r="BL118" s="222"/>
      <c r="BM118" s="222"/>
      <c r="BN118" s="222"/>
      <c r="BO118" s="222"/>
      <c r="BP118" s="222"/>
      <c r="BQ118" s="222"/>
      <c r="BR118" s="222"/>
      <c r="BS118" s="222"/>
      <c r="BT118" s="222"/>
      <c r="BU118" s="222"/>
      <c r="BV118" s="222"/>
      <c r="BW118" s="222"/>
      <c r="BX118" s="222"/>
      <c r="BY118" s="222"/>
      <c r="BZ118" s="222"/>
      <c r="CA118" s="222"/>
      <c r="CB118" s="222"/>
      <c r="CC118" s="222"/>
      <c r="CD118" s="222"/>
      <c r="CE118" s="222"/>
      <c r="CF118" s="222"/>
      <c r="CG118" s="222"/>
      <c r="CH118" s="222"/>
      <c r="CI118" s="222"/>
      <c r="CJ118" s="222"/>
      <c r="CK118" s="222"/>
      <c r="CL118" s="222"/>
      <c r="CM118" s="222"/>
      <c r="CN118" s="222"/>
      <c r="CO118" s="222"/>
      <c r="CP118" s="222"/>
      <c r="CQ118" s="222"/>
      <c r="CR118" s="222"/>
      <c r="CS118" s="222"/>
    </row>
    <row r="119" spans="11:97">
      <c r="K119" s="221"/>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T119" s="222"/>
      <c r="BU119" s="222"/>
      <c r="BV119" s="222"/>
      <c r="BW119" s="222"/>
      <c r="BX119" s="222"/>
      <c r="BY119" s="222"/>
      <c r="BZ119" s="222"/>
      <c r="CA119" s="222"/>
      <c r="CB119" s="222"/>
      <c r="CC119" s="222"/>
      <c r="CD119" s="222"/>
      <c r="CE119" s="222"/>
      <c r="CF119" s="222"/>
      <c r="CG119" s="222"/>
      <c r="CH119" s="222"/>
      <c r="CI119" s="222"/>
      <c r="CJ119" s="222"/>
      <c r="CK119" s="222"/>
      <c r="CL119" s="222"/>
      <c r="CM119" s="222"/>
      <c r="CN119" s="222"/>
      <c r="CO119" s="222"/>
      <c r="CP119" s="222"/>
      <c r="CQ119" s="222"/>
      <c r="CR119" s="222"/>
      <c r="CS119" s="222"/>
    </row>
    <row r="120" spans="11:97">
      <c r="K120" s="221"/>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222"/>
      <c r="BF120" s="222"/>
      <c r="BG120" s="222"/>
      <c r="BH120" s="222"/>
      <c r="BI120" s="222"/>
      <c r="BJ120" s="222"/>
      <c r="BK120" s="222"/>
      <c r="BL120" s="222"/>
      <c r="BM120" s="222"/>
      <c r="BN120" s="222"/>
      <c r="BO120" s="222"/>
      <c r="BP120" s="222"/>
      <c r="BQ120" s="222"/>
      <c r="BR120" s="222"/>
      <c r="BS120" s="222"/>
      <c r="BT120" s="222"/>
      <c r="BU120" s="222"/>
      <c r="BV120" s="222"/>
      <c r="BW120" s="222"/>
      <c r="BX120" s="222"/>
      <c r="BY120" s="222"/>
      <c r="BZ120" s="222"/>
      <c r="CA120" s="222"/>
      <c r="CB120" s="222"/>
      <c r="CC120" s="222"/>
      <c r="CD120" s="222"/>
      <c r="CE120" s="222"/>
      <c r="CF120" s="222"/>
      <c r="CG120" s="222"/>
      <c r="CH120" s="222"/>
      <c r="CI120" s="222"/>
      <c r="CJ120" s="222"/>
      <c r="CK120" s="222"/>
      <c r="CL120" s="222"/>
      <c r="CM120" s="222"/>
      <c r="CN120" s="222"/>
      <c r="CO120" s="222"/>
      <c r="CP120" s="222"/>
      <c r="CQ120" s="222"/>
      <c r="CR120" s="222"/>
      <c r="CS120" s="222"/>
    </row>
    <row r="121" spans="11:97">
      <c r="K121" s="221"/>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c r="BC121" s="222"/>
      <c r="BD121" s="222"/>
      <c r="BE121" s="222"/>
      <c r="BF121" s="222"/>
      <c r="BG121" s="222"/>
      <c r="BH121" s="222"/>
      <c r="BI121" s="222"/>
      <c r="BJ121" s="222"/>
      <c r="BK121" s="222"/>
      <c r="BL121" s="222"/>
      <c r="BM121" s="222"/>
      <c r="BN121" s="222"/>
      <c r="BO121" s="222"/>
      <c r="BP121" s="222"/>
      <c r="BQ121" s="222"/>
      <c r="BR121" s="222"/>
      <c r="BS121" s="222"/>
      <c r="BT121" s="222"/>
      <c r="BU121" s="222"/>
      <c r="BV121" s="222"/>
      <c r="BW121" s="222"/>
      <c r="BX121" s="222"/>
      <c r="BY121" s="222"/>
      <c r="BZ121" s="222"/>
      <c r="CA121" s="222"/>
      <c r="CB121" s="222"/>
      <c r="CC121" s="222"/>
      <c r="CD121" s="222"/>
      <c r="CE121" s="222"/>
      <c r="CF121" s="222"/>
      <c r="CG121" s="222"/>
      <c r="CH121" s="222"/>
      <c r="CI121" s="222"/>
      <c r="CJ121" s="222"/>
      <c r="CK121" s="222"/>
      <c r="CL121" s="222"/>
      <c r="CM121" s="222"/>
      <c r="CN121" s="222"/>
      <c r="CO121" s="222"/>
      <c r="CP121" s="222"/>
      <c r="CQ121" s="222"/>
      <c r="CR121" s="222"/>
      <c r="CS121" s="222"/>
    </row>
    <row r="122" spans="11:97">
      <c r="K122" s="221"/>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222"/>
      <c r="BE122" s="222"/>
      <c r="BF122" s="222"/>
      <c r="BG122" s="222"/>
      <c r="BH122" s="222"/>
      <c r="BI122" s="222"/>
      <c r="BJ122" s="222"/>
      <c r="BK122" s="222"/>
      <c r="BL122" s="222"/>
      <c r="BM122" s="222"/>
      <c r="BN122" s="222"/>
      <c r="BO122" s="222"/>
      <c r="BP122" s="222"/>
      <c r="BQ122" s="222"/>
      <c r="BR122" s="222"/>
      <c r="BS122" s="222"/>
      <c r="BT122" s="222"/>
      <c r="BU122" s="222"/>
      <c r="BV122" s="222"/>
      <c r="BW122" s="222"/>
      <c r="BX122" s="222"/>
      <c r="BY122" s="222"/>
      <c r="BZ122" s="222"/>
      <c r="CA122" s="222"/>
      <c r="CB122" s="222"/>
      <c r="CC122" s="222"/>
      <c r="CD122" s="222"/>
      <c r="CE122" s="222"/>
      <c r="CF122" s="222"/>
      <c r="CG122" s="222"/>
      <c r="CH122" s="222"/>
      <c r="CI122" s="222"/>
      <c r="CJ122" s="222"/>
      <c r="CK122" s="222"/>
      <c r="CL122" s="222"/>
      <c r="CM122" s="222"/>
      <c r="CN122" s="222"/>
      <c r="CO122" s="222"/>
      <c r="CP122" s="222"/>
      <c r="CQ122" s="222"/>
      <c r="CR122" s="222"/>
      <c r="CS122" s="222"/>
    </row>
    <row r="123" spans="11:97">
      <c r="K123" s="221"/>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c r="BC123" s="222"/>
      <c r="BD123" s="222"/>
      <c r="BE123" s="222"/>
      <c r="BF123" s="222"/>
      <c r="BG123" s="222"/>
      <c r="BH123" s="222"/>
      <c r="BI123" s="222"/>
      <c r="BJ123" s="222"/>
      <c r="BK123" s="222"/>
      <c r="BL123" s="222"/>
      <c r="BM123" s="222"/>
      <c r="BN123" s="222"/>
      <c r="BO123" s="222"/>
      <c r="BP123" s="222"/>
      <c r="BQ123" s="222"/>
      <c r="BR123" s="222"/>
      <c r="BS123" s="222"/>
      <c r="BT123" s="222"/>
      <c r="BU123" s="222"/>
      <c r="BV123" s="222"/>
      <c r="BW123" s="222"/>
      <c r="BX123" s="222"/>
      <c r="BY123" s="222"/>
      <c r="BZ123" s="222"/>
      <c r="CA123" s="222"/>
      <c r="CB123" s="222"/>
      <c r="CC123" s="222"/>
      <c r="CD123" s="222"/>
      <c r="CE123" s="222"/>
      <c r="CF123" s="222"/>
      <c r="CG123" s="222"/>
      <c r="CH123" s="222"/>
      <c r="CI123" s="222"/>
      <c r="CJ123" s="222"/>
      <c r="CK123" s="222"/>
      <c r="CL123" s="222"/>
      <c r="CM123" s="222"/>
      <c r="CN123" s="222"/>
      <c r="CO123" s="222"/>
      <c r="CP123" s="222"/>
      <c r="CQ123" s="222"/>
      <c r="CR123" s="222"/>
      <c r="CS123" s="222"/>
    </row>
    <row r="124" spans="11:97">
      <c r="K124" s="221"/>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2"/>
      <c r="BR124" s="222"/>
      <c r="BS124" s="222"/>
      <c r="BT124" s="222"/>
      <c r="BU124" s="222"/>
      <c r="BV124" s="222"/>
      <c r="BW124" s="222"/>
      <c r="BX124" s="222"/>
      <c r="BY124" s="222"/>
      <c r="BZ124" s="222"/>
      <c r="CA124" s="222"/>
      <c r="CB124" s="222"/>
      <c r="CC124" s="222"/>
      <c r="CD124" s="222"/>
      <c r="CE124" s="222"/>
      <c r="CF124" s="222"/>
      <c r="CG124" s="222"/>
      <c r="CH124" s="222"/>
      <c r="CI124" s="222"/>
      <c r="CJ124" s="222"/>
      <c r="CK124" s="222"/>
      <c r="CL124" s="222"/>
      <c r="CM124" s="222"/>
      <c r="CN124" s="222"/>
      <c r="CO124" s="222"/>
      <c r="CP124" s="222"/>
      <c r="CQ124" s="222"/>
      <c r="CR124" s="222"/>
      <c r="CS124" s="222"/>
    </row>
    <row r="125" spans="11:97">
      <c r="K125" s="221"/>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c r="BC125" s="222"/>
      <c r="BD125" s="222"/>
      <c r="BE125" s="222"/>
      <c r="BF125" s="222"/>
      <c r="BG125" s="222"/>
      <c r="BH125" s="222"/>
      <c r="BI125" s="222"/>
      <c r="BJ125" s="222"/>
      <c r="BK125" s="222"/>
      <c r="BL125" s="222"/>
      <c r="BM125" s="222"/>
      <c r="BN125" s="222"/>
      <c r="BO125" s="222"/>
      <c r="BP125" s="222"/>
      <c r="BQ125" s="222"/>
      <c r="BR125" s="222"/>
      <c r="BS125" s="222"/>
      <c r="BT125" s="222"/>
      <c r="BU125" s="222"/>
      <c r="BV125" s="222"/>
      <c r="BW125" s="222"/>
      <c r="BX125" s="222"/>
      <c r="BY125" s="222"/>
      <c r="BZ125" s="222"/>
      <c r="CA125" s="222"/>
      <c r="CB125" s="222"/>
      <c r="CC125" s="222"/>
      <c r="CD125" s="222"/>
      <c r="CE125" s="222"/>
      <c r="CF125" s="222"/>
      <c r="CG125" s="222"/>
      <c r="CH125" s="222"/>
      <c r="CI125" s="222"/>
      <c r="CJ125" s="222"/>
      <c r="CK125" s="222"/>
      <c r="CL125" s="222"/>
      <c r="CM125" s="222"/>
      <c r="CN125" s="222"/>
      <c r="CO125" s="222"/>
      <c r="CP125" s="222"/>
      <c r="CQ125" s="222"/>
      <c r="CR125" s="222"/>
      <c r="CS125" s="222"/>
    </row>
    <row r="126" spans="11:97">
      <c r="K126" s="221"/>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22"/>
      <c r="CE126" s="222"/>
      <c r="CF126" s="222"/>
      <c r="CG126" s="222"/>
      <c r="CH126" s="222"/>
      <c r="CI126" s="222"/>
      <c r="CJ126" s="222"/>
      <c r="CK126" s="222"/>
      <c r="CL126" s="222"/>
      <c r="CM126" s="222"/>
      <c r="CN126" s="222"/>
      <c r="CO126" s="222"/>
      <c r="CP126" s="222"/>
      <c r="CQ126" s="222"/>
      <c r="CR126" s="222"/>
      <c r="CS126" s="222"/>
    </row>
    <row r="127" spans="11:97">
      <c r="K127" s="221"/>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c r="BC127" s="222"/>
      <c r="BD127" s="222"/>
      <c r="BE127" s="222"/>
      <c r="BF127" s="222"/>
      <c r="BG127" s="222"/>
      <c r="BH127" s="222"/>
      <c r="BI127" s="222"/>
      <c r="BJ127" s="222"/>
      <c r="BK127" s="222"/>
      <c r="BL127" s="222"/>
      <c r="BM127" s="222"/>
      <c r="BN127" s="222"/>
      <c r="BO127" s="222"/>
      <c r="BP127" s="222"/>
      <c r="BQ127" s="222"/>
      <c r="BR127" s="222"/>
      <c r="BS127" s="222"/>
      <c r="BT127" s="222"/>
      <c r="BU127" s="222"/>
      <c r="BV127" s="222"/>
      <c r="BW127" s="222"/>
      <c r="BX127" s="222"/>
      <c r="BY127" s="222"/>
      <c r="BZ127" s="222"/>
      <c r="CA127" s="222"/>
      <c r="CB127" s="222"/>
      <c r="CC127" s="222"/>
      <c r="CD127" s="222"/>
      <c r="CE127" s="222"/>
      <c r="CF127" s="222"/>
      <c r="CG127" s="222"/>
      <c r="CH127" s="222"/>
      <c r="CI127" s="222"/>
      <c r="CJ127" s="222"/>
      <c r="CK127" s="222"/>
      <c r="CL127" s="222"/>
      <c r="CM127" s="222"/>
      <c r="CN127" s="222"/>
      <c r="CO127" s="222"/>
      <c r="CP127" s="222"/>
      <c r="CQ127" s="222"/>
      <c r="CR127" s="222"/>
      <c r="CS127" s="222"/>
    </row>
    <row r="128" spans="11:97">
      <c r="K128" s="221"/>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c r="BC128" s="222"/>
      <c r="BD128" s="222"/>
      <c r="BE128" s="222"/>
      <c r="BF128" s="222"/>
      <c r="BG128" s="222"/>
      <c r="BH128" s="222"/>
      <c r="BI128" s="222"/>
      <c r="BJ128" s="222"/>
      <c r="BK128" s="222"/>
      <c r="BL128" s="222"/>
      <c r="BM128" s="222"/>
      <c r="BN128" s="222"/>
      <c r="BO128" s="222"/>
      <c r="BP128" s="222"/>
      <c r="BQ128" s="222"/>
      <c r="BR128" s="222"/>
      <c r="BS128" s="222"/>
      <c r="BT128" s="222"/>
      <c r="BU128" s="222"/>
      <c r="BV128" s="222"/>
      <c r="BW128" s="222"/>
      <c r="BX128" s="222"/>
      <c r="BY128" s="222"/>
      <c r="BZ128" s="222"/>
      <c r="CA128" s="222"/>
      <c r="CB128" s="222"/>
      <c r="CC128" s="222"/>
      <c r="CD128" s="222"/>
      <c r="CE128" s="222"/>
      <c r="CF128" s="222"/>
      <c r="CG128" s="222"/>
      <c r="CH128" s="222"/>
      <c r="CI128" s="222"/>
      <c r="CJ128" s="222"/>
      <c r="CK128" s="222"/>
      <c r="CL128" s="222"/>
      <c r="CM128" s="222"/>
      <c r="CN128" s="222"/>
      <c r="CO128" s="222"/>
      <c r="CP128" s="222"/>
      <c r="CQ128" s="222"/>
      <c r="CR128" s="222"/>
      <c r="CS128" s="222"/>
    </row>
    <row r="129" spans="11:97">
      <c r="K129" s="221"/>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c r="BC129" s="222"/>
      <c r="BD129" s="222"/>
      <c r="BE129" s="222"/>
      <c r="BF129" s="222"/>
      <c r="BG129" s="222"/>
      <c r="BH129" s="222"/>
      <c r="BI129" s="222"/>
      <c r="BJ129" s="222"/>
      <c r="BK129" s="222"/>
      <c r="BL129" s="222"/>
      <c r="BM129" s="222"/>
      <c r="BN129" s="222"/>
      <c r="BO129" s="222"/>
      <c r="BP129" s="222"/>
      <c r="BQ129" s="222"/>
      <c r="BR129" s="222"/>
      <c r="BS129" s="222"/>
      <c r="BT129" s="222"/>
      <c r="BU129" s="222"/>
      <c r="BV129" s="222"/>
      <c r="BW129" s="222"/>
      <c r="BX129" s="222"/>
      <c r="BY129" s="222"/>
      <c r="BZ129" s="222"/>
      <c r="CA129" s="222"/>
      <c r="CB129" s="222"/>
      <c r="CC129" s="222"/>
      <c r="CD129" s="222"/>
      <c r="CE129" s="222"/>
      <c r="CF129" s="222"/>
      <c r="CG129" s="222"/>
      <c r="CH129" s="222"/>
      <c r="CI129" s="222"/>
      <c r="CJ129" s="222"/>
      <c r="CK129" s="222"/>
      <c r="CL129" s="222"/>
      <c r="CM129" s="222"/>
      <c r="CN129" s="222"/>
      <c r="CO129" s="222"/>
      <c r="CP129" s="222"/>
      <c r="CQ129" s="222"/>
      <c r="CR129" s="222"/>
      <c r="CS129" s="222"/>
    </row>
    <row r="130" spans="11:97">
      <c r="K130" s="221"/>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222"/>
      <c r="BE130" s="222"/>
      <c r="BF130" s="222"/>
      <c r="BG130" s="222"/>
      <c r="BH130" s="222"/>
      <c r="BI130" s="222"/>
      <c r="BJ130" s="222"/>
      <c r="BK130" s="222"/>
      <c r="BL130" s="222"/>
      <c r="BM130" s="222"/>
      <c r="BN130" s="222"/>
      <c r="BO130" s="222"/>
      <c r="BP130" s="222"/>
      <c r="BQ130" s="222"/>
      <c r="BR130" s="222"/>
      <c r="BS130" s="222"/>
      <c r="BT130" s="222"/>
      <c r="BU130" s="222"/>
      <c r="BV130" s="222"/>
      <c r="BW130" s="222"/>
      <c r="BX130" s="222"/>
      <c r="BY130" s="222"/>
      <c r="BZ130" s="222"/>
      <c r="CA130" s="222"/>
      <c r="CB130" s="222"/>
      <c r="CC130" s="222"/>
      <c r="CD130" s="222"/>
      <c r="CE130" s="222"/>
      <c r="CF130" s="222"/>
      <c r="CG130" s="222"/>
      <c r="CH130" s="222"/>
      <c r="CI130" s="222"/>
      <c r="CJ130" s="222"/>
      <c r="CK130" s="222"/>
      <c r="CL130" s="222"/>
      <c r="CM130" s="222"/>
      <c r="CN130" s="222"/>
      <c r="CO130" s="222"/>
      <c r="CP130" s="222"/>
      <c r="CQ130" s="222"/>
      <c r="CR130" s="222"/>
      <c r="CS130" s="222"/>
    </row>
    <row r="131" spans="11:97">
      <c r="K131" s="221"/>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c r="BC131" s="222"/>
      <c r="BD131" s="222"/>
      <c r="BE131" s="222"/>
      <c r="BF131" s="222"/>
      <c r="BG131" s="222"/>
      <c r="BH131" s="222"/>
      <c r="BI131" s="222"/>
      <c r="BJ131" s="222"/>
      <c r="BK131" s="222"/>
      <c r="BL131" s="222"/>
      <c r="BM131" s="222"/>
      <c r="BN131" s="222"/>
      <c r="BO131" s="222"/>
      <c r="BP131" s="222"/>
      <c r="BQ131" s="222"/>
      <c r="BR131" s="222"/>
      <c r="BS131" s="222"/>
      <c r="BT131" s="222"/>
      <c r="BU131" s="222"/>
      <c r="BV131" s="222"/>
      <c r="BW131" s="222"/>
      <c r="BX131" s="222"/>
      <c r="BY131" s="222"/>
      <c r="BZ131" s="222"/>
      <c r="CA131" s="222"/>
      <c r="CB131" s="222"/>
      <c r="CC131" s="222"/>
      <c r="CD131" s="222"/>
      <c r="CE131" s="222"/>
      <c r="CF131" s="222"/>
      <c r="CG131" s="222"/>
      <c r="CH131" s="222"/>
      <c r="CI131" s="222"/>
      <c r="CJ131" s="222"/>
      <c r="CK131" s="222"/>
      <c r="CL131" s="222"/>
      <c r="CM131" s="222"/>
      <c r="CN131" s="222"/>
      <c r="CO131" s="222"/>
      <c r="CP131" s="222"/>
      <c r="CQ131" s="222"/>
      <c r="CR131" s="222"/>
      <c r="CS131" s="222"/>
    </row>
    <row r="132" spans="11:97">
      <c r="K132" s="221"/>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2"/>
      <c r="BT132" s="222"/>
      <c r="BU132" s="222"/>
      <c r="BV132" s="222"/>
      <c r="BW132" s="222"/>
      <c r="BX132" s="222"/>
      <c r="BY132" s="222"/>
      <c r="BZ132" s="222"/>
      <c r="CA132" s="222"/>
      <c r="CB132" s="222"/>
      <c r="CC132" s="222"/>
      <c r="CD132" s="222"/>
      <c r="CE132" s="222"/>
      <c r="CF132" s="222"/>
      <c r="CG132" s="222"/>
      <c r="CH132" s="222"/>
      <c r="CI132" s="222"/>
      <c r="CJ132" s="222"/>
      <c r="CK132" s="222"/>
      <c r="CL132" s="222"/>
      <c r="CM132" s="222"/>
      <c r="CN132" s="222"/>
      <c r="CO132" s="222"/>
      <c r="CP132" s="222"/>
      <c r="CQ132" s="222"/>
      <c r="CR132" s="222"/>
      <c r="CS132" s="222"/>
    </row>
    <row r="133" spans="11:97">
      <c r="K133" s="221"/>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c r="BC133" s="222"/>
      <c r="BD133" s="222"/>
      <c r="BE133" s="222"/>
      <c r="BF133" s="222"/>
      <c r="BG133" s="222"/>
      <c r="BH133" s="222"/>
      <c r="BI133" s="222"/>
      <c r="BJ133" s="222"/>
      <c r="BK133" s="222"/>
      <c r="BL133" s="222"/>
      <c r="BM133" s="222"/>
      <c r="BN133" s="222"/>
      <c r="BO133" s="222"/>
      <c r="BP133" s="222"/>
      <c r="BQ133" s="222"/>
      <c r="BR133" s="222"/>
      <c r="BS133" s="222"/>
      <c r="BT133" s="222"/>
      <c r="BU133" s="222"/>
      <c r="BV133" s="222"/>
      <c r="BW133" s="222"/>
      <c r="BX133" s="222"/>
      <c r="BY133" s="222"/>
      <c r="BZ133" s="222"/>
      <c r="CA133" s="222"/>
      <c r="CB133" s="222"/>
      <c r="CC133" s="222"/>
      <c r="CD133" s="222"/>
      <c r="CE133" s="222"/>
      <c r="CF133" s="222"/>
      <c r="CG133" s="222"/>
      <c r="CH133" s="222"/>
      <c r="CI133" s="222"/>
      <c r="CJ133" s="222"/>
      <c r="CK133" s="222"/>
      <c r="CL133" s="222"/>
      <c r="CM133" s="222"/>
      <c r="CN133" s="222"/>
      <c r="CO133" s="222"/>
      <c r="CP133" s="222"/>
      <c r="CQ133" s="222"/>
      <c r="CR133" s="222"/>
      <c r="CS133" s="222"/>
    </row>
    <row r="134" spans="11:97">
      <c r="K134" s="221"/>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row>
    <row r="135" spans="11:97">
      <c r="K135" s="221"/>
      <c r="L135" s="222"/>
      <c r="M135" s="222"/>
      <c r="N135" s="222"/>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c r="BC135" s="222"/>
      <c r="BD135" s="222"/>
      <c r="BE135" s="222"/>
      <c r="BF135" s="222"/>
      <c r="BG135" s="222"/>
      <c r="BH135" s="222"/>
      <c r="BI135" s="222"/>
      <c r="BJ135" s="222"/>
      <c r="BK135" s="222"/>
      <c r="BL135" s="222"/>
      <c r="BM135" s="222"/>
      <c r="BN135" s="222"/>
      <c r="BO135" s="222"/>
      <c r="BP135" s="222"/>
      <c r="BQ135" s="222"/>
      <c r="BR135" s="222"/>
      <c r="BS135" s="222"/>
      <c r="BT135" s="222"/>
      <c r="BU135" s="222"/>
      <c r="BV135" s="222"/>
      <c r="BW135" s="222"/>
      <c r="BX135" s="222"/>
      <c r="BY135" s="222"/>
      <c r="BZ135" s="222"/>
      <c r="CA135" s="222"/>
      <c r="CB135" s="222"/>
      <c r="CC135" s="222"/>
      <c r="CD135" s="222"/>
      <c r="CE135" s="222"/>
      <c r="CF135" s="222"/>
      <c r="CG135" s="222"/>
      <c r="CH135" s="222"/>
      <c r="CI135" s="222"/>
      <c r="CJ135" s="222"/>
      <c r="CK135" s="222"/>
      <c r="CL135" s="222"/>
      <c r="CM135" s="222"/>
      <c r="CN135" s="222"/>
      <c r="CO135" s="222"/>
      <c r="CP135" s="222"/>
      <c r="CQ135" s="222"/>
      <c r="CR135" s="222"/>
      <c r="CS135" s="222"/>
    </row>
    <row r="136" spans="11:97">
      <c r="K136" s="221"/>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c r="BC136" s="222"/>
      <c r="BD136" s="222"/>
      <c r="BE136" s="222"/>
      <c r="BF136" s="222"/>
      <c r="BG136" s="222"/>
      <c r="BH136" s="222"/>
      <c r="BI136" s="222"/>
      <c r="BJ136" s="222"/>
      <c r="BK136" s="222"/>
      <c r="BL136" s="222"/>
      <c r="BM136" s="222"/>
      <c r="BN136" s="222"/>
      <c r="BO136" s="222"/>
      <c r="BP136" s="222"/>
      <c r="BQ136" s="222"/>
      <c r="BR136" s="222"/>
      <c r="BS136" s="222"/>
      <c r="BT136" s="222"/>
      <c r="BU136" s="222"/>
      <c r="BV136" s="222"/>
      <c r="BW136" s="222"/>
      <c r="BX136" s="222"/>
      <c r="BY136" s="222"/>
      <c r="BZ136" s="222"/>
      <c r="CA136" s="222"/>
      <c r="CB136" s="222"/>
      <c r="CC136" s="222"/>
      <c r="CD136" s="222"/>
      <c r="CE136" s="222"/>
      <c r="CF136" s="222"/>
      <c r="CG136" s="222"/>
      <c r="CH136" s="222"/>
      <c r="CI136" s="222"/>
      <c r="CJ136" s="222"/>
      <c r="CK136" s="222"/>
      <c r="CL136" s="222"/>
      <c r="CM136" s="222"/>
      <c r="CN136" s="222"/>
      <c r="CO136" s="222"/>
      <c r="CP136" s="222"/>
      <c r="CQ136" s="222"/>
      <c r="CR136" s="222"/>
      <c r="CS136" s="222"/>
    </row>
    <row r="137" spans="11:97">
      <c r="K137" s="221"/>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c r="BC137" s="222"/>
      <c r="BD137" s="222"/>
      <c r="BE137" s="222"/>
      <c r="BF137" s="222"/>
      <c r="BG137" s="222"/>
      <c r="BH137" s="222"/>
      <c r="BI137" s="222"/>
      <c r="BJ137" s="222"/>
      <c r="BK137" s="222"/>
      <c r="BL137" s="222"/>
      <c r="BM137" s="222"/>
      <c r="BN137" s="222"/>
      <c r="BO137" s="222"/>
      <c r="BP137" s="222"/>
      <c r="BQ137" s="222"/>
      <c r="BR137" s="222"/>
      <c r="BS137" s="222"/>
      <c r="BT137" s="222"/>
      <c r="BU137" s="222"/>
      <c r="BV137" s="222"/>
      <c r="BW137" s="222"/>
      <c r="BX137" s="222"/>
      <c r="BY137" s="222"/>
      <c r="BZ137" s="222"/>
      <c r="CA137" s="222"/>
      <c r="CB137" s="222"/>
      <c r="CC137" s="222"/>
      <c r="CD137" s="222"/>
      <c r="CE137" s="222"/>
      <c r="CF137" s="222"/>
      <c r="CG137" s="222"/>
      <c r="CH137" s="222"/>
      <c r="CI137" s="222"/>
      <c r="CJ137" s="222"/>
      <c r="CK137" s="222"/>
      <c r="CL137" s="222"/>
      <c r="CM137" s="222"/>
      <c r="CN137" s="222"/>
      <c r="CO137" s="222"/>
      <c r="CP137" s="222"/>
      <c r="CQ137" s="222"/>
      <c r="CR137" s="222"/>
      <c r="CS137" s="222"/>
    </row>
    <row r="138" spans="11:97">
      <c r="K138" s="221"/>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c r="BC138" s="222"/>
      <c r="BD138" s="222"/>
      <c r="BE138" s="222"/>
      <c r="BF138" s="222"/>
      <c r="BG138" s="222"/>
      <c r="BH138" s="222"/>
      <c r="BI138" s="222"/>
      <c r="BJ138" s="222"/>
      <c r="BK138" s="222"/>
      <c r="BL138" s="222"/>
      <c r="BM138" s="222"/>
      <c r="BN138" s="222"/>
      <c r="BO138" s="222"/>
      <c r="BP138" s="222"/>
      <c r="BQ138" s="222"/>
      <c r="BR138" s="222"/>
      <c r="BS138" s="222"/>
      <c r="BT138" s="222"/>
      <c r="BU138" s="222"/>
      <c r="BV138" s="222"/>
      <c r="BW138" s="222"/>
      <c r="BX138" s="222"/>
      <c r="BY138" s="222"/>
      <c r="BZ138" s="222"/>
      <c r="CA138" s="222"/>
      <c r="CB138" s="222"/>
      <c r="CC138" s="222"/>
      <c r="CD138" s="222"/>
      <c r="CE138" s="222"/>
      <c r="CF138" s="222"/>
      <c r="CG138" s="222"/>
      <c r="CH138" s="222"/>
      <c r="CI138" s="222"/>
      <c r="CJ138" s="222"/>
      <c r="CK138" s="222"/>
      <c r="CL138" s="222"/>
      <c r="CM138" s="222"/>
      <c r="CN138" s="222"/>
      <c r="CO138" s="222"/>
      <c r="CP138" s="222"/>
      <c r="CQ138" s="222"/>
      <c r="CR138" s="222"/>
      <c r="CS138" s="222"/>
    </row>
    <row r="139" spans="11:97">
      <c r="K139" s="221"/>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c r="BC139" s="222"/>
      <c r="BD139" s="222"/>
      <c r="BE139" s="222"/>
      <c r="BF139" s="222"/>
      <c r="BG139" s="222"/>
      <c r="BH139" s="222"/>
      <c r="BI139" s="222"/>
      <c r="BJ139" s="222"/>
      <c r="BK139" s="222"/>
      <c r="BL139" s="222"/>
      <c r="BM139" s="222"/>
      <c r="BN139" s="222"/>
      <c r="BO139" s="222"/>
      <c r="BP139" s="222"/>
      <c r="BQ139" s="222"/>
      <c r="BR139" s="222"/>
      <c r="BS139" s="222"/>
      <c r="BT139" s="222"/>
      <c r="BU139" s="222"/>
      <c r="BV139" s="222"/>
      <c r="BW139" s="222"/>
      <c r="BX139" s="222"/>
      <c r="BY139" s="222"/>
      <c r="BZ139" s="222"/>
      <c r="CA139" s="222"/>
      <c r="CB139" s="222"/>
      <c r="CC139" s="222"/>
      <c r="CD139" s="222"/>
      <c r="CE139" s="222"/>
      <c r="CF139" s="222"/>
      <c r="CG139" s="222"/>
      <c r="CH139" s="222"/>
      <c r="CI139" s="222"/>
      <c r="CJ139" s="222"/>
      <c r="CK139" s="222"/>
      <c r="CL139" s="222"/>
      <c r="CM139" s="222"/>
      <c r="CN139" s="222"/>
      <c r="CO139" s="222"/>
      <c r="CP139" s="222"/>
      <c r="CQ139" s="222"/>
      <c r="CR139" s="222"/>
      <c r="CS139" s="222"/>
    </row>
    <row r="140" spans="11:97">
      <c r="K140" s="221"/>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c r="BC140" s="222"/>
      <c r="BD140" s="222"/>
      <c r="BE140" s="222"/>
      <c r="BF140" s="222"/>
      <c r="BG140" s="222"/>
      <c r="BH140" s="222"/>
      <c r="BI140" s="222"/>
      <c r="BJ140" s="222"/>
      <c r="BK140" s="222"/>
      <c r="BL140" s="222"/>
      <c r="BM140" s="222"/>
      <c r="BN140" s="222"/>
      <c r="BO140" s="222"/>
      <c r="BP140" s="222"/>
      <c r="BQ140" s="222"/>
      <c r="BR140" s="222"/>
      <c r="BS140" s="222"/>
      <c r="BT140" s="222"/>
      <c r="BU140" s="222"/>
      <c r="BV140" s="222"/>
      <c r="BW140" s="222"/>
      <c r="BX140" s="222"/>
      <c r="BY140" s="222"/>
      <c r="BZ140" s="222"/>
      <c r="CA140" s="222"/>
      <c r="CB140" s="222"/>
      <c r="CC140" s="222"/>
      <c r="CD140" s="222"/>
      <c r="CE140" s="222"/>
      <c r="CF140" s="222"/>
      <c r="CG140" s="222"/>
      <c r="CH140" s="222"/>
      <c r="CI140" s="222"/>
      <c r="CJ140" s="222"/>
      <c r="CK140" s="222"/>
      <c r="CL140" s="222"/>
      <c r="CM140" s="222"/>
      <c r="CN140" s="222"/>
      <c r="CO140" s="222"/>
      <c r="CP140" s="222"/>
      <c r="CQ140" s="222"/>
      <c r="CR140" s="222"/>
      <c r="CS140" s="222"/>
    </row>
    <row r="141" spans="11:97">
      <c r="K141" s="221"/>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c r="BC141" s="222"/>
      <c r="BD141" s="222"/>
      <c r="BE141" s="222"/>
      <c r="BF141" s="222"/>
      <c r="BG141" s="222"/>
      <c r="BH141" s="222"/>
      <c r="BI141" s="222"/>
      <c r="BJ141" s="222"/>
      <c r="BK141" s="222"/>
      <c r="BL141" s="222"/>
      <c r="BM141" s="222"/>
      <c r="BN141" s="222"/>
      <c r="BO141" s="222"/>
      <c r="BP141" s="222"/>
      <c r="BQ141" s="222"/>
      <c r="BR141" s="222"/>
      <c r="BS141" s="222"/>
      <c r="BT141" s="222"/>
      <c r="BU141" s="222"/>
      <c r="BV141" s="222"/>
      <c r="BW141" s="222"/>
      <c r="BX141" s="222"/>
      <c r="BY141" s="222"/>
      <c r="BZ141" s="222"/>
      <c r="CA141" s="222"/>
      <c r="CB141" s="222"/>
      <c r="CC141" s="222"/>
      <c r="CD141" s="222"/>
      <c r="CE141" s="222"/>
      <c r="CF141" s="222"/>
      <c r="CG141" s="222"/>
      <c r="CH141" s="222"/>
      <c r="CI141" s="222"/>
      <c r="CJ141" s="222"/>
      <c r="CK141" s="222"/>
      <c r="CL141" s="222"/>
      <c r="CM141" s="222"/>
      <c r="CN141" s="222"/>
      <c r="CO141" s="222"/>
      <c r="CP141" s="222"/>
      <c r="CQ141" s="222"/>
      <c r="CR141" s="222"/>
      <c r="CS141" s="222"/>
    </row>
    <row r="142" spans="11:97">
      <c r="K142" s="221"/>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c r="BC142" s="222"/>
      <c r="BD142" s="222"/>
      <c r="BE142" s="222"/>
      <c r="BF142" s="222"/>
      <c r="BG142" s="222"/>
      <c r="BH142" s="222"/>
      <c r="BI142" s="222"/>
      <c r="BJ142" s="222"/>
      <c r="BK142" s="222"/>
      <c r="BL142" s="222"/>
      <c r="BM142" s="222"/>
      <c r="BN142" s="222"/>
      <c r="BO142" s="222"/>
      <c r="BP142" s="222"/>
      <c r="BQ142" s="222"/>
      <c r="BR142" s="222"/>
      <c r="BS142" s="222"/>
      <c r="BT142" s="222"/>
      <c r="BU142" s="222"/>
      <c r="BV142" s="222"/>
      <c r="BW142" s="222"/>
      <c r="BX142" s="222"/>
      <c r="BY142" s="222"/>
      <c r="BZ142" s="222"/>
      <c r="CA142" s="222"/>
      <c r="CB142" s="222"/>
      <c r="CC142" s="222"/>
      <c r="CD142" s="222"/>
      <c r="CE142" s="222"/>
      <c r="CF142" s="222"/>
      <c r="CG142" s="222"/>
      <c r="CH142" s="222"/>
      <c r="CI142" s="222"/>
      <c r="CJ142" s="222"/>
      <c r="CK142" s="222"/>
      <c r="CL142" s="222"/>
      <c r="CM142" s="222"/>
      <c r="CN142" s="222"/>
      <c r="CO142" s="222"/>
      <c r="CP142" s="222"/>
      <c r="CQ142" s="222"/>
      <c r="CR142" s="222"/>
      <c r="CS142" s="222"/>
    </row>
    <row r="143" spans="11:97">
      <c r="K143" s="221"/>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c r="BC143" s="222"/>
      <c r="BD143" s="222"/>
      <c r="BE143" s="222"/>
      <c r="BF143" s="222"/>
      <c r="BG143" s="222"/>
      <c r="BH143" s="222"/>
      <c r="BI143" s="222"/>
      <c r="BJ143" s="222"/>
      <c r="BK143" s="222"/>
      <c r="BL143" s="222"/>
      <c r="BM143" s="222"/>
      <c r="BN143" s="222"/>
      <c r="BO143" s="222"/>
      <c r="BP143" s="222"/>
      <c r="BQ143" s="222"/>
      <c r="BR143" s="222"/>
      <c r="BS143" s="222"/>
      <c r="BT143" s="222"/>
      <c r="BU143" s="222"/>
      <c r="BV143" s="222"/>
      <c r="BW143" s="222"/>
      <c r="BX143" s="222"/>
      <c r="BY143" s="222"/>
      <c r="BZ143" s="222"/>
      <c r="CA143" s="222"/>
      <c r="CB143" s="222"/>
      <c r="CC143" s="222"/>
      <c r="CD143" s="222"/>
      <c r="CE143" s="222"/>
      <c r="CF143" s="222"/>
      <c r="CG143" s="222"/>
      <c r="CH143" s="222"/>
      <c r="CI143" s="222"/>
      <c r="CJ143" s="222"/>
      <c r="CK143" s="222"/>
      <c r="CL143" s="222"/>
      <c r="CM143" s="222"/>
      <c r="CN143" s="222"/>
      <c r="CO143" s="222"/>
      <c r="CP143" s="222"/>
      <c r="CQ143" s="222"/>
      <c r="CR143" s="222"/>
      <c r="CS143" s="222"/>
    </row>
    <row r="144" spans="11:97">
      <c r="K144" s="221"/>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c r="BC144" s="222"/>
      <c r="BD144" s="222"/>
      <c r="BE144" s="222"/>
      <c r="BF144" s="222"/>
      <c r="BG144" s="222"/>
      <c r="BH144" s="222"/>
      <c r="BI144" s="222"/>
      <c r="BJ144" s="222"/>
      <c r="BK144" s="222"/>
      <c r="BL144" s="222"/>
      <c r="BM144" s="222"/>
      <c r="BN144" s="222"/>
      <c r="BO144" s="222"/>
      <c r="BP144" s="222"/>
      <c r="BQ144" s="222"/>
      <c r="BR144" s="222"/>
      <c r="BS144" s="222"/>
      <c r="BT144" s="222"/>
      <c r="BU144" s="222"/>
      <c r="BV144" s="222"/>
      <c r="BW144" s="222"/>
      <c r="BX144" s="222"/>
      <c r="BY144" s="222"/>
      <c r="BZ144" s="222"/>
      <c r="CA144" s="222"/>
      <c r="CB144" s="222"/>
      <c r="CC144" s="222"/>
      <c r="CD144" s="222"/>
      <c r="CE144" s="222"/>
      <c r="CF144" s="222"/>
      <c r="CG144" s="222"/>
      <c r="CH144" s="222"/>
      <c r="CI144" s="222"/>
      <c r="CJ144" s="222"/>
      <c r="CK144" s="222"/>
      <c r="CL144" s="222"/>
      <c r="CM144" s="222"/>
      <c r="CN144" s="222"/>
      <c r="CO144" s="222"/>
      <c r="CP144" s="222"/>
      <c r="CQ144" s="222"/>
      <c r="CR144" s="222"/>
      <c r="CS144" s="222"/>
    </row>
    <row r="145" spans="11:97">
      <c r="K145" s="221"/>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c r="BC145" s="222"/>
      <c r="BD145" s="222"/>
      <c r="BE145" s="222"/>
      <c r="BF145" s="222"/>
      <c r="BG145" s="222"/>
      <c r="BH145" s="222"/>
      <c r="BI145" s="222"/>
      <c r="BJ145" s="222"/>
      <c r="BK145" s="222"/>
      <c r="BL145" s="222"/>
      <c r="BM145" s="222"/>
      <c r="BN145" s="222"/>
      <c r="BO145" s="222"/>
      <c r="BP145" s="222"/>
      <c r="BQ145" s="222"/>
      <c r="BR145" s="222"/>
      <c r="BS145" s="222"/>
      <c r="BT145" s="222"/>
      <c r="BU145" s="222"/>
      <c r="BV145" s="222"/>
      <c r="BW145" s="222"/>
      <c r="BX145" s="222"/>
      <c r="BY145" s="222"/>
      <c r="BZ145" s="222"/>
      <c r="CA145" s="222"/>
      <c r="CB145" s="222"/>
      <c r="CC145" s="222"/>
      <c r="CD145" s="222"/>
      <c r="CE145" s="222"/>
      <c r="CF145" s="222"/>
      <c r="CG145" s="222"/>
      <c r="CH145" s="222"/>
      <c r="CI145" s="222"/>
      <c r="CJ145" s="222"/>
      <c r="CK145" s="222"/>
      <c r="CL145" s="222"/>
      <c r="CM145" s="222"/>
      <c r="CN145" s="222"/>
      <c r="CO145" s="222"/>
      <c r="CP145" s="222"/>
      <c r="CQ145" s="222"/>
      <c r="CR145" s="222"/>
      <c r="CS145" s="222"/>
    </row>
    <row r="146" spans="11:97">
      <c r="K146" s="221"/>
      <c r="L146" s="222"/>
      <c r="M146" s="222"/>
      <c r="N146" s="222"/>
      <c r="O146" s="222"/>
      <c r="P146" s="222"/>
      <c r="Q146" s="222"/>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c r="BC146" s="222"/>
      <c r="BD146" s="222"/>
      <c r="BE146" s="222"/>
      <c r="BF146" s="222"/>
      <c r="BG146" s="222"/>
      <c r="BH146" s="222"/>
      <c r="BI146" s="222"/>
      <c r="BJ146" s="222"/>
      <c r="BK146" s="222"/>
      <c r="BL146" s="222"/>
      <c r="BM146" s="222"/>
      <c r="BN146" s="222"/>
      <c r="BO146" s="222"/>
      <c r="BP146" s="222"/>
      <c r="BQ146" s="222"/>
      <c r="BR146" s="222"/>
      <c r="BS146" s="222"/>
      <c r="BT146" s="222"/>
      <c r="BU146" s="222"/>
      <c r="BV146" s="222"/>
      <c r="BW146" s="222"/>
      <c r="BX146" s="222"/>
      <c r="BY146" s="222"/>
      <c r="BZ146" s="222"/>
      <c r="CA146" s="222"/>
      <c r="CB146" s="222"/>
      <c r="CC146" s="222"/>
      <c r="CD146" s="222"/>
      <c r="CE146" s="222"/>
      <c r="CF146" s="222"/>
      <c r="CG146" s="222"/>
      <c r="CH146" s="222"/>
      <c r="CI146" s="222"/>
      <c r="CJ146" s="222"/>
      <c r="CK146" s="222"/>
      <c r="CL146" s="222"/>
      <c r="CM146" s="222"/>
      <c r="CN146" s="222"/>
      <c r="CO146" s="222"/>
      <c r="CP146" s="222"/>
      <c r="CQ146" s="222"/>
      <c r="CR146" s="222"/>
      <c r="CS146" s="222"/>
    </row>
    <row r="147" spans="11:97">
      <c r="K147" s="221"/>
      <c r="L147" s="222"/>
      <c r="M147" s="222"/>
      <c r="N147" s="222"/>
      <c r="O147" s="222"/>
      <c r="P147" s="222"/>
      <c r="Q147" s="222"/>
      <c r="R147" s="222"/>
      <c r="S147" s="222"/>
      <c r="T147" s="222"/>
      <c r="U147" s="222"/>
      <c r="V147" s="222"/>
      <c r="W147" s="222"/>
      <c r="X147" s="222"/>
      <c r="Y147" s="222"/>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c r="BC147" s="222"/>
      <c r="BD147" s="222"/>
      <c r="BE147" s="222"/>
      <c r="BF147" s="222"/>
      <c r="BG147" s="222"/>
      <c r="BH147" s="222"/>
      <c r="BI147" s="222"/>
      <c r="BJ147" s="222"/>
      <c r="BK147" s="222"/>
      <c r="BL147" s="222"/>
      <c r="BM147" s="222"/>
      <c r="BN147" s="222"/>
      <c r="BO147" s="222"/>
      <c r="BP147" s="222"/>
      <c r="BQ147" s="222"/>
      <c r="BR147" s="222"/>
      <c r="BS147" s="222"/>
      <c r="BT147" s="222"/>
      <c r="BU147" s="222"/>
      <c r="BV147" s="222"/>
      <c r="BW147" s="222"/>
      <c r="BX147" s="222"/>
      <c r="BY147" s="222"/>
      <c r="BZ147" s="222"/>
      <c r="CA147" s="222"/>
      <c r="CB147" s="222"/>
      <c r="CC147" s="222"/>
      <c r="CD147" s="222"/>
      <c r="CE147" s="222"/>
      <c r="CF147" s="222"/>
      <c r="CG147" s="222"/>
      <c r="CH147" s="222"/>
      <c r="CI147" s="222"/>
      <c r="CJ147" s="222"/>
      <c r="CK147" s="222"/>
      <c r="CL147" s="222"/>
      <c r="CM147" s="222"/>
      <c r="CN147" s="222"/>
      <c r="CO147" s="222"/>
      <c r="CP147" s="222"/>
      <c r="CQ147" s="222"/>
      <c r="CR147" s="222"/>
      <c r="CS147" s="222"/>
    </row>
    <row r="148" spans="11:97">
      <c r="K148" s="221"/>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c r="BC148" s="222"/>
      <c r="BD148" s="222"/>
      <c r="BE148" s="222"/>
      <c r="BF148" s="222"/>
      <c r="BG148" s="222"/>
      <c r="BH148" s="222"/>
      <c r="BI148" s="222"/>
      <c r="BJ148" s="222"/>
      <c r="BK148" s="222"/>
      <c r="BL148" s="222"/>
      <c r="BM148" s="222"/>
      <c r="BN148" s="222"/>
      <c r="BO148" s="222"/>
      <c r="BP148" s="222"/>
      <c r="BQ148" s="222"/>
      <c r="BR148" s="222"/>
      <c r="BS148" s="222"/>
      <c r="BT148" s="222"/>
      <c r="BU148" s="222"/>
      <c r="BV148" s="222"/>
      <c r="BW148" s="222"/>
      <c r="BX148" s="222"/>
      <c r="BY148" s="222"/>
      <c r="BZ148" s="222"/>
      <c r="CA148" s="222"/>
      <c r="CB148" s="222"/>
      <c r="CC148" s="222"/>
      <c r="CD148" s="222"/>
      <c r="CE148" s="222"/>
      <c r="CF148" s="222"/>
      <c r="CG148" s="222"/>
      <c r="CH148" s="222"/>
      <c r="CI148" s="222"/>
      <c r="CJ148" s="222"/>
      <c r="CK148" s="222"/>
      <c r="CL148" s="222"/>
      <c r="CM148" s="222"/>
      <c r="CN148" s="222"/>
      <c r="CO148" s="222"/>
      <c r="CP148" s="222"/>
      <c r="CQ148" s="222"/>
      <c r="CR148" s="222"/>
      <c r="CS148" s="222"/>
    </row>
    <row r="149" spans="11:97">
      <c r="K149" s="221"/>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c r="BC149" s="222"/>
      <c r="BD149" s="222"/>
      <c r="BE149" s="222"/>
      <c r="BF149" s="222"/>
      <c r="BG149" s="222"/>
      <c r="BH149" s="222"/>
      <c r="BI149" s="222"/>
      <c r="BJ149" s="222"/>
      <c r="BK149" s="222"/>
      <c r="BL149" s="222"/>
      <c r="BM149" s="222"/>
      <c r="BN149" s="222"/>
      <c r="BO149" s="222"/>
      <c r="BP149" s="222"/>
      <c r="BQ149" s="222"/>
      <c r="BR149" s="222"/>
      <c r="BS149" s="222"/>
      <c r="BT149" s="222"/>
      <c r="BU149" s="222"/>
      <c r="BV149" s="222"/>
      <c r="BW149" s="222"/>
      <c r="BX149" s="222"/>
      <c r="BY149" s="222"/>
      <c r="BZ149" s="222"/>
      <c r="CA149" s="222"/>
      <c r="CB149" s="222"/>
      <c r="CC149" s="222"/>
      <c r="CD149" s="222"/>
      <c r="CE149" s="222"/>
      <c r="CF149" s="222"/>
      <c r="CG149" s="222"/>
      <c r="CH149" s="222"/>
      <c r="CI149" s="222"/>
      <c r="CJ149" s="222"/>
      <c r="CK149" s="222"/>
      <c r="CL149" s="222"/>
      <c r="CM149" s="222"/>
      <c r="CN149" s="222"/>
      <c r="CO149" s="222"/>
      <c r="CP149" s="222"/>
      <c r="CQ149" s="222"/>
      <c r="CR149" s="222"/>
      <c r="CS149" s="222"/>
    </row>
    <row r="150" spans="11:97">
      <c r="K150" s="221"/>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c r="BA150" s="222"/>
      <c r="BB150" s="222"/>
      <c r="BC150" s="222"/>
      <c r="BD150" s="222"/>
      <c r="BE150" s="222"/>
      <c r="BF150" s="222"/>
      <c r="BG150" s="222"/>
      <c r="BH150" s="222"/>
      <c r="BI150" s="222"/>
      <c r="BJ150" s="222"/>
      <c r="BK150" s="222"/>
      <c r="BL150" s="222"/>
      <c r="BM150" s="222"/>
      <c r="BN150" s="222"/>
      <c r="BO150" s="222"/>
      <c r="BP150" s="222"/>
      <c r="BQ150" s="222"/>
      <c r="BR150" s="222"/>
      <c r="BS150" s="222"/>
      <c r="BT150" s="222"/>
      <c r="BU150" s="222"/>
      <c r="BV150" s="222"/>
      <c r="BW150" s="222"/>
      <c r="BX150" s="222"/>
      <c r="BY150" s="222"/>
      <c r="BZ150" s="222"/>
      <c r="CA150" s="222"/>
      <c r="CB150" s="222"/>
      <c r="CC150" s="222"/>
      <c r="CD150" s="222"/>
      <c r="CE150" s="222"/>
      <c r="CF150" s="222"/>
      <c r="CG150" s="222"/>
      <c r="CH150" s="222"/>
      <c r="CI150" s="222"/>
      <c r="CJ150" s="222"/>
      <c r="CK150" s="222"/>
      <c r="CL150" s="222"/>
      <c r="CM150" s="222"/>
      <c r="CN150" s="222"/>
      <c r="CO150" s="222"/>
      <c r="CP150" s="222"/>
      <c r="CQ150" s="222"/>
      <c r="CR150" s="222"/>
      <c r="CS150" s="222"/>
    </row>
    <row r="151" spans="11:97">
      <c r="K151" s="221"/>
      <c r="L151" s="222"/>
      <c r="M151" s="222"/>
      <c r="N151" s="222"/>
      <c r="O151" s="222"/>
      <c r="P151" s="222"/>
      <c r="Q151" s="222"/>
      <c r="R151" s="222"/>
      <c r="S151" s="222"/>
      <c r="T151" s="222"/>
      <c r="U151" s="222"/>
      <c r="V151" s="222"/>
      <c r="W151" s="222"/>
      <c r="X151" s="222"/>
      <c r="Y151" s="222"/>
      <c r="Z151" s="222"/>
      <c r="AA151" s="222"/>
      <c r="AB151" s="222"/>
      <c r="AC151" s="222"/>
      <c r="AD151" s="222"/>
      <c r="AE151" s="222"/>
      <c r="AF151" s="222"/>
      <c r="AG151" s="222"/>
      <c r="AH151" s="222"/>
      <c r="AI151" s="222"/>
      <c r="AJ151" s="222"/>
      <c r="AK151" s="222"/>
      <c r="AL151" s="222"/>
      <c r="AM151" s="222"/>
      <c r="AN151" s="222"/>
      <c r="AO151" s="222"/>
      <c r="AP151" s="222"/>
      <c r="AQ151" s="222"/>
      <c r="AR151" s="222"/>
      <c r="AS151" s="222"/>
      <c r="AT151" s="222"/>
      <c r="AU151" s="222"/>
      <c r="AV151" s="222"/>
      <c r="AW151" s="222"/>
      <c r="AX151" s="222"/>
      <c r="AY151" s="222"/>
      <c r="AZ151" s="222"/>
      <c r="BA151" s="222"/>
      <c r="BB151" s="222"/>
      <c r="BC151" s="222"/>
      <c r="BD151" s="222"/>
      <c r="BE151" s="222"/>
      <c r="BF151" s="222"/>
      <c r="BG151" s="222"/>
      <c r="BH151" s="222"/>
      <c r="BI151" s="222"/>
      <c r="BJ151" s="222"/>
      <c r="BK151" s="222"/>
      <c r="BL151" s="222"/>
      <c r="BM151" s="222"/>
      <c r="BN151" s="222"/>
      <c r="BO151" s="222"/>
      <c r="BP151" s="222"/>
      <c r="BQ151" s="222"/>
      <c r="BR151" s="222"/>
      <c r="BS151" s="222"/>
      <c r="BT151" s="222"/>
      <c r="BU151" s="222"/>
      <c r="BV151" s="222"/>
      <c r="BW151" s="222"/>
      <c r="BX151" s="222"/>
      <c r="BY151" s="222"/>
      <c r="BZ151" s="222"/>
      <c r="CA151" s="222"/>
      <c r="CB151" s="222"/>
      <c r="CC151" s="222"/>
      <c r="CD151" s="222"/>
      <c r="CE151" s="222"/>
      <c r="CF151" s="222"/>
      <c r="CG151" s="222"/>
      <c r="CH151" s="222"/>
      <c r="CI151" s="222"/>
      <c r="CJ151" s="222"/>
      <c r="CK151" s="222"/>
      <c r="CL151" s="222"/>
      <c r="CM151" s="222"/>
      <c r="CN151" s="222"/>
      <c r="CO151" s="222"/>
      <c r="CP151" s="222"/>
      <c r="CQ151" s="222"/>
      <c r="CR151" s="222"/>
      <c r="CS151" s="222"/>
    </row>
    <row r="152" spans="11:97">
      <c r="K152" s="221"/>
      <c r="L152" s="222"/>
      <c r="M152" s="222"/>
      <c r="N152" s="222"/>
      <c r="O152" s="222"/>
      <c r="P152" s="222"/>
      <c r="Q152" s="222"/>
      <c r="R152" s="222"/>
      <c r="S152" s="222"/>
      <c r="T152" s="222"/>
      <c r="U152" s="222"/>
      <c r="V152" s="222"/>
      <c r="W152" s="222"/>
      <c r="X152" s="222"/>
      <c r="Y152" s="222"/>
      <c r="Z152" s="222"/>
      <c r="AA152" s="222"/>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22"/>
      <c r="AW152" s="222"/>
      <c r="AX152" s="222"/>
      <c r="AY152" s="222"/>
      <c r="AZ152" s="222"/>
      <c r="BA152" s="222"/>
      <c r="BB152" s="222"/>
      <c r="BC152" s="222"/>
      <c r="BD152" s="222"/>
      <c r="BE152" s="222"/>
      <c r="BF152" s="222"/>
      <c r="BG152" s="222"/>
      <c r="BH152" s="222"/>
      <c r="BI152" s="222"/>
      <c r="BJ152" s="222"/>
      <c r="BK152" s="222"/>
      <c r="BL152" s="222"/>
      <c r="BM152" s="222"/>
      <c r="BN152" s="222"/>
      <c r="BO152" s="222"/>
      <c r="BP152" s="222"/>
      <c r="BQ152" s="222"/>
      <c r="BR152" s="222"/>
      <c r="BS152" s="222"/>
      <c r="BT152" s="222"/>
      <c r="BU152" s="222"/>
      <c r="BV152" s="222"/>
      <c r="BW152" s="222"/>
      <c r="BX152" s="222"/>
      <c r="BY152" s="222"/>
      <c r="BZ152" s="222"/>
      <c r="CA152" s="222"/>
      <c r="CB152" s="222"/>
      <c r="CC152" s="222"/>
      <c r="CD152" s="222"/>
      <c r="CE152" s="222"/>
      <c r="CF152" s="222"/>
      <c r="CG152" s="222"/>
      <c r="CH152" s="222"/>
      <c r="CI152" s="222"/>
      <c r="CJ152" s="222"/>
      <c r="CK152" s="222"/>
      <c r="CL152" s="222"/>
      <c r="CM152" s="222"/>
      <c r="CN152" s="222"/>
      <c r="CO152" s="222"/>
      <c r="CP152" s="222"/>
      <c r="CQ152" s="222"/>
      <c r="CR152" s="222"/>
      <c r="CS152" s="222"/>
    </row>
    <row r="153" spans="11:97">
      <c r="K153" s="221"/>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22"/>
      <c r="AW153" s="222"/>
      <c r="AX153" s="222"/>
      <c r="AY153" s="222"/>
      <c r="AZ153" s="222"/>
      <c r="BA153" s="222"/>
      <c r="BB153" s="222"/>
      <c r="BC153" s="222"/>
      <c r="BD153" s="222"/>
      <c r="BE153" s="222"/>
      <c r="BF153" s="222"/>
      <c r="BG153" s="222"/>
      <c r="BH153" s="222"/>
      <c r="BI153" s="222"/>
      <c r="BJ153" s="222"/>
      <c r="BK153" s="222"/>
      <c r="BL153" s="222"/>
      <c r="BM153" s="222"/>
      <c r="BN153" s="222"/>
      <c r="BO153" s="222"/>
      <c r="BP153" s="222"/>
      <c r="BQ153" s="222"/>
      <c r="BR153" s="222"/>
      <c r="BS153" s="222"/>
      <c r="BT153" s="222"/>
      <c r="BU153" s="222"/>
      <c r="BV153" s="222"/>
      <c r="BW153" s="222"/>
      <c r="BX153" s="222"/>
      <c r="BY153" s="222"/>
      <c r="BZ153" s="222"/>
      <c r="CA153" s="222"/>
      <c r="CB153" s="222"/>
      <c r="CC153" s="222"/>
      <c r="CD153" s="222"/>
      <c r="CE153" s="222"/>
      <c r="CF153" s="222"/>
      <c r="CG153" s="222"/>
      <c r="CH153" s="222"/>
      <c r="CI153" s="222"/>
      <c r="CJ153" s="222"/>
      <c r="CK153" s="222"/>
      <c r="CL153" s="222"/>
      <c r="CM153" s="222"/>
      <c r="CN153" s="222"/>
      <c r="CO153" s="222"/>
      <c r="CP153" s="222"/>
      <c r="CQ153" s="222"/>
      <c r="CR153" s="222"/>
      <c r="CS153" s="222"/>
    </row>
    <row r="154" spans="11:97">
      <c r="K154" s="221"/>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c r="BB154" s="222"/>
      <c r="BC154" s="222"/>
      <c r="BD154" s="222"/>
      <c r="BE154" s="222"/>
      <c r="BF154" s="222"/>
      <c r="BG154" s="222"/>
      <c r="BH154" s="222"/>
      <c r="BI154" s="222"/>
      <c r="BJ154" s="222"/>
      <c r="BK154" s="222"/>
      <c r="BL154" s="222"/>
      <c r="BM154" s="222"/>
      <c r="BN154" s="222"/>
      <c r="BO154" s="222"/>
      <c r="BP154" s="222"/>
      <c r="BQ154" s="222"/>
      <c r="BR154" s="222"/>
      <c r="BS154" s="222"/>
      <c r="BT154" s="222"/>
      <c r="BU154" s="222"/>
      <c r="BV154" s="222"/>
      <c r="BW154" s="222"/>
      <c r="BX154" s="222"/>
      <c r="BY154" s="222"/>
      <c r="BZ154" s="222"/>
      <c r="CA154" s="222"/>
      <c r="CB154" s="222"/>
      <c r="CC154" s="222"/>
      <c r="CD154" s="222"/>
      <c r="CE154" s="222"/>
      <c r="CF154" s="222"/>
      <c r="CG154" s="222"/>
      <c r="CH154" s="222"/>
      <c r="CI154" s="222"/>
      <c r="CJ154" s="222"/>
      <c r="CK154" s="222"/>
      <c r="CL154" s="222"/>
      <c r="CM154" s="222"/>
      <c r="CN154" s="222"/>
      <c r="CO154" s="222"/>
      <c r="CP154" s="222"/>
      <c r="CQ154" s="222"/>
      <c r="CR154" s="222"/>
      <c r="CS154" s="222"/>
    </row>
    <row r="155" spans="11:97">
      <c r="K155" s="221"/>
      <c r="L155" s="222"/>
      <c r="M155" s="222"/>
      <c r="N155" s="222"/>
      <c r="O155" s="222"/>
      <c r="P155" s="222"/>
      <c r="Q155" s="222"/>
      <c r="R155" s="222"/>
      <c r="S155" s="222"/>
      <c r="T155" s="222"/>
      <c r="U155" s="222"/>
      <c r="V155" s="222"/>
      <c r="W155" s="222"/>
      <c r="X155" s="222"/>
      <c r="Y155" s="222"/>
      <c r="Z155" s="222"/>
      <c r="AA155" s="222"/>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22"/>
      <c r="BA155" s="222"/>
      <c r="BB155" s="222"/>
      <c r="BC155" s="222"/>
      <c r="BD155" s="222"/>
      <c r="BE155" s="222"/>
      <c r="BF155" s="222"/>
      <c r="BG155" s="222"/>
      <c r="BH155" s="222"/>
      <c r="BI155" s="222"/>
      <c r="BJ155" s="222"/>
      <c r="BK155" s="222"/>
      <c r="BL155" s="222"/>
      <c r="BM155" s="222"/>
      <c r="BN155" s="222"/>
      <c r="BO155" s="222"/>
      <c r="BP155" s="222"/>
      <c r="BQ155" s="222"/>
      <c r="BR155" s="222"/>
      <c r="BS155" s="222"/>
      <c r="BT155" s="222"/>
      <c r="BU155" s="222"/>
      <c r="BV155" s="222"/>
      <c r="BW155" s="222"/>
      <c r="BX155" s="222"/>
      <c r="BY155" s="222"/>
      <c r="BZ155" s="222"/>
      <c r="CA155" s="222"/>
      <c r="CB155" s="222"/>
      <c r="CC155" s="222"/>
      <c r="CD155" s="222"/>
      <c r="CE155" s="222"/>
      <c r="CF155" s="222"/>
      <c r="CG155" s="222"/>
      <c r="CH155" s="222"/>
      <c r="CI155" s="222"/>
      <c r="CJ155" s="222"/>
      <c r="CK155" s="222"/>
      <c r="CL155" s="222"/>
      <c r="CM155" s="222"/>
      <c r="CN155" s="222"/>
      <c r="CO155" s="222"/>
      <c r="CP155" s="222"/>
      <c r="CQ155" s="222"/>
      <c r="CR155" s="222"/>
      <c r="CS155" s="222"/>
    </row>
    <row r="156" spans="11:97">
      <c r="K156" s="221"/>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c r="BB156" s="222"/>
      <c r="BC156" s="222"/>
      <c r="BD156" s="222"/>
      <c r="BE156" s="222"/>
      <c r="BF156" s="222"/>
      <c r="BG156" s="222"/>
      <c r="BH156" s="222"/>
      <c r="BI156" s="222"/>
      <c r="BJ156" s="222"/>
      <c r="BK156" s="222"/>
      <c r="BL156" s="222"/>
      <c r="BM156" s="222"/>
      <c r="BN156" s="222"/>
      <c r="BO156" s="222"/>
      <c r="BP156" s="222"/>
      <c r="BQ156" s="222"/>
      <c r="BR156" s="222"/>
      <c r="BS156" s="222"/>
      <c r="BT156" s="222"/>
      <c r="BU156" s="222"/>
      <c r="BV156" s="222"/>
      <c r="BW156" s="222"/>
      <c r="BX156" s="222"/>
      <c r="BY156" s="222"/>
      <c r="BZ156" s="222"/>
      <c r="CA156" s="222"/>
      <c r="CB156" s="222"/>
      <c r="CC156" s="222"/>
      <c r="CD156" s="222"/>
      <c r="CE156" s="222"/>
      <c r="CF156" s="222"/>
      <c r="CG156" s="222"/>
      <c r="CH156" s="222"/>
      <c r="CI156" s="222"/>
      <c r="CJ156" s="222"/>
      <c r="CK156" s="222"/>
      <c r="CL156" s="222"/>
      <c r="CM156" s="222"/>
      <c r="CN156" s="222"/>
      <c r="CO156" s="222"/>
      <c r="CP156" s="222"/>
      <c r="CQ156" s="222"/>
      <c r="CR156" s="222"/>
      <c r="CS156" s="222"/>
    </row>
    <row r="157" spans="11:97">
      <c r="K157" s="221"/>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B157" s="222"/>
      <c r="BC157" s="222"/>
      <c r="BD157" s="222"/>
      <c r="BE157" s="222"/>
      <c r="BF157" s="222"/>
      <c r="BG157" s="222"/>
      <c r="BH157" s="222"/>
      <c r="BI157" s="222"/>
      <c r="BJ157" s="222"/>
      <c r="BK157" s="222"/>
      <c r="BL157" s="222"/>
      <c r="BM157" s="222"/>
      <c r="BN157" s="222"/>
      <c r="BO157" s="222"/>
      <c r="BP157" s="222"/>
      <c r="BQ157" s="222"/>
      <c r="BR157" s="222"/>
      <c r="BS157" s="222"/>
      <c r="BT157" s="222"/>
      <c r="BU157" s="222"/>
      <c r="BV157" s="222"/>
      <c r="BW157" s="222"/>
      <c r="BX157" s="222"/>
      <c r="BY157" s="222"/>
      <c r="BZ157" s="222"/>
      <c r="CA157" s="222"/>
      <c r="CB157" s="222"/>
      <c r="CC157" s="222"/>
      <c r="CD157" s="222"/>
      <c r="CE157" s="222"/>
      <c r="CF157" s="222"/>
      <c r="CG157" s="222"/>
      <c r="CH157" s="222"/>
      <c r="CI157" s="222"/>
      <c r="CJ157" s="222"/>
      <c r="CK157" s="222"/>
      <c r="CL157" s="222"/>
      <c r="CM157" s="222"/>
      <c r="CN157" s="222"/>
      <c r="CO157" s="222"/>
      <c r="CP157" s="222"/>
      <c r="CQ157" s="222"/>
      <c r="CR157" s="222"/>
      <c r="CS157" s="222"/>
    </row>
    <row r="158" spans="11:97">
      <c r="K158" s="221"/>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c r="BB158" s="222"/>
      <c r="BC158" s="222"/>
      <c r="BD158" s="222"/>
      <c r="BE158" s="222"/>
      <c r="BF158" s="222"/>
      <c r="BG158" s="222"/>
      <c r="BH158" s="222"/>
      <c r="BI158" s="222"/>
      <c r="BJ158" s="222"/>
      <c r="BK158" s="222"/>
      <c r="BL158" s="222"/>
      <c r="BM158" s="222"/>
      <c r="BN158" s="222"/>
      <c r="BO158" s="222"/>
      <c r="BP158" s="222"/>
      <c r="BQ158" s="222"/>
      <c r="BR158" s="222"/>
      <c r="BS158" s="222"/>
      <c r="BT158" s="222"/>
      <c r="BU158" s="222"/>
      <c r="BV158" s="222"/>
      <c r="BW158" s="222"/>
      <c r="BX158" s="222"/>
      <c r="BY158" s="222"/>
      <c r="BZ158" s="222"/>
      <c r="CA158" s="222"/>
      <c r="CB158" s="222"/>
      <c r="CC158" s="222"/>
      <c r="CD158" s="222"/>
      <c r="CE158" s="222"/>
      <c r="CF158" s="222"/>
      <c r="CG158" s="222"/>
      <c r="CH158" s="222"/>
      <c r="CI158" s="222"/>
      <c r="CJ158" s="222"/>
      <c r="CK158" s="222"/>
      <c r="CL158" s="222"/>
      <c r="CM158" s="222"/>
      <c r="CN158" s="222"/>
      <c r="CO158" s="222"/>
      <c r="CP158" s="222"/>
      <c r="CQ158" s="222"/>
      <c r="CR158" s="222"/>
      <c r="CS158" s="222"/>
    </row>
    <row r="159" spans="11:97">
      <c r="K159" s="221"/>
      <c r="L159" s="222"/>
      <c r="M159" s="222"/>
      <c r="N159" s="222"/>
      <c r="O159" s="222"/>
      <c r="P159" s="222"/>
      <c r="Q159" s="222"/>
      <c r="R159" s="222"/>
      <c r="S159" s="222"/>
      <c r="T159" s="222"/>
      <c r="U159" s="222"/>
      <c r="V159" s="222"/>
      <c r="W159" s="222"/>
      <c r="X159" s="222"/>
      <c r="Y159" s="222"/>
      <c r="Z159" s="222"/>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22"/>
      <c r="BA159" s="222"/>
      <c r="BB159" s="222"/>
      <c r="BC159" s="222"/>
      <c r="BD159" s="222"/>
      <c r="BE159" s="222"/>
      <c r="BF159" s="222"/>
      <c r="BG159" s="222"/>
      <c r="BH159" s="222"/>
      <c r="BI159" s="222"/>
      <c r="BJ159" s="222"/>
      <c r="BK159" s="222"/>
      <c r="BL159" s="222"/>
      <c r="BM159" s="222"/>
      <c r="BN159" s="222"/>
      <c r="BO159" s="222"/>
      <c r="BP159" s="222"/>
      <c r="BQ159" s="222"/>
      <c r="BR159" s="222"/>
      <c r="BS159" s="222"/>
      <c r="BT159" s="222"/>
      <c r="BU159" s="222"/>
      <c r="BV159" s="222"/>
      <c r="BW159" s="222"/>
      <c r="BX159" s="222"/>
      <c r="BY159" s="222"/>
      <c r="BZ159" s="222"/>
      <c r="CA159" s="222"/>
      <c r="CB159" s="222"/>
      <c r="CC159" s="222"/>
      <c r="CD159" s="222"/>
      <c r="CE159" s="222"/>
      <c r="CF159" s="222"/>
      <c r="CG159" s="222"/>
      <c r="CH159" s="222"/>
      <c r="CI159" s="222"/>
      <c r="CJ159" s="222"/>
      <c r="CK159" s="222"/>
      <c r="CL159" s="222"/>
      <c r="CM159" s="222"/>
      <c r="CN159" s="222"/>
      <c r="CO159" s="222"/>
      <c r="CP159" s="222"/>
      <c r="CQ159" s="222"/>
      <c r="CR159" s="222"/>
      <c r="CS159" s="222"/>
    </row>
    <row r="160" spans="11:97">
      <c r="K160" s="221"/>
      <c r="L160" s="222"/>
      <c r="M160" s="222"/>
      <c r="N160" s="222"/>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22"/>
      <c r="BA160" s="222"/>
      <c r="BB160" s="222"/>
      <c r="BC160" s="222"/>
      <c r="BD160" s="222"/>
      <c r="BE160" s="222"/>
      <c r="BF160" s="222"/>
      <c r="BG160" s="222"/>
      <c r="BH160" s="222"/>
      <c r="BI160" s="222"/>
      <c r="BJ160" s="222"/>
      <c r="BK160" s="222"/>
      <c r="BL160" s="222"/>
      <c r="BM160" s="222"/>
      <c r="BN160" s="222"/>
      <c r="BO160" s="222"/>
      <c r="BP160" s="222"/>
      <c r="BQ160" s="222"/>
      <c r="BR160" s="222"/>
      <c r="BS160" s="222"/>
      <c r="BT160" s="222"/>
      <c r="BU160" s="222"/>
      <c r="BV160" s="222"/>
      <c r="BW160" s="222"/>
      <c r="BX160" s="222"/>
      <c r="BY160" s="222"/>
      <c r="BZ160" s="222"/>
      <c r="CA160" s="222"/>
      <c r="CB160" s="222"/>
      <c r="CC160" s="222"/>
      <c r="CD160" s="222"/>
      <c r="CE160" s="222"/>
      <c r="CF160" s="222"/>
      <c r="CG160" s="222"/>
      <c r="CH160" s="222"/>
      <c r="CI160" s="222"/>
      <c r="CJ160" s="222"/>
      <c r="CK160" s="222"/>
      <c r="CL160" s="222"/>
      <c r="CM160" s="222"/>
      <c r="CN160" s="222"/>
      <c r="CO160" s="222"/>
      <c r="CP160" s="222"/>
      <c r="CQ160" s="222"/>
      <c r="CR160" s="222"/>
      <c r="CS160" s="222"/>
    </row>
    <row r="161" spans="11:97">
      <c r="K161" s="221"/>
      <c r="L161" s="222"/>
      <c r="M161" s="222"/>
      <c r="N161" s="222"/>
      <c r="O161" s="222"/>
      <c r="P161" s="222"/>
      <c r="Q161" s="222"/>
      <c r="R161" s="222"/>
      <c r="S161" s="222"/>
      <c r="T161" s="222"/>
      <c r="U161" s="222"/>
      <c r="V161" s="222"/>
      <c r="W161" s="222"/>
      <c r="X161" s="222"/>
      <c r="Y161" s="222"/>
      <c r="Z161" s="222"/>
      <c r="AA161" s="222"/>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22"/>
      <c r="BA161" s="222"/>
      <c r="BB161" s="222"/>
      <c r="BC161" s="222"/>
      <c r="BD161" s="222"/>
      <c r="BE161" s="222"/>
      <c r="BF161" s="222"/>
      <c r="BG161" s="222"/>
      <c r="BH161" s="222"/>
      <c r="BI161" s="222"/>
      <c r="BJ161" s="222"/>
      <c r="BK161" s="222"/>
      <c r="BL161" s="222"/>
      <c r="BM161" s="222"/>
      <c r="BN161" s="222"/>
      <c r="BO161" s="222"/>
      <c r="BP161" s="222"/>
      <c r="BQ161" s="222"/>
      <c r="BR161" s="222"/>
      <c r="BS161" s="222"/>
      <c r="BT161" s="222"/>
      <c r="BU161" s="222"/>
      <c r="BV161" s="222"/>
      <c r="BW161" s="222"/>
      <c r="BX161" s="222"/>
      <c r="BY161" s="222"/>
      <c r="BZ161" s="222"/>
      <c r="CA161" s="222"/>
      <c r="CB161" s="222"/>
      <c r="CC161" s="222"/>
      <c r="CD161" s="222"/>
      <c r="CE161" s="222"/>
      <c r="CF161" s="222"/>
      <c r="CG161" s="222"/>
      <c r="CH161" s="222"/>
      <c r="CI161" s="222"/>
      <c r="CJ161" s="222"/>
      <c r="CK161" s="222"/>
      <c r="CL161" s="222"/>
      <c r="CM161" s="222"/>
      <c r="CN161" s="222"/>
      <c r="CO161" s="222"/>
      <c r="CP161" s="222"/>
      <c r="CQ161" s="222"/>
      <c r="CR161" s="222"/>
      <c r="CS161" s="222"/>
    </row>
    <row r="162" spans="11:97">
      <c r="K162" s="221"/>
      <c r="L162" s="222"/>
      <c r="M162" s="222"/>
      <c r="N162" s="222"/>
      <c r="O162" s="222"/>
      <c r="P162" s="222"/>
      <c r="Q162" s="222"/>
      <c r="R162" s="222"/>
      <c r="S162" s="222"/>
      <c r="T162" s="222"/>
      <c r="U162" s="222"/>
      <c r="V162" s="222"/>
      <c r="W162" s="222"/>
      <c r="X162" s="222"/>
      <c r="Y162" s="222"/>
      <c r="Z162" s="222"/>
      <c r="AA162" s="222"/>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22"/>
      <c r="BA162" s="222"/>
      <c r="BB162" s="222"/>
      <c r="BC162" s="222"/>
      <c r="BD162" s="222"/>
      <c r="BE162" s="222"/>
      <c r="BF162" s="222"/>
      <c r="BG162" s="222"/>
      <c r="BH162" s="222"/>
      <c r="BI162" s="222"/>
      <c r="BJ162" s="222"/>
      <c r="BK162" s="222"/>
      <c r="BL162" s="222"/>
      <c r="BM162" s="222"/>
      <c r="BN162" s="222"/>
      <c r="BO162" s="222"/>
      <c r="BP162" s="222"/>
      <c r="BQ162" s="222"/>
      <c r="BR162" s="222"/>
      <c r="BS162" s="222"/>
      <c r="BT162" s="222"/>
      <c r="BU162" s="222"/>
      <c r="BV162" s="222"/>
      <c r="BW162" s="222"/>
      <c r="BX162" s="222"/>
      <c r="BY162" s="222"/>
      <c r="BZ162" s="222"/>
      <c r="CA162" s="222"/>
      <c r="CB162" s="222"/>
      <c r="CC162" s="222"/>
      <c r="CD162" s="222"/>
      <c r="CE162" s="222"/>
      <c r="CF162" s="222"/>
      <c r="CG162" s="222"/>
      <c r="CH162" s="222"/>
      <c r="CI162" s="222"/>
      <c r="CJ162" s="222"/>
      <c r="CK162" s="222"/>
      <c r="CL162" s="222"/>
      <c r="CM162" s="222"/>
      <c r="CN162" s="222"/>
      <c r="CO162" s="222"/>
      <c r="CP162" s="222"/>
      <c r="CQ162" s="222"/>
      <c r="CR162" s="222"/>
      <c r="CS162" s="222"/>
    </row>
    <row r="163" spans="11:97">
      <c r="K163" s="221"/>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222"/>
      <c r="AM163" s="222"/>
      <c r="AN163" s="222"/>
      <c r="AO163" s="222"/>
      <c r="AP163" s="222"/>
      <c r="AQ163" s="222"/>
      <c r="AR163" s="222"/>
      <c r="AS163" s="222"/>
      <c r="AT163" s="222"/>
      <c r="AU163" s="222"/>
      <c r="AV163" s="222"/>
      <c r="AW163" s="222"/>
      <c r="AX163" s="222"/>
      <c r="AY163" s="222"/>
      <c r="AZ163" s="222"/>
      <c r="BA163" s="222"/>
      <c r="BB163" s="222"/>
      <c r="BC163" s="222"/>
      <c r="BD163" s="222"/>
      <c r="BE163" s="222"/>
      <c r="BF163" s="222"/>
      <c r="BG163" s="222"/>
      <c r="BH163" s="222"/>
      <c r="BI163" s="222"/>
      <c r="BJ163" s="222"/>
      <c r="BK163" s="222"/>
      <c r="BL163" s="222"/>
      <c r="BM163" s="222"/>
      <c r="BN163" s="222"/>
      <c r="BO163" s="222"/>
      <c r="BP163" s="222"/>
      <c r="BQ163" s="222"/>
      <c r="BR163" s="222"/>
      <c r="BS163" s="222"/>
      <c r="BT163" s="222"/>
      <c r="BU163" s="222"/>
      <c r="BV163" s="222"/>
      <c r="BW163" s="222"/>
      <c r="BX163" s="222"/>
      <c r="BY163" s="222"/>
      <c r="BZ163" s="222"/>
      <c r="CA163" s="222"/>
      <c r="CB163" s="222"/>
      <c r="CC163" s="222"/>
      <c r="CD163" s="222"/>
      <c r="CE163" s="222"/>
      <c r="CF163" s="222"/>
      <c r="CG163" s="222"/>
      <c r="CH163" s="222"/>
      <c r="CI163" s="222"/>
      <c r="CJ163" s="222"/>
      <c r="CK163" s="222"/>
      <c r="CL163" s="222"/>
      <c r="CM163" s="222"/>
      <c r="CN163" s="222"/>
      <c r="CO163" s="222"/>
      <c r="CP163" s="222"/>
      <c r="CQ163" s="222"/>
      <c r="CR163" s="222"/>
      <c r="CS163" s="222"/>
    </row>
    <row r="164" spans="11:97">
      <c r="K164" s="221"/>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2"/>
      <c r="AY164" s="222"/>
      <c r="AZ164" s="222"/>
      <c r="BA164" s="222"/>
      <c r="BB164" s="222"/>
      <c r="BC164" s="222"/>
      <c r="BD164" s="222"/>
      <c r="BE164" s="222"/>
      <c r="BF164" s="222"/>
      <c r="BG164" s="222"/>
      <c r="BH164" s="222"/>
      <c r="BI164" s="222"/>
      <c r="BJ164" s="222"/>
      <c r="BK164" s="222"/>
      <c r="BL164" s="222"/>
      <c r="BM164" s="222"/>
      <c r="BN164" s="222"/>
      <c r="BO164" s="222"/>
      <c r="BP164" s="222"/>
      <c r="BQ164" s="222"/>
      <c r="BR164" s="222"/>
      <c r="BS164" s="222"/>
      <c r="BT164" s="222"/>
      <c r="BU164" s="222"/>
      <c r="BV164" s="222"/>
      <c r="BW164" s="222"/>
      <c r="BX164" s="222"/>
      <c r="BY164" s="222"/>
      <c r="BZ164" s="222"/>
      <c r="CA164" s="222"/>
      <c r="CB164" s="222"/>
      <c r="CC164" s="222"/>
      <c r="CD164" s="222"/>
      <c r="CE164" s="222"/>
      <c r="CF164" s="222"/>
      <c r="CG164" s="222"/>
      <c r="CH164" s="222"/>
      <c r="CI164" s="222"/>
      <c r="CJ164" s="222"/>
      <c r="CK164" s="222"/>
      <c r="CL164" s="222"/>
      <c r="CM164" s="222"/>
      <c r="CN164" s="222"/>
      <c r="CO164" s="222"/>
      <c r="CP164" s="222"/>
      <c r="CQ164" s="222"/>
      <c r="CR164" s="222"/>
      <c r="CS164" s="222"/>
    </row>
    <row r="165" spans="11:97">
      <c r="K165" s="221"/>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2"/>
      <c r="AY165" s="222"/>
      <c r="AZ165" s="222"/>
      <c r="BA165" s="222"/>
      <c r="BB165" s="222"/>
      <c r="BC165" s="222"/>
      <c r="BD165" s="222"/>
      <c r="BE165" s="222"/>
      <c r="BF165" s="222"/>
      <c r="BG165" s="222"/>
      <c r="BH165" s="222"/>
      <c r="BI165" s="222"/>
      <c r="BJ165" s="222"/>
      <c r="BK165" s="222"/>
      <c r="BL165" s="222"/>
      <c r="BM165" s="222"/>
      <c r="BN165" s="222"/>
      <c r="BO165" s="222"/>
      <c r="BP165" s="222"/>
      <c r="BQ165" s="222"/>
      <c r="BR165" s="222"/>
      <c r="BS165" s="222"/>
      <c r="BT165" s="222"/>
      <c r="BU165" s="222"/>
      <c r="BV165" s="222"/>
      <c r="BW165" s="222"/>
      <c r="BX165" s="222"/>
      <c r="BY165" s="222"/>
      <c r="BZ165" s="222"/>
      <c r="CA165" s="222"/>
      <c r="CB165" s="222"/>
      <c r="CC165" s="222"/>
      <c r="CD165" s="222"/>
      <c r="CE165" s="222"/>
      <c r="CF165" s="222"/>
      <c r="CG165" s="222"/>
      <c r="CH165" s="222"/>
      <c r="CI165" s="222"/>
      <c r="CJ165" s="222"/>
      <c r="CK165" s="222"/>
      <c r="CL165" s="222"/>
      <c r="CM165" s="222"/>
      <c r="CN165" s="222"/>
      <c r="CO165" s="222"/>
      <c r="CP165" s="222"/>
      <c r="CQ165" s="222"/>
      <c r="CR165" s="222"/>
      <c r="CS165" s="222"/>
    </row>
    <row r="166" spans="11:97">
      <c r="K166" s="221"/>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2"/>
      <c r="AY166" s="222"/>
      <c r="AZ166" s="222"/>
      <c r="BA166" s="222"/>
      <c r="BB166" s="222"/>
      <c r="BC166" s="222"/>
      <c r="BD166" s="222"/>
      <c r="BE166" s="222"/>
      <c r="BF166" s="222"/>
      <c r="BG166" s="222"/>
      <c r="BH166" s="222"/>
      <c r="BI166" s="222"/>
      <c r="BJ166" s="222"/>
      <c r="BK166" s="222"/>
      <c r="BL166" s="222"/>
      <c r="BM166" s="222"/>
      <c r="BN166" s="222"/>
      <c r="BO166" s="222"/>
      <c r="BP166" s="222"/>
      <c r="BQ166" s="222"/>
      <c r="BR166" s="222"/>
      <c r="BS166" s="222"/>
      <c r="BT166" s="222"/>
      <c r="BU166" s="222"/>
      <c r="BV166" s="222"/>
      <c r="BW166" s="222"/>
      <c r="BX166" s="222"/>
      <c r="BY166" s="222"/>
      <c r="BZ166" s="222"/>
      <c r="CA166" s="222"/>
      <c r="CB166" s="222"/>
      <c r="CC166" s="222"/>
      <c r="CD166" s="222"/>
      <c r="CE166" s="222"/>
      <c r="CF166" s="222"/>
      <c r="CG166" s="222"/>
      <c r="CH166" s="222"/>
      <c r="CI166" s="222"/>
      <c r="CJ166" s="222"/>
      <c r="CK166" s="222"/>
      <c r="CL166" s="222"/>
      <c r="CM166" s="222"/>
      <c r="CN166" s="222"/>
      <c r="CO166" s="222"/>
      <c r="CP166" s="222"/>
      <c r="CQ166" s="222"/>
      <c r="CR166" s="222"/>
      <c r="CS166" s="222"/>
    </row>
    <row r="167" spans="11:97">
      <c r="K167" s="221"/>
      <c r="L167" s="222"/>
      <c r="M167" s="222"/>
      <c r="N167" s="222"/>
      <c r="O167" s="222"/>
      <c r="P167" s="222"/>
      <c r="Q167" s="222"/>
      <c r="R167" s="222"/>
      <c r="S167" s="222"/>
      <c r="T167" s="222"/>
      <c r="U167" s="222"/>
      <c r="V167" s="222"/>
      <c r="W167" s="222"/>
      <c r="X167" s="222"/>
      <c r="Y167" s="222"/>
      <c r="Z167" s="222"/>
      <c r="AA167" s="222"/>
      <c r="AB167" s="222"/>
      <c r="AC167" s="222"/>
      <c r="AD167" s="222"/>
      <c r="AE167" s="222"/>
      <c r="AF167" s="222"/>
      <c r="AG167" s="222"/>
      <c r="AH167" s="222"/>
      <c r="AI167" s="222"/>
      <c r="AJ167" s="222"/>
      <c r="AK167" s="222"/>
      <c r="AL167" s="222"/>
      <c r="AM167" s="222"/>
      <c r="AN167" s="222"/>
      <c r="AO167" s="222"/>
      <c r="AP167" s="222"/>
      <c r="AQ167" s="222"/>
      <c r="AR167" s="222"/>
      <c r="AS167" s="222"/>
      <c r="AT167" s="222"/>
      <c r="AU167" s="222"/>
      <c r="AV167" s="222"/>
      <c r="AW167" s="222"/>
      <c r="AX167" s="222"/>
      <c r="AY167" s="222"/>
      <c r="AZ167" s="222"/>
      <c r="BA167" s="222"/>
      <c r="BB167" s="222"/>
      <c r="BC167" s="222"/>
      <c r="BD167" s="222"/>
      <c r="BE167" s="222"/>
      <c r="BF167" s="222"/>
      <c r="BG167" s="222"/>
      <c r="BH167" s="222"/>
      <c r="BI167" s="222"/>
      <c r="BJ167" s="222"/>
      <c r="BK167" s="222"/>
      <c r="BL167" s="222"/>
      <c r="BM167" s="222"/>
      <c r="BN167" s="222"/>
      <c r="BO167" s="222"/>
      <c r="BP167" s="222"/>
      <c r="BQ167" s="222"/>
      <c r="BR167" s="222"/>
      <c r="BS167" s="222"/>
      <c r="BT167" s="222"/>
      <c r="BU167" s="222"/>
      <c r="BV167" s="222"/>
      <c r="BW167" s="222"/>
      <c r="BX167" s="222"/>
      <c r="BY167" s="222"/>
      <c r="BZ167" s="222"/>
      <c r="CA167" s="222"/>
      <c r="CB167" s="222"/>
      <c r="CC167" s="222"/>
      <c r="CD167" s="222"/>
      <c r="CE167" s="222"/>
      <c r="CF167" s="222"/>
      <c r="CG167" s="222"/>
      <c r="CH167" s="222"/>
      <c r="CI167" s="222"/>
      <c r="CJ167" s="222"/>
      <c r="CK167" s="222"/>
      <c r="CL167" s="222"/>
      <c r="CM167" s="222"/>
      <c r="CN167" s="222"/>
      <c r="CO167" s="222"/>
      <c r="CP167" s="222"/>
      <c r="CQ167" s="222"/>
      <c r="CR167" s="222"/>
      <c r="CS167" s="222"/>
    </row>
    <row r="168" spans="11:97">
      <c r="K168" s="221"/>
      <c r="L168" s="222"/>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2"/>
      <c r="AJ168" s="222"/>
      <c r="AK168" s="222"/>
      <c r="AL168" s="222"/>
      <c r="AM168" s="222"/>
      <c r="AN168" s="222"/>
      <c r="AO168" s="222"/>
      <c r="AP168" s="222"/>
      <c r="AQ168" s="222"/>
      <c r="AR168" s="222"/>
      <c r="AS168" s="222"/>
      <c r="AT168" s="222"/>
      <c r="AU168" s="222"/>
      <c r="AV168" s="222"/>
      <c r="AW168" s="222"/>
      <c r="AX168" s="222"/>
      <c r="AY168" s="222"/>
      <c r="AZ168" s="222"/>
      <c r="BA168" s="222"/>
      <c r="BB168" s="222"/>
      <c r="BC168" s="222"/>
      <c r="BD168" s="222"/>
      <c r="BE168" s="222"/>
      <c r="BF168" s="222"/>
      <c r="BG168" s="222"/>
      <c r="BH168" s="222"/>
      <c r="BI168" s="222"/>
      <c r="BJ168" s="222"/>
      <c r="BK168" s="222"/>
      <c r="BL168" s="222"/>
      <c r="BM168" s="222"/>
      <c r="BN168" s="222"/>
      <c r="BO168" s="222"/>
      <c r="BP168" s="222"/>
      <c r="BQ168" s="222"/>
      <c r="BR168" s="222"/>
      <c r="BS168" s="222"/>
      <c r="BT168" s="222"/>
      <c r="BU168" s="222"/>
      <c r="BV168" s="222"/>
      <c r="BW168" s="222"/>
      <c r="BX168" s="222"/>
      <c r="BY168" s="222"/>
      <c r="BZ168" s="222"/>
      <c r="CA168" s="222"/>
      <c r="CB168" s="222"/>
      <c r="CC168" s="222"/>
      <c r="CD168" s="222"/>
      <c r="CE168" s="222"/>
      <c r="CF168" s="222"/>
      <c r="CG168" s="222"/>
      <c r="CH168" s="222"/>
      <c r="CI168" s="222"/>
      <c r="CJ168" s="222"/>
      <c r="CK168" s="222"/>
      <c r="CL168" s="222"/>
      <c r="CM168" s="222"/>
      <c r="CN168" s="222"/>
      <c r="CO168" s="222"/>
      <c r="CP168" s="222"/>
      <c r="CQ168" s="222"/>
      <c r="CR168" s="222"/>
      <c r="CS168" s="222"/>
    </row>
    <row r="169" spans="11:97">
      <c r="K169" s="221"/>
      <c r="L169" s="222"/>
      <c r="M169" s="222"/>
      <c r="N169" s="222"/>
      <c r="O169" s="222"/>
      <c r="P169" s="222"/>
      <c r="Q169" s="222"/>
      <c r="R169" s="222"/>
      <c r="S169" s="222"/>
      <c r="T169" s="222"/>
      <c r="U169" s="222"/>
      <c r="V169" s="222"/>
      <c r="W169" s="222"/>
      <c r="X169" s="222"/>
      <c r="Y169" s="222"/>
      <c r="Z169" s="222"/>
      <c r="AA169" s="222"/>
      <c r="AB169" s="222"/>
      <c r="AC169" s="222"/>
      <c r="AD169" s="222"/>
      <c r="AE169" s="222"/>
      <c r="AF169" s="222"/>
      <c r="AG169" s="222"/>
      <c r="AH169" s="222"/>
      <c r="AI169" s="222"/>
      <c r="AJ169" s="222"/>
      <c r="AK169" s="222"/>
      <c r="AL169" s="222"/>
      <c r="AM169" s="222"/>
      <c r="AN169" s="222"/>
      <c r="AO169" s="222"/>
      <c r="AP169" s="222"/>
      <c r="AQ169" s="222"/>
      <c r="AR169" s="222"/>
      <c r="AS169" s="222"/>
      <c r="AT169" s="222"/>
      <c r="AU169" s="222"/>
      <c r="AV169" s="222"/>
      <c r="AW169" s="222"/>
      <c r="AX169" s="222"/>
      <c r="AY169" s="222"/>
      <c r="AZ169" s="222"/>
      <c r="BA169" s="222"/>
      <c r="BB169" s="222"/>
      <c r="BC169" s="222"/>
      <c r="BD169" s="222"/>
      <c r="BE169" s="222"/>
      <c r="BF169" s="222"/>
      <c r="BG169" s="222"/>
      <c r="BH169" s="222"/>
      <c r="BI169" s="222"/>
      <c r="BJ169" s="222"/>
      <c r="BK169" s="222"/>
      <c r="BL169" s="222"/>
      <c r="BM169" s="222"/>
      <c r="BN169" s="222"/>
      <c r="BO169" s="222"/>
      <c r="BP169" s="222"/>
      <c r="BQ169" s="222"/>
      <c r="BR169" s="222"/>
      <c r="BS169" s="222"/>
      <c r="BT169" s="222"/>
      <c r="BU169" s="222"/>
      <c r="BV169" s="222"/>
      <c r="BW169" s="222"/>
      <c r="BX169" s="222"/>
      <c r="BY169" s="222"/>
      <c r="BZ169" s="222"/>
      <c r="CA169" s="222"/>
      <c r="CB169" s="222"/>
      <c r="CC169" s="222"/>
      <c r="CD169" s="222"/>
      <c r="CE169" s="222"/>
      <c r="CF169" s="222"/>
      <c r="CG169" s="222"/>
      <c r="CH169" s="222"/>
      <c r="CI169" s="222"/>
      <c r="CJ169" s="222"/>
      <c r="CK169" s="222"/>
      <c r="CL169" s="222"/>
      <c r="CM169" s="222"/>
      <c r="CN169" s="222"/>
      <c r="CO169" s="222"/>
      <c r="CP169" s="222"/>
      <c r="CQ169" s="222"/>
      <c r="CR169" s="222"/>
      <c r="CS169" s="222"/>
    </row>
    <row r="170" spans="11:97">
      <c r="K170" s="221"/>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c r="BA170" s="222"/>
      <c r="BB170" s="222"/>
      <c r="BC170" s="222"/>
      <c r="BD170" s="222"/>
      <c r="BE170" s="222"/>
      <c r="BF170" s="222"/>
      <c r="BG170" s="222"/>
      <c r="BH170" s="222"/>
      <c r="BI170" s="222"/>
      <c r="BJ170" s="222"/>
      <c r="BK170" s="222"/>
      <c r="BL170" s="222"/>
      <c r="BM170" s="222"/>
      <c r="BN170" s="222"/>
      <c r="BO170" s="222"/>
      <c r="BP170" s="222"/>
      <c r="BQ170" s="222"/>
      <c r="BR170" s="222"/>
      <c r="BS170" s="222"/>
      <c r="BT170" s="222"/>
      <c r="BU170" s="222"/>
      <c r="BV170" s="222"/>
      <c r="BW170" s="222"/>
      <c r="BX170" s="222"/>
      <c r="BY170" s="222"/>
      <c r="BZ170" s="222"/>
      <c r="CA170" s="222"/>
      <c r="CB170" s="222"/>
      <c r="CC170" s="222"/>
      <c r="CD170" s="222"/>
      <c r="CE170" s="222"/>
      <c r="CF170" s="222"/>
      <c r="CG170" s="222"/>
      <c r="CH170" s="222"/>
      <c r="CI170" s="222"/>
      <c r="CJ170" s="222"/>
      <c r="CK170" s="222"/>
      <c r="CL170" s="222"/>
      <c r="CM170" s="222"/>
      <c r="CN170" s="222"/>
      <c r="CO170" s="222"/>
      <c r="CP170" s="222"/>
      <c r="CQ170" s="222"/>
      <c r="CR170" s="222"/>
      <c r="CS170" s="222"/>
    </row>
    <row r="171" spans="11:97">
      <c r="K171" s="221"/>
      <c r="L171" s="222"/>
      <c r="M171" s="222"/>
      <c r="N171" s="222"/>
      <c r="O171" s="222"/>
      <c r="P171" s="222"/>
      <c r="Q171" s="222"/>
      <c r="R171" s="222"/>
      <c r="S171" s="222"/>
      <c r="T171" s="222"/>
      <c r="U171" s="222"/>
      <c r="V171" s="222"/>
      <c r="W171" s="222"/>
      <c r="X171" s="222"/>
      <c r="Y171" s="222"/>
      <c r="Z171" s="222"/>
      <c r="AA171" s="222"/>
      <c r="AB171" s="222"/>
      <c r="AC171" s="222"/>
      <c r="AD171" s="222"/>
      <c r="AE171" s="222"/>
      <c r="AF171" s="222"/>
      <c r="AG171" s="222"/>
      <c r="AH171" s="222"/>
      <c r="AI171" s="222"/>
      <c r="AJ171" s="222"/>
      <c r="AK171" s="222"/>
      <c r="AL171" s="222"/>
      <c r="AM171" s="222"/>
      <c r="AN171" s="222"/>
      <c r="AO171" s="222"/>
      <c r="AP171" s="222"/>
      <c r="AQ171" s="222"/>
      <c r="AR171" s="222"/>
      <c r="AS171" s="222"/>
      <c r="AT171" s="222"/>
      <c r="AU171" s="222"/>
      <c r="AV171" s="222"/>
      <c r="AW171" s="222"/>
      <c r="AX171" s="222"/>
      <c r="AY171" s="222"/>
      <c r="AZ171" s="222"/>
      <c r="BA171" s="222"/>
      <c r="BB171" s="222"/>
      <c r="BC171" s="222"/>
      <c r="BD171" s="222"/>
      <c r="BE171" s="222"/>
      <c r="BF171" s="222"/>
      <c r="BG171" s="222"/>
      <c r="BH171" s="222"/>
      <c r="BI171" s="222"/>
      <c r="BJ171" s="222"/>
      <c r="BK171" s="222"/>
      <c r="BL171" s="222"/>
      <c r="BM171" s="222"/>
      <c r="BN171" s="222"/>
      <c r="BO171" s="222"/>
      <c r="BP171" s="222"/>
      <c r="BQ171" s="222"/>
      <c r="BR171" s="222"/>
      <c r="BS171" s="222"/>
      <c r="BT171" s="222"/>
      <c r="BU171" s="222"/>
      <c r="BV171" s="222"/>
      <c r="BW171" s="222"/>
      <c r="BX171" s="222"/>
      <c r="BY171" s="222"/>
      <c r="BZ171" s="222"/>
      <c r="CA171" s="222"/>
      <c r="CB171" s="222"/>
      <c r="CC171" s="222"/>
      <c r="CD171" s="222"/>
      <c r="CE171" s="222"/>
      <c r="CF171" s="222"/>
      <c r="CG171" s="222"/>
      <c r="CH171" s="222"/>
      <c r="CI171" s="222"/>
      <c r="CJ171" s="222"/>
      <c r="CK171" s="222"/>
      <c r="CL171" s="222"/>
      <c r="CM171" s="222"/>
      <c r="CN171" s="222"/>
      <c r="CO171" s="222"/>
      <c r="CP171" s="222"/>
      <c r="CQ171" s="222"/>
      <c r="CR171" s="222"/>
      <c r="CS171" s="222"/>
    </row>
    <row r="172" spans="11:97">
      <c r="K172" s="221"/>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2"/>
      <c r="AY172" s="222"/>
      <c r="AZ172" s="222"/>
      <c r="BA172" s="222"/>
      <c r="BB172" s="222"/>
      <c r="BC172" s="222"/>
      <c r="BD172" s="222"/>
      <c r="BE172" s="222"/>
      <c r="BF172" s="222"/>
      <c r="BG172" s="222"/>
      <c r="BH172" s="222"/>
      <c r="BI172" s="222"/>
      <c r="BJ172" s="222"/>
      <c r="BK172" s="222"/>
      <c r="BL172" s="222"/>
      <c r="BM172" s="222"/>
      <c r="BN172" s="222"/>
      <c r="BO172" s="222"/>
      <c r="BP172" s="222"/>
      <c r="BQ172" s="222"/>
      <c r="BR172" s="222"/>
      <c r="BS172" s="222"/>
      <c r="BT172" s="222"/>
      <c r="BU172" s="222"/>
      <c r="BV172" s="222"/>
      <c r="BW172" s="222"/>
      <c r="BX172" s="222"/>
      <c r="BY172" s="222"/>
      <c r="BZ172" s="222"/>
      <c r="CA172" s="222"/>
      <c r="CB172" s="222"/>
      <c r="CC172" s="222"/>
      <c r="CD172" s="222"/>
      <c r="CE172" s="222"/>
      <c r="CF172" s="222"/>
      <c r="CG172" s="222"/>
      <c r="CH172" s="222"/>
      <c r="CI172" s="222"/>
      <c r="CJ172" s="222"/>
      <c r="CK172" s="222"/>
      <c r="CL172" s="222"/>
      <c r="CM172" s="222"/>
      <c r="CN172" s="222"/>
      <c r="CO172" s="222"/>
      <c r="CP172" s="222"/>
      <c r="CQ172" s="222"/>
      <c r="CR172" s="222"/>
      <c r="CS172" s="222"/>
    </row>
    <row r="173" spans="11:97">
      <c r="K173" s="221"/>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c r="AH173" s="222"/>
      <c r="AI173" s="222"/>
      <c r="AJ173" s="222"/>
      <c r="AK173" s="222"/>
      <c r="AL173" s="222"/>
      <c r="AM173" s="222"/>
      <c r="AN173" s="222"/>
      <c r="AO173" s="222"/>
      <c r="AP173" s="222"/>
      <c r="AQ173" s="222"/>
      <c r="AR173" s="222"/>
      <c r="AS173" s="222"/>
      <c r="AT173" s="222"/>
      <c r="AU173" s="222"/>
      <c r="AV173" s="222"/>
      <c r="AW173" s="222"/>
      <c r="AX173" s="222"/>
      <c r="AY173" s="222"/>
      <c r="AZ173" s="222"/>
      <c r="BA173" s="222"/>
      <c r="BB173" s="222"/>
      <c r="BC173" s="222"/>
      <c r="BD173" s="222"/>
      <c r="BE173" s="222"/>
      <c r="BF173" s="222"/>
      <c r="BG173" s="222"/>
      <c r="BH173" s="222"/>
      <c r="BI173" s="222"/>
      <c r="BJ173" s="222"/>
      <c r="BK173" s="222"/>
      <c r="BL173" s="222"/>
      <c r="BM173" s="222"/>
      <c r="BN173" s="222"/>
      <c r="BO173" s="222"/>
      <c r="BP173" s="222"/>
      <c r="BQ173" s="222"/>
      <c r="BR173" s="222"/>
      <c r="BS173" s="222"/>
      <c r="BT173" s="222"/>
      <c r="BU173" s="222"/>
      <c r="BV173" s="222"/>
      <c r="BW173" s="222"/>
      <c r="BX173" s="222"/>
      <c r="BY173" s="222"/>
      <c r="BZ173" s="222"/>
      <c r="CA173" s="222"/>
      <c r="CB173" s="222"/>
      <c r="CC173" s="222"/>
      <c r="CD173" s="222"/>
      <c r="CE173" s="222"/>
      <c r="CF173" s="222"/>
      <c r="CG173" s="222"/>
      <c r="CH173" s="222"/>
      <c r="CI173" s="222"/>
      <c r="CJ173" s="222"/>
      <c r="CK173" s="222"/>
      <c r="CL173" s="222"/>
      <c r="CM173" s="222"/>
      <c r="CN173" s="222"/>
      <c r="CO173" s="222"/>
      <c r="CP173" s="222"/>
      <c r="CQ173" s="222"/>
      <c r="CR173" s="222"/>
      <c r="CS173" s="222"/>
    </row>
    <row r="174" spans="11:97">
      <c r="K174" s="221"/>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2"/>
      <c r="AY174" s="222"/>
      <c r="AZ174" s="222"/>
      <c r="BA174" s="222"/>
      <c r="BB174" s="222"/>
      <c r="BC174" s="222"/>
      <c r="BD174" s="222"/>
      <c r="BE174" s="222"/>
      <c r="BF174" s="222"/>
      <c r="BG174" s="222"/>
      <c r="BH174" s="222"/>
      <c r="BI174" s="222"/>
      <c r="BJ174" s="222"/>
      <c r="BK174" s="222"/>
      <c r="BL174" s="222"/>
      <c r="BM174" s="222"/>
      <c r="BN174" s="222"/>
      <c r="BO174" s="222"/>
      <c r="BP174" s="222"/>
      <c r="BQ174" s="222"/>
      <c r="BR174" s="222"/>
      <c r="BS174" s="222"/>
      <c r="BT174" s="222"/>
      <c r="BU174" s="222"/>
      <c r="BV174" s="222"/>
      <c r="BW174" s="222"/>
      <c r="BX174" s="222"/>
      <c r="BY174" s="222"/>
      <c r="BZ174" s="222"/>
      <c r="CA174" s="222"/>
      <c r="CB174" s="222"/>
      <c r="CC174" s="222"/>
      <c r="CD174" s="222"/>
      <c r="CE174" s="222"/>
      <c r="CF174" s="222"/>
      <c r="CG174" s="222"/>
      <c r="CH174" s="222"/>
      <c r="CI174" s="222"/>
      <c r="CJ174" s="222"/>
      <c r="CK174" s="222"/>
      <c r="CL174" s="222"/>
      <c r="CM174" s="222"/>
      <c r="CN174" s="222"/>
      <c r="CO174" s="222"/>
      <c r="CP174" s="222"/>
      <c r="CQ174" s="222"/>
      <c r="CR174" s="222"/>
      <c r="CS174" s="222"/>
    </row>
    <row r="175" spans="11:97">
      <c r="K175" s="221"/>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c r="AH175" s="222"/>
      <c r="AI175" s="222"/>
      <c r="AJ175" s="222"/>
      <c r="AK175" s="222"/>
      <c r="AL175" s="222"/>
      <c r="AM175" s="222"/>
      <c r="AN175" s="222"/>
      <c r="AO175" s="222"/>
      <c r="AP175" s="222"/>
      <c r="AQ175" s="222"/>
      <c r="AR175" s="222"/>
      <c r="AS175" s="222"/>
      <c r="AT175" s="222"/>
      <c r="AU175" s="222"/>
      <c r="AV175" s="222"/>
      <c r="AW175" s="222"/>
      <c r="AX175" s="222"/>
      <c r="AY175" s="222"/>
      <c r="AZ175" s="222"/>
      <c r="BA175" s="222"/>
      <c r="BB175" s="222"/>
      <c r="BC175" s="222"/>
      <c r="BD175" s="222"/>
      <c r="BE175" s="222"/>
      <c r="BF175" s="222"/>
      <c r="BG175" s="222"/>
      <c r="BH175" s="222"/>
      <c r="BI175" s="222"/>
      <c r="BJ175" s="222"/>
      <c r="BK175" s="222"/>
      <c r="BL175" s="222"/>
      <c r="BM175" s="222"/>
      <c r="BN175" s="222"/>
      <c r="BO175" s="222"/>
      <c r="BP175" s="222"/>
      <c r="BQ175" s="222"/>
      <c r="BR175" s="222"/>
      <c r="BS175" s="222"/>
      <c r="BT175" s="222"/>
      <c r="BU175" s="222"/>
      <c r="BV175" s="222"/>
      <c r="BW175" s="222"/>
      <c r="BX175" s="222"/>
      <c r="BY175" s="222"/>
      <c r="BZ175" s="222"/>
      <c r="CA175" s="222"/>
      <c r="CB175" s="222"/>
      <c r="CC175" s="222"/>
      <c r="CD175" s="222"/>
      <c r="CE175" s="222"/>
      <c r="CF175" s="222"/>
      <c r="CG175" s="222"/>
      <c r="CH175" s="222"/>
      <c r="CI175" s="222"/>
      <c r="CJ175" s="222"/>
      <c r="CK175" s="222"/>
      <c r="CL175" s="222"/>
      <c r="CM175" s="222"/>
      <c r="CN175" s="222"/>
      <c r="CO175" s="222"/>
      <c r="CP175" s="222"/>
      <c r="CQ175" s="222"/>
      <c r="CR175" s="222"/>
      <c r="CS175" s="222"/>
    </row>
    <row r="176" spans="11:97">
      <c r="K176" s="221"/>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2"/>
      <c r="AJ176" s="222"/>
      <c r="AK176" s="222"/>
      <c r="AL176" s="222"/>
      <c r="AM176" s="222"/>
      <c r="AN176" s="222"/>
      <c r="AO176" s="222"/>
      <c r="AP176" s="222"/>
      <c r="AQ176" s="222"/>
      <c r="AR176" s="222"/>
      <c r="AS176" s="222"/>
      <c r="AT176" s="222"/>
      <c r="AU176" s="222"/>
      <c r="AV176" s="222"/>
      <c r="AW176" s="222"/>
      <c r="AX176" s="222"/>
      <c r="AY176" s="222"/>
      <c r="AZ176" s="222"/>
      <c r="BA176" s="222"/>
      <c r="BB176" s="222"/>
      <c r="BC176" s="222"/>
      <c r="BD176" s="222"/>
      <c r="BE176" s="222"/>
      <c r="BF176" s="222"/>
      <c r="BG176" s="222"/>
      <c r="BH176" s="222"/>
      <c r="BI176" s="222"/>
      <c r="BJ176" s="222"/>
      <c r="BK176" s="222"/>
      <c r="BL176" s="222"/>
      <c r="BM176" s="222"/>
      <c r="BN176" s="222"/>
      <c r="BO176" s="222"/>
      <c r="BP176" s="222"/>
      <c r="BQ176" s="222"/>
      <c r="BR176" s="222"/>
      <c r="BS176" s="222"/>
      <c r="BT176" s="222"/>
      <c r="BU176" s="222"/>
      <c r="BV176" s="222"/>
      <c r="BW176" s="222"/>
      <c r="BX176" s="222"/>
      <c r="BY176" s="222"/>
      <c r="BZ176" s="222"/>
      <c r="CA176" s="222"/>
      <c r="CB176" s="222"/>
      <c r="CC176" s="222"/>
      <c r="CD176" s="222"/>
      <c r="CE176" s="222"/>
      <c r="CF176" s="222"/>
      <c r="CG176" s="222"/>
      <c r="CH176" s="222"/>
      <c r="CI176" s="222"/>
      <c r="CJ176" s="222"/>
      <c r="CK176" s="222"/>
      <c r="CL176" s="222"/>
      <c r="CM176" s="222"/>
      <c r="CN176" s="222"/>
      <c r="CO176" s="222"/>
      <c r="CP176" s="222"/>
      <c r="CQ176" s="222"/>
      <c r="CR176" s="222"/>
      <c r="CS176" s="222"/>
    </row>
    <row r="177" spans="11:97">
      <c r="K177" s="221"/>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2"/>
      <c r="AY177" s="222"/>
      <c r="AZ177" s="222"/>
      <c r="BA177" s="222"/>
      <c r="BB177" s="222"/>
      <c r="BC177" s="222"/>
      <c r="BD177" s="222"/>
      <c r="BE177" s="222"/>
      <c r="BF177" s="222"/>
      <c r="BG177" s="222"/>
      <c r="BH177" s="222"/>
      <c r="BI177" s="222"/>
      <c r="BJ177" s="222"/>
      <c r="BK177" s="222"/>
      <c r="BL177" s="222"/>
      <c r="BM177" s="222"/>
      <c r="BN177" s="222"/>
      <c r="BO177" s="222"/>
      <c r="BP177" s="222"/>
      <c r="BQ177" s="222"/>
      <c r="BR177" s="222"/>
      <c r="BS177" s="222"/>
      <c r="BT177" s="222"/>
      <c r="BU177" s="222"/>
      <c r="BV177" s="222"/>
      <c r="BW177" s="222"/>
      <c r="BX177" s="222"/>
      <c r="BY177" s="222"/>
      <c r="BZ177" s="222"/>
      <c r="CA177" s="222"/>
      <c r="CB177" s="222"/>
      <c r="CC177" s="222"/>
      <c r="CD177" s="222"/>
      <c r="CE177" s="222"/>
      <c r="CF177" s="222"/>
      <c r="CG177" s="222"/>
      <c r="CH177" s="222"/>
      <c r="CI177" s="222"/>
      <c r="CJ177" s="222"/>
      <c r="CK177" s="222"/>
      <c r="CL177" s="222"/>
      <c r="CM177" s="222"/>
      <c r="CN177" s="222"/>
      <c r="CO177" s="222"/>
      <c r="CP177" s="222"/>
      <c r="CQ177" s="222"/>
      <c r="CR177" s="222"/>
      <c r="CS177" s="222"/>
    </row>
    <row r="178" spans="11:97">
      <c r="K178" s="221"/>
      <c r="L178" s="222"/>
      <c r="M178" s="222"/>
      <c r="N178" s="222"/>
      <c r="O178" s="222"/>
      <c r="P178" s="222"/>
      <c r="Q178" s="222"/>
      <c r="R178" s="222"/>
      <c r="S178" s="222"/>
      <c r="T178" s="222"/>
      <c r="U178" s="222"/>
      <c r="V178" s="222"/>
      <c r="W178" s="222"/>
      <c r="X178" s="222"/>
      <c r="Y178" s="222"/>
      <c r="Z178" s="222"/>
      <c r="AA178" s="222"/>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2"/>
      <c r="AY178" s="222"/>
      <c r="AZ178" s="222"/>
      <c r="BA178" s="222"/>
      <c r="BB178" s="222"/>
      <c r="BC178" s="222"/>
      <c r="BD178" s="222"/>
      <c r="BE178" s="222"/>
      <c r="BF178" s="222"/>
      <c r="BG178" s="222"/>
      <c r="BH178" s="222"/>
      <c r="BI178" s="222"/>
      <c r="BJ178" s="222"/>
      <c r="BK178" s="222"/>
      <c r="BL178" s="222"/>
      <c r="BM178" s="222"/>
      <c r="BN178" s="222"/>
      <c r="BO178" s="222"/>
      <c r="BP178" s="222"/>
      <c r="BQ178" s="222"/>
      <c r="BR178" s="222"/>
      <c r="BS178" s="222"/>
      <c r="BT178" s="222"/>
      <c r="BU178" s="222"/>
      <c r="BV178" s="222"/>
      <c r="BW178" s="222"/>
      <c r="BX178" s="222"/>
      <c r="BY178" s="222"/>
      <c r="BZ178" s="222"/>
      <c r="CA178" s="222"/>
      <c r="CB178" s="222"/>
      <c r="CC178" s="222"/>
      <c r="CD178" s="222"/>
      <c r="CE178" s="222"/>
      <c r="CF178" s="222"/>
      <c r="CG178" s="222"/>
      <c r="CH178" s="222"/>
      <c r="CI178" s="222"/>
      <c r="CJ178" s="222"/>
      <c r="CK178" s="222"/>
      <c r="CL178" s="222"/>
      <c r="CM178" s="222"/>
      <c r="CN178" s="222"/>
      <c r="CO178" s="222"/>
      <c r="CP178" s="222"/>
      <c r="CQ178" s="222"/>
      <c r="CR178" s="222"/>
      <c r="CS178" s="222"/>
    </row>
    <row r="179" spans="11:97">
      <c r="K179" s="221"/>
      <c r="L179" s="222"/>
      <c r="M179" s="222"/>
      <c r="N179" s="222"/>
      <c r="O179" s="222"/>
      <c r="P179" s="222"/>
      <c r="Q179" s="222"/>
      <c r="R179" s="222"/>
      <c r="S179" s="222"/>
      <c r="T179" s="222"/>
      <c r="U179" s="222"/>
      <c r="V179" s="222"/>
      <c r="W179" s="222"/>
      <c r="X179" s="222"/>
      <c r="Y179" s="222"/>
      <c r="Z179" s="222"/>
      <c r="AA179" s="222"/>
      <c r="AB179" s="222"/>
      <c r="AC179" s="222"/>
      <c r="AD179" s="222"/>
      <c r="AE179" s="222"/>
      <c r="AF179" s="222"/>
      <c r="AG179" s="222"/>
      <c r="AH179" s="222"/>
      <c r="AI179" s="222"/>
      <c r="AJ179" s="222"/>
      <c r="AK179" s="222"/>
      <c r="AL179" s="222"/>
      <c r="AM179" s="222"/>
      <c r="AN179" s="222"/>
      <c r="AO179" s="222"/>
      <c r="AP179" s="222"/>
      <c r="AQ179" s="222"/>
      <c r="AR179" s="222"/>
      <c r="AS179" s="222"/>
      <c r="AT179" s="222"/>
      <c r="AU179" s="222"/>
      <c r="AV179" s="222"/>
      <c r="AW179" s="222"/>
      <c r="AX179" s="222"/>
      <c r="AY179" s="222"/>
      <c r="AZ179" s="222"/>
      <c r="BA179" s="222"/>
      <c r="BB179" s="222"/>
      <c r="BC179" s="222"/>
      <c r="BD179" s="222"/>
      <c r="BE179" s="222"/>
      <c r="BF179" s="222"/>
      <c r="BG179" s="222"/>
      <c r="BH179" s="222"/>
      <c r="BI179" s="222"/>
      <c r="BJ179" s="222"/>
      <c r="BK179" s="222"/>
      <c r="BL179" s="222"/>
      <c r="BM179" s="222"/>
      <c r="BN179" s="222"/>
      <c r="BO179" s="222"/>
      <c r="BP179" s="222"/>
      <c r="BQ179" s="222"/>
      <c r="BR179" s="222"/>
      <c r="BS179" s="222"/>
      <c r="BT179" s="222"/>
      <c r="BU179" s="222"/>
      <c r="BV179" s="222"/>
      <c r="BW179" s="222"/>
      <c r="BX179" s="222"/>
      <c r="BY179" s="222"/>
      <c r="BZ179" s="222"/>
      <c r="CA179" s="222"/>
      <c r="CB179" s="222"/>
      <c r="CC179" s="222"/>
      <c r="CD179" s="222"/>
      <c r="CE179" s="222"/>
      <c r="CF179" s="222"/>
      <c r="CG179" s="222"/>
      <c r="CH179" s="222"/>
      <c r="CI179" s="222"/>
      <c r="CJ179" s="222"/>
      <c r="CK179" s="222"/>
      <c r="CL179" s="222"/>
      <c r="CM179" s="222"/>
      <c r="CN179" s="222"/>
      <c r="CO179" s="222"/>
      <c r="CP179" s="222"/>
      <c r="CQ179" s="222"/>
      <c r="CR179" s="222"/>
      <c r="CS179" s="222"/>
    </row>
    <row r="180" spans="11:97">
      <c r="K180" s="221"/>
      <c r="L180" s="222"/>
      <c r="M180" s="222"/>
      <c r="N180" s="222"/>
      <c r="O180" s="222"/>
      <c r="P180" s="222"/>
      <c r="Q180" s="222"/>
      <c r="R180" s="222"/>
      <c r="S180" s="222"/>
      <c r="T180" s="222"/>
      <c r="U180" s="222"/>
      <c r="V180" s="222"/>
      <c r="W180" s="222"/>
      <c r="X180" s="222"/>
      <c r="Y180" s="222"/>
      <c r="Z180" s="222"/>
      <c r="AA180" s="222"/>
      <c r="AB180" s="222"/>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2"/>
      <c r="AY180" s="222"/>
      <c r="AZ180" s="222"/>
      <c r="BA180" s="222"/>
      <c r="BB180" s="222"/>
      <c r="BC180" s="222"/>
      <c r="BD180" s="222"/>
      <c r="BE180" s="222"/>
      <c r="BF180" s="222"/>
      <c r="BG180" s="222"/>
      <c r="BH180" s="222"/>
      <c r="BI180" s="222"/>
      <c r="BJ180" s="222"/>
      <c r="BK180" s="222"/>
      <c r="BL180" s="222"/>
      <c r="BM180" s="222"/>
      <c r="BN180" s="222"/>
      <c r="BO180" s="222"/>
      <c r="BP180" s="222"/>
      <c r="BQ180" s="222"/>
      <c r="BR180" s="222"/>
      <c r="BS180" s="222"/>
      <c r="BT180" s="222"/>
      <c r="BU180" s="222"/>
      <c r="BV180" s="222"/>
      <c r="BW180" s="222"/>
      <c r="BX180" s="222"/>
      <c r="BY180" s="222"/>
      <c r="BZ180" s="222"/>
      <c r="CA180" s="222"/>
      <c r="CB180" s="222"/>
      <c r="CC180" s="222"/>
      <c r="CD180" s="222"/>
      <c r="CE180" s="222"/>
      <c r="CF180" s="222"/>
      <c r="CG180" s="222"/>
      <c r="CH180" s="222"/>
      <c r="CI180" s="222"/>
      <c r="CJ180" s="222"/>
      <c r="CK180" s="222"/>
      <c r="CL180" s="222"/>
      <c r="CM180" s="222"/>
      <c r="CN180" s="222"/>
      <c r="CO180" s="222"/>
      <c r="CP180" s="222"/>
      <c r="CQ180" s="222"/>
      <c r="CR180" s="222"/>
      <c r="CS180" s="222"/>
    </row>
    <row r="181" spans="11:97">
      <c r="K181" s="221"/>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22"/>
      <c r="AY181" s="222"/>
      <c r="AZ181" s="222"/>
      <c r="BA181" s="222"/>
      <c r="BB181" s="222"/>
      <c r="BC181" s="222"/>
      <c r="BD181" s="222"/>
      <c r="BE181" s="222"/>
      <c r="BF181" s="222"/>
      <c r="BG181" s="222"/>
      <c r="BH181" s="222"/>
      <c r="BI181" s="222"/>
      <c r="BJ181" s="222"/>
      <c r="BK181" s="222"/>
      <c r="BL181" s="222"/>
      <c r="BM181" s="222"/>
      <c r="BN181" s="222"/>
      <c r="BO181" s="222"/>
      <c r="BP181" s="222"/>
      <c r="BQ181" s="222"/>
      <c r="BR181" s="222"/>
      <c r="BS181" s="222"/>
      <c r="BT181" s="222"/>
      <c r="BU181" s="222"/>
      <c r="BV181" s="222"/>
      <c r="BW181" s="222"/>
      <c r="BX181" s="222"/>
      <c r="BY181" s="222"/>
      <c r="BZ181" s="222"/>
      <c r="CA181" s="222"/>
      <c r="CB181" s="222"/>
      <c r="CC181" s="222"/>
      <c r="CD181" s="222"/>
      <c r="CE181" s="222"/>
      <c r="CF181" s="222"/>
      <c r="CG181" s="222"/>
      <c r="CH181" s="222"/>
      <c r="CI181" s="222"/>
      <c r="CJ181" s="222"/>
      <c r="CK181" s="222"/>
      <c r="CL181" s="222"/>
      <c r="CM181" s="222"/>
      <c r="CN181" s="222"/>
      <c r="CO181" s="222"/>
      <c r="CP181" s="222"/>
      <c r="CQ181" s="222"/>
      <c r="CR181" s="222"/>
      <c r="CS181" s="222"/>
    </row>
    <row r="182" spans="11:97">
      <c r="K182" s="221"/>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2"/>
      <c r="AY182" s="222"/>
      <c r="AZ182" s="222"/>
      <c r="BA182" s="222"/>
      <c r="BB182" s="222"/>
      <c r="BC182" s="222"/>
      <c r="BD182" s="222"/>
      <c r="BE182" s="222"/>
      <c r="BF182" s="222"/>
      <c r="BG182" s="222"/>
      <c r="BH182" s="222"/>
      <c r="BI182" s="222"/>
      <c r="BJ182" s="222"/>
      <c r="BK182" s="222"/>
      <c r="BL182" s="222"/>
      <c r="BM182" s="222"/>
      <c r="BN182" s="222"/>
      <c r="BO182" s="222"/>
      <c r="BP182" s="222"/>
      <c r="BQ182" s="222"/>
      <c r="BR182" s="222"/>
      <c r="BS182" s="222"/>
      <c r="BT182" s="222"/>
      <c r="BU182" s="222"/>
      <c r="BV182" s="222"/>
      <c r="BW182" s="222"/>
      <c r="BX182" s="222"/>
      <c r="BY182" s="222"/>
      <c r="BZ182" s="222"/>
      <c r="CA182" s="222"/>
      <c r="CB182" s="222"/>
      <c r="CC182" s="222"/>
      <c r="CD182" s="222"/>
      <c r="CE182" s="222"/>
      <c r="CF182" s="222"/>
      <c r="CG182" s="222"/>
      <c r="CH182" s="222"/>
      <c r="CI182" s="222"/>
      <c r="CJ182" s="222"/>
      <c r="CK182" s="222"/>
      <c r="CL182" s="222"/>
      <c r="CM182" s="222"/>
      <c r="CN182" s="222"/>
      <c r="CO182" s="222"/>
      <c r="CP182" s="222"/>
      <c r="CQ182" s="222"/>
      <c r="CR182" s="222"/>
      <c r="CS182" s="222"/>
    </row>
    <row r="183" spans="11:97">
      <c r="K183" s="221"/>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2"/>
      <c r="AY183" s="222"/>
      <c r="AZ183" s="222"/>
      <c r="BA183" s="222"/>
      <c r="BB183" s="222"/>
      <c r="BC183" s="222"/>
      <c r="BD183" s="222"/>
      <c r="BE183" s="222"/>
      <c r="BF183" s="222"/>
      <c r="BG183" s="222"/>
      <c r="BH183" s="222"/>
      <c r="BI183" s="222"/>
      <c r="BJ183" s="222"/>
      <c r="BK183" s="222"/>
      <c r="BL183" s="222"/>
      <c r="BM183" s="222"/>
      <c r="BN183" s="222"/>
      <c r="BO183" s="222"/>
      <c r="BP183" s="222"/>
      <c r="BQ183" s="222"/>
      <c r="BR183" s="222"/>
      <c r="BS183" s="222"/>
      <c r="BT183" s="222"/>
      <c r="BU183" s="222"/>
      <c r="BV183" s="222"/>
      <c r="BW183" s="222"/>
      <c r="BX183" s="222"/>
      <c r="BY183" s="222"/>
      <c r="BZ183" s="222"/>
      <c r="CA183" s="222"/>
      <c r="CB183" s="222"/>
      <c r="CC183" s="222"/>
      <c r="CD183" s="222"/>
      <c r="CE183" s="222"/>
      <c r="CF183" s="222"/>
      <c r="CG183" s="222"/>
      <c r="CH183" s="222"/>
      <c r="CI183" s="222"/>
      <c r="CJ183" s="222"/>
      <c r="CK183" s="222"/>
      <c r="CL183" s="222"/>
      <c r="CM183" s="222"/>
      <c r="CN183" s="222"/>
      <c r="CO183" s="222"/>
      <c r="CP183" s="222"/>
      <c r="CQ183" s="222"/>
      <c r="CR183" s="222"/>
      <c r="CS183" s="222"/>
    </row>
    <row r="184" spans="11:97">
      <c r="K184" s="221"/>
      <c r="L184" s="222"/>
      <c r="M184" s="222"/>
      <c r="N184" s="222"/>
      <c r="O184" s="222"/>
      <c r="P184" s="222"/>
      <c r="Q184" s="222"/>
      <c r="R184" s="222"/>
      <c r="S184" s="222"/>
      <c r="T184" s="222"/>
      <c r="U184" s="222"/>
      <c r="V184" s="222"/>
      <c r="W184" s="222"/>
      <c r="X184" s="222"/>
      <c r="Y184" s="222"/>
      <c r="Z184" s="222"/>
      <c r="AA184" s="222"/>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2"/>
      <c r="AY184" s="222"/>
      <c r="AZ184" s="222"/>
      <c r="BA184" s="222"/>
      <c r="BB184" s="222"/>
      <c r="BC184" s="222"/>
      <c r="BD184" s="222"/>
      <c r="BE184" s="222"/>
      <c r="BF184" s="222"/>
      <c r="BG184" s="222"/>
      <c r="BH184" s="222"/>
      <c r="BI184" s="222"/>
      <c r="BJ184" s="222"/>
      <c r="BK184" s="222"/>
      <c r="BL184" s="222"/>
      <c r="BM184" s="222"/>
      <c r="BN184" s="222"/>
      <c r="BO184" s="222"/>
      <c r="BP184" s="222"/>
      <c r="BQ184" s="222"/>
      <c r="BR184" s="222"/>
      <c r="BS184" s="222"/>
      <c r="BT184" s="222"/>
      <c r="BU184" s="222"/>
      <c r="BV184" s="222"/>
      <c r="BW184" s="222"/>
      <c r="BX184" s="222"/>
      <c r="BY184" s="222"/>
      <c r="BZ184" s="222"/>
      <c r="CA184" s="222"/>
      <c r="CB184" s="222"/>
      <c r="CC184" s="222"/>
      <c r="CD184" s="222"/>
      <c r="CE184" s="222"/>
      <c r="CF184" s="222"/>
      <c r="CG184" s="222"/>
      <c r="CH184" s="222"/>
      <c r="CI184" s="222"/>
      <c r="CJ184" s="222"/>
      <c r="CK184" s="222"/>
      <c r="CL184" s="222"/>
      <c r="CM184" s="222"/>
      <c r="CN184" s="222"/>
      <c r="CO184" s="222"/>
      <c r="CP184" s="222"/>
      <c r="CQ184" s="222"/>
      <c r="CR184" s="222"/>
      <c r="CS184" s="222"/>
    </row>
    <row r="185" spans="11:97">
      <c r="K185" s="221"/>
      <c r="L185" s="222"/>
      <c r="M185" s="222"/>
      <c r="N185" s="222"/>
      <c r="O185" s="222"/>
      <c r="P185" s="222"/>
      <c r="Q185" s="222"/>
      <c r="R185" s="222"/>
      <c r="S185" s="222"/>
      <c r="T185" s="222"/>
      <c r="U185" s="222"/>
      <c r="V185" s="222"/>
      <c r="W185" s="222"/>
      <c r="X185" s="222"/>
      <c r="Y185" s="222"/>
      <c r="Z185" s="222"/>
      <c r="AA185" s="222"/>
      <c r="AB185" s="222"/>
      <c r="AC185" s="222"/>
      <c r="AD185" s="222"/>
      <c r="AE185" s="222"/>
      <c r="AF185" s="222"/>
      <c r="AG185" s="222"/>
      <c r="AH185" s="222"/>
      <c r="AI185" s="222"/>
      <c r="AJ185" s="222"/>
      <c r="AK185" s="222"/>
      <c r="AL185" s="222"/>
      <c r="AM185" s="222"/>
      <c r="AN185" s="222"/>
      <c r="AO185" s="222"/>
      <c r="AP185" s="222"/>
      <c r="AQ185" s="222"/>
      <c r="AR185" s="222"/>
      <c r="AS185" s="222"/>
      <c r="AT185" s="222"/>
      <c r="AU185" s="222"/>
      <c r="AV185" s="222"/>
      <c r="AW185" s="222"/>
      <c r="AX185" s="222"/>
      <c r="AY185" s="222"/>
      <c r="AZ185" s="222"/>
      <c r="BA185" s="222"/>
      <c r="BB185" s="222"/>
      <c r="BC185" s="222"/>
      <c r="BD185" s="222"/>
      <c r="BE185" s="222"/>
      <c r="BF185" s="222"/>
      <c r="BG185" s="222"/>
      <c r="BH185" s="222"/>
      <c r="BI185" s="222"/>
      <c r="BJ185" s="222"/>
      <c r="BK185" s="222"/>
      <c r="BL185" s="222"/>
      <c r="BM185" s="222"/>
      <c r="BN185" s="222"/>
      <c r="BO185" s="222"/>
      <c r="BP185" s="222"/>
      <c r="BQ185" s="222"/>
      <c r="BR185" s="222"/>
      <c r="BS185" s="222"/>
      <c r="BT185" s="222"/>
      <c r="BU185" s="222"/>
      <c r="BV185" s="222"/>
      <c r="BW185" s="222"/>
      <c r="BX185" s="222"/>
      <c r="BY185" s="222"/>
      <c r="BZ185" s="222"/>
      <c r="CA185" s="222"/>
      <c r="CB185" s="222"/>
      <c r="CC185" s="222"/>
      <c r="CD185" s="222"/>
      <c r="CE185" s="222"/>
      <c r="CF185" s="222"/>
      <c r="CG185" s="222"/>
      <c r="CH185" s="222"/>
      <c r="CI185" s="222"/>
      <c r="CJ185" s="222"/>
      <c r="CK185" s="222"/>
      <c r="CL185" s="222"/>
      <c r="CM185" s="222"/>
      <c r="CN185" s="222"/>
      <c r="CO185" s="222"/>
      <c r="CP185" s="222"/>
      <c r="CQ185" s="222"/>
      <c r="CR185" s="222"/>
      <c r="CS185" s="222"/>
    </row>
    <row r="186" spans="11:97">
      <c r="K186" s="221"/>
      <c r="L186" s="222"/>
      <c r="M186" s="222"/>
      <c r="N186" s="222"/>
      <c r="O186" s="222"/>
      <c r="P186" s="222"/>
      <c r="Q186" s="222"/>
      <c r="R186" s="222"/>
      <c r="S186" s="222"/>
      <c r="T186" s="222"/>
      <c r="U186" s="222"/>
      <c r="V186" s="222"/>
      <c r="W186" s="222"/>
      <c r="X186" s="222"/>
      <c r="Y186" s="222"/>
      <c r="Z186" s="222"/>
      <c r="AA186" s="222"/>
      <c r="AB186" s="222"/>
      <c r="AC186" s="222"/>
      <c r="AD186" s="222"/>
      <c r="AE186" s="222"/>
      <c r="AF186" s="222"/>
      <c r="AG186" s="222"/>
      <c r="AH186" s="222"/>
      <c r="AI186" s="222"/>
      <c r="AJ186" s="222"/>
      <c r="AK186" s="222"/>
      <c r="AL186" s="222"/>
      <c r="AM186" s="222"/>
      <c r="AN186" s="222"/>
      <c r="AO186" s="222"/>
      <c r="AP186" s="222"/>
      <c r="AQ186" s="222"/>
      <c r="AR186" s="222"/>
      <c r="AS186" s="222"/>
      <c r="AT186" s="222"/>
      <c r="AU186" s="222"/>
      <c r="AV186" s="222"/>
      <c r="AW186" s="222"/>
      <c r="AX186" s="222"/>
      <c r="AY186" s="222"/>
      <c r="AZ186" s="222"/>
      <c r="BA186" s="222"/>
      <c r="BB186" s="222"/>
      <c r="BC186" s="222"/>
      <c r="BD186" s="222"/>
      <c r="BE186" s="222"/>
      <c r="BF186" s="222"/>
      <c r="BG186" s="222"/>
      <c r="BH186" s="222"/>
      <c r="BI186" s="222"/>
      <c r="BJ186" s="222"/>
      <c r="BK186" s="222"/>
      <c r="BL186" s="222"/>
      <c r="BM186" s="222"/>
      <c r="BN186" s="222"/>
      <c r="BO186" s="222"/>
      <c r="BP186" s="222"/>
      <c r="BQ186" s="222"/>
      <c r="BR186" s="222"/>
      <c r="BS186" s="222"/>
      <c r="BT186" s="222"/>
      <c r="BU186" s="222"/>
      <c r="BV186" s="222"/>
      <c r="BW186" s="222"/>
      <c r="BX186" s="222"/>
      <c r="BY186" s="222"/>
      <c r="BZ186" s="222"/>
      <c r="CA186" s="222"/>
      <c r="CB186" s="222"/>
      <c r="CC186" s="222"/>
      <c r="CD186" s="222"/>
      <c r="CE186" s="222"/>
      <c r="CF186" s="222"/>
      <c r="CG186" s="222"/>
      <c r="CH186" s="222"/>
      <c r="CI186" s="222"/>
      <c r="CJ186" s="222"/>
      <c r="CK186" s="222"/>
      <c r="CL186" s="222"/>
      <c r="CM186" s="222"/>
      <c r="CN186" s="222"/>
      <c r="CO186" s="222"/>
      <c r="CP186" s="222"/>
      <c r="CQ186" s="222"/>
      <c r="CR186" s="222"/>
      <c r="CS186" s="222"/>
    </row>
    <row r="187" spans="11:97">
      <c r="K187" s="221"/>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c r="BA187" s="222"/>
      <c r="BB187" s="222"/>
      <c r="BC187" s="222"/>
      <c r="BD187" s="222"/>
      <c r="BE187" s="222"/>
      <c r="BF187" s="222"/>
      <c r="BG187" s="222"/>
      <c r="BH187" s="222"/>
      <c r="BI187" s="222"/>
      <c r="BJ187" s="222"/>
      <c r="BK187" s="222"/>
      <c r="BL187" s="222"/>
      <c r="BM187" s="222"/>
      <c r="BN187" s="222"/>
      <c r="BO187" s="222"/>
      <c r="BP187" s="222"/>
      <c r="BQ187" s="222"/>
      <c r="BR187" s="222"/>
      <c r="BS187" s="222"/>
      <c r="BT187" s="222"/>
      <c r="BU187" s="222"/>
      <c r="BV187" s="222"/>
      <c r="BW187" s="222"/>
      <c r="BX187" s="222"/>
      <c r="BY187" s="222"/>
      <c r="BZ187" s="222"/>
      <c r="CA187" s="222"/>
      <c r="CB187" s="222"/>
      <c r="CC187" s="222"/>
      <c r="CD187" s="222"/>
      <c r="CE187" s="222"/>
      <c r="CF187" s="222"/>
      <c r="CG187" s="222"/>
      <c r="CH187" s="222"/>
      <c r="CI187" s="222"/>
      <c r="CJ187" s="222"/>
      <c r="CK187" s="222"/>
      <c r="CL187" s="222"/>
      <c r="CM187" s="222"/>
      <c r="CN187" s="222"/>
      <c r="CO187" s="222"/>
      <c r="CP187" s="222"/>
      <c r="CQ187" s="222"/>
      <c r="CR187" s="222"/>
      <c r="CS187" s="222"/>
    </row>
    <row r="188" spans="11:97">
      <c r="K188" s="221"/>
      <c r="L188" s="222"/>
      <c r="M188" s="222"/>
      <c r="N188" s="222"/>
      <c r="O188" s="222"/>
      <c r="P188" s="222"/>
      <c r="Q188" s="222"/>
      <c r="R188" s="222"/>
      <c r="S188" s="222"/>
      <c r="T188" s="222"/>
      <c r="U188" s="222"/>
      <c r="V188" s="222"/>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2"/>
      <c r="BB188" s="222"/>
      <c r="BC188" s="222"/>
      <c r="BD188" s="222"/>
      <c r="BE188" s="222"/>
      <c r="BF188" s="222"/>
      <c r="BG188" s="222"/>
      <c r="BH188" s="222"/>
      <c r="BI188" s="222"/>
      <c r="BJ188" s="222"/>
      <c r="BK188" s="222"/>
      <c r="BL188" s="222"/>
      <c r="BM188" s="222"/>
      <c r="BN188" s="222"/>
      <c r="BO188" s="222"/>
      <c r="BP188" s="222"/>
      <c r="BQ188" s="222"/>
      <c r="BR188" s="222"/>
      <c r="BS188" s="222"/>
      <c r="BT188" s="222"/>
      <c r="BU188" s="222"/>
      <c r="BV188" s="222"/>
      <c r="BW188" s="222"/>
      <c r="BX188" s="222"/>
      <c r="BY188" s="222"/>
      <c r="BZ188" s="222"/>
      <c r="CA188" s="222"/>
      <c r="CB188" s="222"/>
      <c r="CC188" s="222"/>
      <c r="CD188" s="222"/>
      <c r="CE188" s="222"/>
      <c r="CF188" s="222"/>
      <c r="CG188" s="222"/>
      <c r="CH188" s="222"/>
      <c r="CI188" s="222"/>
      <c r="CJ188" s="222"/>
      <c r="CK188" s="222"/>
      <c r="CL188" s="222"/>
      <c r="CM188" s="222"/>
      <c r="CN188" s="222"/>
      <c r="CO188" s="222"/>
      <c r="CP188" s="222"/>
      <c r="CQ188" s="222"/>
      <c r="CR188" s="222"/>
      <c r="CS188" s="222"/>
    </row>
    <row r="189" spans="11:97">
      <c r="K189" s="221"/>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c r="BC189" s="222"/>
      <c r="BD189" s="222"/>
      <c r="BE189" s="222"/>
      <c r="BF189" s="222"/>
      <c r="BG189" s="222"/>
      <c r="BH189" s="222"/>
      <c r="BI189" s="222"/>
      <c r="BJ189" s="222"/>
      <c r="BK189" s="222"/>
      <c r="BL189" s="222"/>
      <c r="BM189" s="222"/>
      <c r="BN189" s="222"/>
      <c r="BO189" s="222"/>
      <c r="BP189" s="222"/>
      <c r="BQ189" s="222"/>
      <c r="BR189" s="222"/>
      <c r="BS189" s="222"/>
      <c r="BT189" s="222"/>
      <c r="BU189" s="222"/>
      <c r="BV189" s="222"/>
      <c r="BW189" s="222"/>
      <c r="BX189" s="222"/>
      <c r="BY189" s="222"/>
      <c r="BZ189" s="222"/>
      <c r="CA189" s="222"/>
      <c r="CB189" s="222"/>
      <c r="CC189" s="222"/>
      <c r="CD189" s="222"/>
      <c r="CE189" s="222"/>
      <c r="CF189" s="222"/>
      <c r="CG189" s="222"/>
      <c r="CH189" s="222"/>
      <c r="CI189" s="222"/>
      <c r="CJ189" s="222"/>
      <c r="CK189" s="222"/>
      <c r="CL189" s="222"/>
      <c r="CM189" s="222"/>
      <c r="CN189" s="222"/>
      <c r="CO189" s="222"/>
      <c r="CP189" s="222"/>
      <c r="CQ189" s="222"/>
      <c r="CR189" s="222"/>
      <c r="CS189" s="222"/>
    </row>
    <row r="190" spans="11:97">
      <c r="K190" s="221"/>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c r="BB190" s="222"/>
      <c r="BC190" s="222"/>
      <c r="BD190" s="222"/>
      <c r="BE190" s="222"/>
      <c r="BF190" s="222"/>
      <c r="BG190" s="222"/>
      <c r="BH190" s="222"/>
      <c r="BI190" s="222"/>
      <c r="BJ190" s="222"/>
      <c r="BK190" s="222"/>
      <c r="BL190" s="222"/>
      <c r="BM190" s="222"/>
      <c r="BN190" s="222"/>
      <c r="BO190" s="222"/>
      <c r="BP190" s="222"/>
      <c r="BQ190" s="222"/>
      <c r="BR190" s="222"/>
      <c r="BS190" s="222"/>
      <c r="BT190" s="222"/>
      <c r="BU190" s="222"/>
      <c r="BV190" s="222"/>
      <c r="BW190" s="222"/>
      <c r="BX190" s="222"/>
      <c r="BY190" s="222"/>
      <c r="BZ190" s="222"/>
      <c r="CA190" s="222"/>
      <c r="CB190" s="222"/>
      <c r="CC190" s="222"/>
      <c r="CD190" s="222"/>
      <c r="CE190" s="222"/>
      <c r="CF190" s="222"/>
      <c r="CG190" s="222"/>
      <c r="CH190" s="222"/>
      <c r="CI190" s="222"/>
      <c r="CJ190" s="222"/>
      <c r="CK190" s="222"/>
      <c r="CL190" s="222"/>
      <c r="CM190" s="222"/>
      <c r="CN190" s="222"/>
      <c r="CO190" s="222"/>
      <c r="CP190" s="222"/>
      <c r="CQ190" s="222"/>
      <c r="CR190" s="222"/>
      <c r="CS190" s="222"/>
    </row>
    <row r="191" spans="11:97">
      <c r="K191" s="221"/>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2"/>
      <c r="AY191" s="222"/>
      <c r="AZ191" s="222"/>
      <c r="BA191" s="222"/>
      <c r="BB191" s="222"/>
      <c r="BC191" s="222"/>
      <c r="BD191" s="222"/>
      <c r="BE191" s="222"/>
      <c r="BF191" s="222"/>
      <c r="BG191" s="222"/>
      <c r="BH191" s="222"/>
      <c r="BI191" s="222"/>
      <c r="BJ191" s="222"/>
      <c r="BK191" s="222"/>
      <c r="BL191" s="222"/>
      <c r="BM191" s="222"/>
      <c r="BN191" s="222"/>
      <c r="BO191" s="222"/>
      <c r="BP191" s="222"/>
      <c r="BQ191" s="222"/>
      <c r="BR191" s="222"/>
      <c r="BS191" s="222"/>
      <c r="BT191" s="222"/>
      <c r="BU191" s="222"/>
      <c r="BV191" s="222"/>
      <c r="BW191" s="222"/>
      <c r="BX191" s="222"/>
      <c r="BY191" s="222"/>
      <c r="BZ191" s="222"/>
      <c r="CA191" s="222"/>
      <c r="CB191" s="222"/>
      <c r="CC191" s="222"/>
      <c r="CD191" s="222"/>
      <c r="CE191" s="222"/>
      <c r="CF191" s="222"/>
      <c r="CG191" s="222"/>
      <c r="CH191" s="222"/>
      <c r="CI191" s="222"/>
      <c r="CJ191" s="222"/>
      <c r="CK191" s="222"/>
      <c r="CL191" s="222"/>
      <c r="CM191" s="222"/>
      <c r="CN191" s="222"/>
      <c r="CO191" s="222"/>
      <c r="CP191" s="222"/>
      <c r="CQ191" s="222"/>
      <c r="CR191" s="222"/>
      <c r="CS191" s="222"/>
    </row>
    <row r="192" spans="11:97">
      <c r="K192" s="221"/>
      <c r="L192" s="222"/>
      <c r="M192" s="222"/>
      <c r="N192" s="222"/>
      <c r="O192" s="222"/>
      <c r="P192" s="222"/>
      <c r="Q192" s="222"/>
      <c r="R192" s="222"/>
      <c r="S192" s="222"/>
      <c r="T192" s="222"/>
      <c r="U192" s="222"/>
      <c r="V192" s="222"/>
      <c r="W192" s="222"/>
      <c r="X192" s="222"/>
      <c r="Y192" s="222"/>
      <c r="Z192" s="222"/>
      <c r="AA192" s="222"/>
      <c r="AB192" s="222"/>
      <c r="AC192" s="222"/>
      <c r="AD192" s="222"/>
      <c r="AE192" s="222"/>
      <c r="AF192" s="222"/>
      <c r="AG192" s="222"/>
      <c r="AH192" s="222"/>
      <c r="AI192" s="222"/>
      <c r="AJ192" s="222"/>
      <c r="AK192" s="222"/>
      <c r="AL192" s="222"/>
      <c r="AM192" s="222"/>
      <c r="AN192" s="222"/>
      <c r="AO192" s="222"/>
      <c r="AP192" s="222"/>
      <c r="AQ192" s="222"/>
      <c r="AR192" s="222"/>
      <c r="AS192" s="222"/>
      <c r="AT192" s="222"/>
      <c r="AU192" s="222"/>
      <c r="AV192" s="222"/>
      <c r="AW192" s="222"/>
      <c r="AX192" s="222"/>
      <c r="AY192" s="222"/>
      <c r="AZ192" s="222"/>
      <c r="BA192" s="222"/>
      <c r="BB192" s="222"/>
      <c r="BC192" s="222"/>
      <c r="BD192" s="222"/>
      <c r="BE192" s="222"/>
      <c r="BF192" s="222"/>
      <c r="BG192" s="222"/>
      <c r="BH192" s="222"/>
      <c r="BI192" s="222"/>
      <c r="BJ192" s="222"/>
      <c r="BK192" s="222"/>
      <c r="BL192" s="222"/>
      <c r="BM192" s="222"/>
      <c r="BN192" s="222"/>
      <c r="BO192" s="222"/>
      <c r="BP192" s="222"/>
      <c r="BQ192" s="222"/>
      <c r="BR192" s="222"/>
      <c r="BS192" s="222"/>
      <c r="BT192" s="222"/>
      <c r="BU192" s="222"/>
      <c r="BV192" s="222"/>
      <c r="BW192" s="222"/>
      <c r="BX192" s="222"/>
      <c r="BY192" s="222"/>
      <c r="BZ192" s="222"/>
      <c r="CA192" s="222"/>
      <c r="CB192" s="222"/>
      <c r="CC192" s="222"/>
      <c r="CD192" s="222"/>
      <c r="CE192" s="222"/>
      <c r="CF192" s="222"/>
      <c r="CG192" s="222"/>
      <c r="CH192" s="222"/>
      <c r="CI192" s="222"/>
      <c r="CJ192" s="222"/>
      <c r="CK192" s="222"/>
      <c r="CL192" s="222"/>
      <c r="CM192" s="222"/>
      <c r="CN192" s="222"/>
      <c r="CO192" s="222"/>
      <c r="CP192" s="222"/>
      <c r="CQ192" s="222"/>
      <c r="CR192" s="222"/>
      <c r="CS192" s="222"/>
    </row>
    <row r="193" spans="11:97">
      <c r="K193" s="221"/>
      <c r="L193" s="222"/>
      <c r="M193" s="222"/>
      <c r="N193" s="222"/>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c r="BA193" s="222"/>
      <c r="BB193" s="222"/>
      <c r="BC193" s="222"/>
      <c r="BD193" s="222"/>
      <c r="BE193" s="222"/>
      <c r="BF193" s="222"/>
      <c r="BG193" s="222"/>
      <c r="BH193" s="222"/>
      <c r="BI193" s="222"/>
      <c r="BJ193" s="222"/>
      <c r="BK193" s="222"/>
      <c r="BL193" s="222"/>
      <c r="BM193" s="222"/>
      <c r="BN193" s="222"/>
      <c r="BO193" s="222"/>
      <c r="BP193" s="222"/>
      <c r="BQ193" s="222"/>
      <c r="BR193" s="222"/>
      <c r="BS193" s="222"/>
      <c r="BT193" s="222"/>
      <c r="BU193" s="222"/>
      <c r="BV193" s="222"/>
      <c r="BW193" s="222"/>
      <c r="BX193" s="222"/>
      <c r="BY193" s="222"/>
      <c r="BZ193" s="222"/>
      <c r="CA193" s="222"/>
      <c r="CB193" s="222"/>
      <c r="CC193" s="222"/>
      <c r="CD193" s="222"/>
      <c r="CE193" s="222"/>
      <c r="CF193" s="222"/>
      <c r="CG193" s="222"/>
      <c r="CH193" s="222"/>
      <c r="CI193" s="222"/>
      <c r="CJ193" s="222"/>
      <c r="CK193" s="222"/>
      <c r="CL193" s="222"/>
      <c r="CM193" s="222"/>
      <c r="CN193" s="222"/>
      <c r="CO193" s="222"/>
      <c r="CP193" s="222"/>
      <c r="CQ193" s="222"/>
      <c r="CR193" s="222"/>
      <c r="CS193" s="222"/>
    </row>
    <row r="194" spans="11:97">
      <c r="K194" s="221"/>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c r="BB194" s="222"/>
      <c r="BC194" s="222"/>
      <c r="BD194" s="222"/>
      <c r="BE194" s="222"/>
      <c r="BF194" s="222"/>
      <c r="BG194" s="222"/>
      <c r="BH194" s="222"/>
      <c r="BI194" s="222"/>
      <c r="BJ194" s="222"/>
      <c r="BK194" s="222"/>
      <c r="BL194" s="222"/>
      <c r="BM194" s="222"/>
      <c r="BN194" s="222"/>
      <c r="BO194" s="222"/>
      <c r="BP194" s="222"/>
      <c r="BQ194" s="222"/>
      <c r="BR194" s="222"/>
      <c r="BS194" s="222"/>
      <c r="BT194" s="222"/>
      <c r="BU194" s="222"/>
      <c r="BV194" s="222"/>
      <c r="BW194" s="222"/>
      <c r="BX194" s="222"/>
      <c r="BY194" s="222"/>
      <c r="BZ194" s="222"/>
      <c r="CA194" s="222"/>
      <c r="CB194" s="222"/>
      <c r="CC194" s="222"/>
      <c r="CD194" s="222"/>
      <c r="CE194" s="222"/>
      <c r="CF194" s="222"/>
      <c r="CG194" s="222"/>
      <c r="CH194" s="222"/>
      <c r="CI194" s="222"/>
      <c r="CJ194" s="222"/>
      <c r="CK194" s="222"/>
      <c r="CL194" s="222"/>
      <c r="CM194" s="222"/>
      <c r="CN194" s="222"/>
      <c r="CO194" s="222"/>
      <c r="CP194" s="222"/>
      <c r="CQ194" s="222"/>
      <c r="CR194" s="222"/>
      <c r="CS194" s="222"/>
    </row>
    <row r="195" spans="11:97">
      <c r="K195" s="221"/>
      <c r="L195" s="222"/>
      <c r="M195" s="222"/>
      <c r="N195" s="222"/>
      <c r="O195" s="222"/>
      <c r="P195" s="222"/>
      <c r="Q195" s="222"/>
      <c r="R195" s="222"/>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c r="BB195" s="222"/>
      <c r="BC195" s="222"/>
      <c r="BD195" s="222"/>
      <c r="BE195" s="222"/>
      <c r="BF195" s="222"/>
      <c r="BG195" s="222"/>
      <c r="BH195" s="222"/>
      <c r="BI195" s="222"/>
      <c r="BJ195" s="222"/>
      <c r="BK195" s="222"/>
      <c r="BL195" s="222"/>
      <c r="BM195" s="222"/>
      <c r="BN195" s="222"/>
      <c r="BO195" s="222"/>
      <c r="BP195" s="222"/>
      <c r="BQ195" s="222"/>
      <c r="BR195" s="222"/>
      <c r="BS195" s="222"/>
      <c r="BT195" s="222"/>
      <c r="BU195" s="222"/>
      <c r="BV195" s="222"/>
      <c r="BW195" s="222"/>
      <c r="BX195" s="222"/>
      <c r="BY195" s="222"/>
      <c r="BZ195" s="222"/>
      <c r="CA195" s="222"/>
      <c r="CB195" s="222"/>
      <c r="CC195" s="222"/>
      <c r="CD195" s="222"/>
      <c r="CE195" s="222"/>
      <c r="CF195" s="222"/>
      <c r="CG195" s="222"/>
      <c r="CH195" s="222"/>
      <c r="CI195" s="222"/>
      <c r="CJ195" s="222"/>
      <c r="CK195" s="222"/>
      <c r="CL195" s="222"/>
      <c r="CM195" s="222"/>
      <c r="CN195" s="222"/>
      <c r="CO195" s="222"/>
      <c r="CP195" s="222"/>
      <c r="CQ195" s="222"/>
      <c r="CR195" s="222"/>
      <c r="CS195" s="222"/>
    </row>
    <row r="196" spans="11:97">
      <c r="K196" s="221"/>
      <c r="L196" s="222"/>
      <c r="M196" s="222"/>
      <c r="N196" s="222"/>
      <c r="O196" s="222"/>
      <c r="P196" s="222"/>
      <c r="Q196" s="222"/>
      <c r="R196" s="222"/>
      <c r="S196" s="222"/>
      <c r="T196" s="222"/>
      <c r="U196" s="222"/>
      <c r="V196" s="222"/>
      <c r="W196" s="222"/>
      <c r="X196" s="222"/>
      <c r="Y196" s="222"/>
      <c r="Z196" s="222"/>
      <c r="AA196" s="222"/>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c r="BB196" s="222"/>
      <c r="BC196" s="222"/>
      <c r="BD196" s="222"/>
      <c r="BE196" s="222"/>
      <c r="BF196" s="222"/>
      <c r="BG196" s="222"/>
      <c r="BH196" s="222"/>
      <c r="BI196" s="222"/>
      <c r="BJ196" s="222"/>
      <c r="BK196" s="222"/>
      <c r="BL196" s="222"/>
      <c r="BM196" s="222"/>
      <c r="BN196" s="222"/>
      <c r="BO196" s="222"/>
      <c r="BP196" s="222"/>
      <c r="BQ196" s="222"/>
      <c r="BR196" s="222"/>
      <c r="BS196" s="222"/>
      <c r="BT196" s="222"/>
      <c r="BU196" s="222"/>
      <c r="BV196" s="222"/>
      <c r="BW196" s="222"/>
      <c r="BX196" s="222"/>
      <c r="BY196" s="222"/>
      <c r="BZ196" s="222"/>
      <c r="CA196" s="222"/>
      <c r="CB196" s="222"/>
      <c r="CC196" s="222"/>
      <c r="CD196" s="222"/>
      <c r="CE196" s="222"/>
      <c r="CF196" s="222"/>
      <c r="CG196" s="222"/>
      <c r="CH196" s="222"/>
      <c r="CI196" s="222"/>
      <c r="CJ196" s="222"/>
      <c r="CK196" s="222"/>
      <c r="CL196" s="222"/>
      <c r="CM196" s="222"/>
      <c r="CN196" s="222"/>
      <c r="CO196" s="222"/>
      <c r="CP196" s="222"/>
      <c r="CQ196" s="222"/>
      <c r="CR196" s="222"/>
      <c r="CS196" s="222"/>
    </row>
    <row r="197" spans="11:97">
      <c r="K197" s="221"/>
      <c r="L197" s="222"/>
      <c r="M197" s="222"/>
      <c r="N197" s="222"/>
      <c r="O197" s="222"/>
      <c r="P197" s="222"/>
      <c r="Q197" s="222"/>
      <c r="R197" s="222"/>
      <c r="S197" s="222"/>
      <c r="T197" s="222"/>
      <c r="U197" s="222"/>
      <c r="V197" s="222"/>
      <c r="W197" s="222"/>
      <c r="X197" s="222"/>
      <c r="Y197" s="222"/>
      <c r="Z197" s="222"/>
      <c r="AA197" s="222"/>
      <c r="AB197" s="222"/>
      <c r="AC197" s="222"/>
      <c r="AD197" s="222"/>
      <c r="AE197" s="222"/>
      <c r="AF197" s="222"/>
      <c r="AG197" s="222"/>
      <c r="AH197" s="222"/>
      <c r="AI197" s="222"/>
      <c r="AJ197" s="222"/>
      <c r="AK197" s="222"/>
      <c r="AL197" s="222"/>
      <c r="AM197" s="222"/>
      <c r="AN197" s="222"/>
      <c r="AO197" s="222"/>
      <c r="AP197" s="222"/>
      <c r="AQ197" s="222"/>
      <c r="AR197" s="222"/>
      <c r="AS197" s="222"/>
      <c r="AT197" s="222"/>
      <c r="AU197" s="222"/>
      <c r="AV197" s="222"/>
      <c r="AW197" s="222"/>
      <c r="AX197" s="222"/>
      <c r="AY197" s="222"/>
      <c r="AZ197" s="222"/>
      <c r="BA197" s="222"/>
      <c r="BB197" s="222"/>
      <c r="BC197" s="222"/>
      <c r="BD197" s="222"/>
      <c r="BE197" s="222"/>
      <c r="BF197" s="222"/>
      <c r="BG197" s="222"/>
      <c r="BH197" s="222"/>
      <c r="BI197" s="222"/>
      <c r="BJ197" s="222"/>
      <c r="BK197" s="222"/>
      <c r="BL197" s="222"/>
      <c r="BM197" s="222"/>
      <c r="BN197" s="222"/>
      <c r="BO197" s="222"/>
      <c r="BP197" s="222"/>
      <c r="BQ197" s="222"/>
      <c r="BR197" s="222"/>
      <c r="BS197" s="222"/>
      <c r="BT197" s="222"/>
      <c r="BU197" s="222"/>
      <c r="BV197" s="222"/>
      <c r="BW197" s="222"/>
      <c r="BX197" s="222"/>
      <c r="BY197" s="222"/>
      <c r="BZ197" s="222"/>
      <c r="CA197" s="222"/>
      <c r="CB197" s="222"/>
      <c r="CC197" s="222"/>
      <c r="CD197" s="222"/>
      <c r="CE197" s="222"/>
      <c r="CF197" s="222"/>
      <c r="CG197" s="222"/>
      <c r="CH197" s="222"/>
      <c r="CI197" s="222"/>
      <c r="CJ197" s="222"/>
      <c r="CK197" s="222"/>
      <c r="CL197" s="222"/>
      <c r="CM197" s="222"/>
      <c r="CN197" s="222"/>
      <c r="CO197" s="222"/>
      <c r="CP197" s="222"/>
      <c r="CQ197" s="222"/>
      <c r="CR197" s="222"/>
      <c r="CS197" s="222"/>
    </row>
    <row r="198" spans="11:97">
      <c r="K198" s="221"/>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2"/>
      <c r="AY198" s="222"/>
      <c r="AZ198" s="222"/>
      <c r="BA198" s="222"/>
      <c r="BB198" s="222"/>
      <c r="BC198" s="222"/>
      <c r="BD198" s="222"/>
      <c r="BE198" s="222"/>
      <c r="BF198" s="222"/>
      <c r="BG198" s="222"/>
      <c r="BH198" s="222"/>
      <c r="BI198" s="222"/>
      <c r="BJ198" s="222"/>
      <c r="BK198" s="222"/>
      <c r="BL198" s="222"/>
      <c r="BM198" s="222"/>
      <c r="BN198" s="222"/>
      <c r="BO198" s="222"/>
      <c r="BP198" s="222"/>
      <c r="BQ198" s="222"/>
      <c r="BR198" s="222"/>
      <c r="BS198" s="222"/>
      <c r="BT198" s="222"/>
      <c r="BU198" s="222"/>
      <c r="BV198" s="222"/>
      <c r="BW198" s="222"/>
      <c r="BX198" s="222"/>
      <c r="BY198" s="222"/>
      <c r="BZ198" s="222"/>
      <c r="CA198" s="222"/>
      <c r="CB198" s="222"/>
      <c r="CC198" s="222"/>
      <c r="CD198" s="222"/>
      <c r="CE198" s="222"/>
      <c r="CF198" s="222"/>
      <c r="CG198" s="222"/>
      <c r="CH198" s="222"/>
      <c r="CI198" s="222"/>
      <c r="CJ198" s="222"/>
      <c r="CK198" s="222"/>
      <c r="CL198" s="222"/>
      <c r="CM198" s="222"/>
      <c r="CN198" s="222"/>
      <c r="CO198" s="222"/>
      <c r="CP198" s="222"/>
      <c r="CQ198" s="222"/>
      <c r="CR198" s="222"/>
      <c r="CS198" s="222"/>
    </row>
    <row r="199" spans="11:97">
      <c r="K199" s="221"/>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2"/>
      <c r="AY199" s="222"/>
      <c r="AZ199" s="222"/>
      <c r="BA199" s="222"/>
      <c r="BB199" s="222"/>
      <c r="BC199" s="222"/>
      <c r="BD199" s="222"/>
      <c r="BE199" s="222"/>
      <c r="BF199" s="222"/>
      <c r="BG199" s="222"/>
      <c r="BH199" s="222"/>
      <c r="BI199" s="222"/>
      <c r="BJ199" s="222"/>
      <c r="BK199" s="222"/>
      <c r="BL199" s="222"/>
      <c r="BM199" s="222"/>
      <c r="BN199" s="222"/>
      <c r="BO199" s="222"/>
      <c r="BP199" s="222"/>
      <c r="BQ199" s="222"/>
      <c r="BR199" s="222"/>
      <c r="BS199" s="222"/>
      <c r="BT199" s="222"/>
      <c r="BU199" s="222"/>
      <c r="BV199" s="222"/>
      <c r="BW199" s="222"/>
      <c r="BX199" s="222"/>
      <c r="BY199" s="222"/>
      <c r="BZ199" s="222"/>
      <c r="CA199" s="222"/>
      <c r="CB199" s="222"/>
      <c r="CC199" s="222"/>
      <c r="CD199" s="222"/>
      <c r="CE199" s="222"/>
      <c r="CF199" s="222"/>
      <c r="CG199" s="222"/>
      <c r="CH199" s="222"/>
      <c r="CI199" s="222"/>
      <c r="CJ199" s="222"/>
      <c r="CK199" s="222"/>
      <c r="CL199" s="222"/>
      <c r="CM199" s="222"/>
      <c r="CN199" s="222"/>
      <c r="CO199" s="222"/>
      <c r="CP199" s="222"/>
      <c r="CQ199" s="222"/>
      <c r="CR199" s="222"/>
      <c r="CS199" s="222"/>
    </row>
    <row r="200" spans="11:97">
      <c r="K200" s="221"/>
      <c r="L200" s="222"/>
      <c r="M200" s="222"/>
      <c r="N200" s="222"/>
      <c r="O200" s="222"/>
      <c r="P200" s="222"/>
      <c r="Q200" s="222"/>
      <c r="R200" s="222"/>
      <c r="S200" s="222"/>
      <c r="T200" s="222"/>
      <c r="U200" s="222"/>
      <c r="V200" s="222"/>
      <c r="W200" s="222"/>
      <c r="X200" s="222"/>
      <c r="Y200" s="222"/>
      <c r="Z200" s="222"/>
      <c r="AA200" s="222"/>
      <c r="AB200" s="222"/>
      <c r="AC200" s="222"/>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2"/>
      <c r="AY200" s="222"/>
      <c r="AZ200" s="222"/>
      <c r="BA200" s="222"/>
      <c r="BB200" s="222"/>
      <c r="BC200" s="222"/>
      <c r="BD200" s="222"/>
      <c r="BE200" s="222"/>
      <c r="BF200" s="222"/>
      <c r="BG200" s="222"/>
      <c r="BH200" s="222"/>
      <c r="BI200" s="222"/>
      <c r="BJ200" s="222"/>
      <c r="BK200" s="222"/>
      <c r="BL200" s="222"/>
      <c r="BM200" s="222"/>
      <c r="BN200" s="222"/>
      <c r="BO200" s="222"/>
      <c r="BP200" s="222"/>
      <c r="BQ200" s="222"/>
      <c r="BR200" s="222"/>
      <c r="BS200" s="222"/>
      <c r="BT200" s="222"/>
      <c r="BU200" s="222"/>
      <c r="BV200" s="222"/>
      <c r="BW200" s="222"/>
      <c r="BX200" s="222"/>
      <c r="BY200" s="222"/>
      <c r="BZ200" s="222"/>
      <c r="CA200" s="222"/>
      <c r="CB200" s="222"/>
      <c r="CC200" s="222"/>
      <c r="CD200" s="222"/>
      <c r="CE200" s="222"/>
      <c r="CF200" s="222"/>
      <c r="CG200" s="222"/>
      <c r="CH200" s="222"/>
      <c r="CI200" s="222"/>
      <c r="CJ200" s="222"/>
      <c r="CK200" s="222"/>
      <c r="CL200" s="222"/>
      <c r="CM200" s="222"/>
      <c r="CN200" s="222"/>
      <c r="CO200" s="222"/>
      <c r="CP200" s="222"/>
      <c r="CQ200" s="222"/>
      <c r="CR200" s="222"/>
      <c r="CS200" s="222"/>
    </row>
    <row r="201" spans="11:97">
      <c r="K201" s="221"/>
      <c r="L201" s="222"/>
      <c r="M201" s="222"/>
      <c r="N201" s="222"/>
      <c r="O201" s="222"/>
      <c r="P201" s="222"/>
      <c r="Q201" s="222"/>
      <c r="R201" s="222"/>
      <c r="S201" s="222"/>
      <c r="T201" s="222"/>
      <c r="U201" s="222"/>
      <c r="V201" s="222"/>
      <c r="W201" s="222"/>
      <c r="X201" s="222"/>
      <c r="Y201" s="222"/>
      <c r="Z201" s="222"/>
      <c r="AA201" s="222"/>
      <c r="AB201" s="222"/>
      <c r="AC201" s="222"/>
      <c r="AD201" s="222"/>
      <c r="AE201" s="222"/>
      <c r="AF201" s="222"/>
      <c r="AG201" s="222"/>
      <c r="AH201" s="222"/>
      <c r="AI201" s="222"/>
      <c r="AJ201" s="222"/>
      <c r="AK201" s="222"/>
      <c r="AL201" s="222"/>
      <c r="AM201" s="222"/>
      <c r="AN201" s="222"/>
      <c r="AO201" s="222"/>
      <c r="AP201" s="222"/>
      <c r="AQ201" s="222"/>
      <c r="AR201" s="222"/>
      <c r="AS201" s="222"/>
      <c r="AT201" s="222"/>
      <c r="AU201" s="222"/>
      <c r="AV201" s="222"/>
      <c r="AW201" s="222"/>
      <c r="AX201" s="222"/>
      <c r="AY201" s="222"/>
      <c r="AZ201" s="222"/>
      <c r="BA201" s="222"/>
      <c r="BB201" s="222"/>
      <c r="BC201" s="222"/>
      <c r="BD201" s="222"/>
      <c r="BE201" s="222"/>
      <c r="BF201" s="222"/>
      <c r="BG201" s="222"/>
      <c r="BH201" s="222"/>
      <c r="BI201" s="222"/>
      <c r="BJ201" s="222"/>
      <c r="BK201" s="222"/>
      <c r="BL201" s="222"/>
      <c r="BM201" s="222"/>
      <c r="BN201" s="222"/>
      <c r="BO201" s="222"/>
      <c r="BP201" s="222"/>
      <c r="BQ201" s="222"/>
      <c r="BR201" s="222"/>
      <c r="BS201" s="222"/>
      <c r="BT201" s="222"/>
      <c r="BU201" s="222"/>
      <c r="BV201" s="222"/>
      <c r="BW201" s="222"/>
      <c r="BX201" s="222"/>
      <c r="BY201" s="222"/>
      <c r="BZ201" s="222"/>
      <c r="CA201" s="222"/>
      <c r="CB201" s="222"/>
      <c r="CC201" s="222"/>
      <c r="CD201" s="222"/>
      <c r="CE201" s="222"/>
      <c r="CF201" s="222"/>
      <c r="CG201" s="222"/>
      <c r="CH201" s="222"/>
      <c r="CI201" s="222"/>
      <c r="CJ201" s="222"/>
      <c r="CK201" s="222"/>
      <c r="CL201" s="222"/>
      <c r="CM201" s="222"/>
      <c r="CN201" s="222"/>
      <c r="CO201" s="222"/>
      <c r="CP201" s="222"/>
      <c r="CQ201" s="222"/>
      <c r="CR201" s="222"/>
      <c r="CS201" s="222"/>
    </row>
    <row r="202" spans="11:97">
      <c r="K202" s="221"/>
      <c r="L202" s="222"/>
      <c r="M202" s="222"/>
      <c r="N202" s="222"/>
      <c r="O202" s="222"/>
      <c r="P202" s="222"/>
      <c r="Q202" s="222"/>
      <c r="R202" s="222"/>
      <c r="S202" s="222"/>
      <c r="T202" s="222"/>
      <c r="U202" s="222"/>
      <c r="V202" s="222"/>
      <c r="W202" s="222"/>
      <c r="X202" s="222"/>
      <c r="Y202" s="222"/>
      <c r="Z202" s="222"/>
      <c r="AA202" s="222"/>
      <c r="AB202" s="222"/>
      <c r="AC202" s="222"/>
      <c r="AD202" s="22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2"/>
      <c r="AY202" s="222"/>
      <c r="AZ202" s="222"/>
      <c r="BA202" s="222"/>
      <c r="BB202" s="222"/>
      <c r="BC202" s="222"/>
      <c r="BD202" s="222"/>
      <c r="BE202" s="222"/>
      <c r="BF202" s="222"/>
      <c r="BG202" s="222"/>
      <c r="BH202" s="222"/>
      <c r="BI202" s="222"/>
      <c r="BJ202" s="222"/>
      <c r="BK202" s="222"/>
      <c r="BL202" s="222"/>
      <c r="BM202" s="222"/>
      <c r="BN202" s="222"/>
      <c r="BO202" s="222"/>
      <c r="BP202" s="222"/>
      <c r="BQ202" s="222"/>
      <c r="BR202" s="222"/>
      <c r="BS202" s="222"/>
      <c r="BT202" s="222"/>
      <c r="BU202" s="222"/>
      <c r="BV202" s="222"/>
      <c r="BW202" s="222"/>
      <c r="BX202" s="222"/>
      <c r="BY202" s="222"/>
      <c r="BZ202" s="222"/>
      <c r="CA202" s="222"/>
      <c r="CB202" s="222"/>
      <c r="CC202" s="222"/>
      <c r="CD202" s="222"/>
      <c r="CE202" s="222"/>
      <c r="CF202" s="222"/>
      <c r="CG202" s="222"/>
      <c r="CH202" s="222"/>
      <c r="CI202" s="222"/>
      <c r="CJ202" s="222"/>
      <c r="CK202" s="222"/>
      <c r="CL202" s="222"/>
      <c r="CM202" s="222"/>
      <c r="CN202" s="222"/>
      <c r="CO202" s="222"/>
      <c r="CP202" s="222"/>
      <c r="CQ202" s="222"/>
      <c r="CR202" s="222"/>
      <c r="CS202" s="222"/>
    </row>
    <row r="203" spans="11:97">
      <c r="K203" s="221"/>
      <c r="L203" s="222"/>
      <c r="M203" s="222"/>
      <c r="N203" s="222"/>
      <c r="O203" s="222"/>
      <c r="P203" s="222"/>
      <c r="Q203" s="222"/>
      <c r="R203" s="222"/>
      <c r="S203" s="222"/>
      <c r="T203" s="222"/>
      <c r="U203" s="222"/>
      <c r="V203" s="222"/>
      <c r="W203" s="222"/>
      <c r="X203" s="222"/>
      <c r="Y203" s="222"/>
      <c r="Z203" s="222"/>
      <c r="AA203" s="222"/>
      <c r="AB203" s="222"/>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2"/>
      <c r="AZ203" s="222"/>
      <c r="BA203" s="222"/>
      <c r="BB203" s="222"/>
      <c r="BC203" s="222"/>
      <c r="BD203" s="222"/>
      <c r="BE203" s="222"/>
      <c r="BF203" s="222"/>
      <c r="BG203" s="222"/>
      <c r="BH203" s="222"/>
      <c r="BI203" s="222"/>
      <c r="BJ203" s="222"/>
      <c r="BK203" s="222"/>
      <c r="BL203" s="222"/>
      <c r="BM203" s="222"/>
      <c r="BN203" s="222"/>
      <c r="BO203" s="222"/>
      <c r="BP203" s="222"/>
      <c r="BQ203" s="222"/>
      <c r="BR203" s="222"/>
      <c r="BS203" s="222"/>
      <c r="BT203" s="222"/>
      <c r="BU203" s="222"/>
      <c r="BV203" s="222"/>
      <c r="BW203" s="222"/>
      <c r="BX203" s="222"/>
      <c r="BY203" s="222"/>
      <c r="BZ203" s="222"/>
      <c r="CA203" s="222"/>
      <c r="CB203" s="222"/>
      <c r="CC203" s="222"/>
      <c r="CD203" s="222"/>
      <c r="CE203" s="222"/>
      <c r="CF203" s="222"/>
      <c r="CG203" s="222"/>
      <c r="CH203" s="222"/>
      <c r="CI203" s="222"/>
      <c r="CJ203" s="222"/>
      <c r="CK203" s="222"/>
      <c r="CL203" s="222"/>
      <c r="CM203" s="222"/>
      <c r="CN203" s="222"/>
      <c r="CO203" s="222"/>
      <c r="CP203" s="222"/>
      <c r="CQ203" s="222"/>
      <c r="CR203" s="222"/>
      <c r="CS203" s="222"/>
    </row>
    <row r="204" spans="11:97">
      <c r="K204" s="221"/>
      <c r="L204" s="222"/>
      <c r="M204" s="222"/>
      <c r="N204" s="222"/>
      <c r="O204" s="222"/>
      <c r="P204" s="222"/>
      <c r="Q204" s="222"/>
      <c r="R204" s="222"/>
      <c r="S204" s="222"/>
      <c r="T204" s="222"/>
      <c r="U204" s="222"/>
      <c r="V204" s="222"/>
      <c r="W204" s="222"/>
      <c r="X204" s="222"/>
      <c r="Y204" s="222"/>
      <c r="Z204" s="222"/>
      <c r="AA204" s="222"/>
      <c r="AB204" s="222"/>
      <c r="AC204" s="222"/>
      <c r="AD204" s="222"/>
      <c r="AE204" s="222"/>
      <c r="AF204" s="222"/>
      <c r="AG204" s="222"/>
      <c r="AH204" s="222"/>
      <c r="AI204" s="222"/>
      <c r="AJ204" s="222"/>
      <c r="AK204" s="222"/>
      <c r="AL204" s="222"/>
      <c r="AM204" s="222"/>
      <c r="AN204" s="222"/>
      <c r="AO204" s="222"/>
      <c r="AP204" s="222"/>
      <c r="AQ204" s="222"/>
      <c r="AR204" s="222"/>
      <c r="AS204" s="222"/>
      <c r="AT204" s="222"/>
      <c r="AU204" s="222"/>
      <c r="AV204" s="222"/>
      <c r="AW204" s="222"/>
      <c r="AX204" s="222"/>
      <c r="AY204" s="222"/>
      <c r="AZ204" s="222"/>
      <c r="BA204" s="222"/>
      <c r="BB204" s="222"/>
      <c r="BC204" s="222"/>
      <c r="BD204" s="222"/>
      <c r="BE204" s="222"/>
      <c r="BF204" s="222"/>
      <c r="BG204" s="222"/>
      <c r="BH204" s="222"/>
      <c r="BI204" s="222"/>
      <c r="BJ204" s="222"/>
      <c r="BK204" s="222"/>
      <c r="BL204" s="222"/>
      <c r="BM204" s="222"/>
      <c r="BN204" s="222"/>
      <c r="BO204" s="222"/>
      <c r="BP204" s="222"/>
      <c r="BQ204" s="222"/>
      <c r="BR204" s="222"/>
      <c r="BS204" s="222"/>
      <c r="BT204" s="222"/>
      <c r="BU204" s="222"/>
      <c r="BV204" s="222"/>
      <c r="BW204" s="222"/>
      <c r="BX204" s="222"/>
      <c r="BY204" s="222"/>
      <c r="BZ204" s="222"/>
      <c r="CA204" s="222"/>
      <c r="CB204" s="222"/>
      <c r="CC204" s="222"/>
      <c r="CD204" s="222"/>
      <c r="CE204" s="222"/>
      <c r="CF204" s="222"/>
      <c r="CG204" s="222"/>
      <c r="CH204" s="222"/>
      <c r="CI204" s="222"/>
      <c r="CJ204" s="222"/>
      <c r="CK204" s="222"/>
      <c r="CL204" s="222"/>
      <c r="CM204" s="222"/>
      <c r="CN204" s="222"/>
      <c r="CO204" s="222"/>
      <c r="CP204" s="222"/>
      <c r="CQ204" s="222"/>
      <c r="CR204" s="222"/>
      <c r="CS204" s="222"/>
    </row>
    <row r="205" spans="11:97">
      <c r="K205" s="221"/>
      <c r="L205" s="222"/>
      <c r="M205" s="222"/>
      <c r="N205" s="222"/>
      <c r="O205" s="222"/>
      <c r="P205" s="222"/>
      <c r="Q205" s="222"/>
      <c r="R205" s="222"/>
      <c r="S205" s="222"/>
      <c r="T205" s="222"/>
      <c r="U205" s="222"/>
      <c r="V205" s="222"/>
      <c r="W205" s="222"/>
      <c r="X205" s="222"/>
      <c r="Y205" s="222"/>
      <c r="Z205" s="222"/>
      <c r="AA205" s="222"/>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2"/>
      <c r="AY205" s="222"/>
      <c r="AZ205" s="222"/>
      <c r="BA205" s="222"/>
      <c r="BB205" s="222"/>
      <c r="BC205" s="222"/>
      <c r="BD205" s="222"/>
      <c r="BE205" s="222"/>
      <c r="BF205" s="222"/>
      <c r="BG205" s="222"/>
      <c r="BH205" s="222"/>
      <c r="BI205" s="222"/>
      <c r="BJ205" s="222"/>
      <c r="BK205" s="222"/>
      <c r="BL205" s="222"/>
      <c r="BM205" s="222"/>
      <c r="BN205" s="222"/>
      <c r="BO205" s="222"/>
      <c r="BP205" s="222"/>
      <c r="BQ205" s="222"/>
      <c r="BR205" s="222"/>
      <c r="BS205" s="222"/>
      <c r="BT205" s="222"/>
      <c r="BU205" s="222"/>
      <c r="BV205" s="222"/>
      <c r="BW205" s="222"/>
      <c r="BX205" s="222"/>
      <c r="BY205" s="222"/>
      <c r="BZ205" s="222"/>
      <c r="CA205" s="222"/>
      <c r="CB205" s="222"/>
      <c r="CC205" s="222"/>
      <c r="CD205" s="222"/>
      <c r="CE205" s="222"/>
      <c r="CF205" s="222"/>
      <c r="CG205" s="222"/>
      <c r="CH205" s="222"/>
      <c r="CI205" s="222"/>
      <c r="CJ205" s="222"/>
      <c r="CK205" s="222"/>
      <c r="CL205" s="222"/>
      <c r="CM205" s="222"/>
      <c r="CN205" s="222"/>
      <c r="CO205" s="222"/>
      <c r="CP205" s="222"/>
      <c r="CQ205" s="222"/>
      <c r="CR205" s="222"/>
      <c r="CS205" s="222"/>
    </row>
    <row r="206" spans="11:97">
      <c r="K206" s="221"/>
      <c r="L206" s="222"/>
      <c r="M206" s="222"/>
      <c r="N206" s="222"/>
      <c r="O206" s="222"/>
      <c r="P206" s="222"/>
      <c r="Q206" s="222"/>
      <c r="R206" s="222"/>
      <c r="S206" s="222"/>
      <c r="T206" s="222"/>
      <c r="U206" s="222"/>
      <c r="V206" s="222"/>
      <c r="W206" s="222"/>
      <c r="X206" s="222"/>
      <c r="Y206" s="222"/>
      <c r="Z206" s="222"/>
      <c r="AA206" s="222"/>
      <c r="AB206" s="222"/>
      <c r="AC206" s="222"/>
      <c r="AD206" s="222"/>
      <c r="AE206" s="222"/>
      <c r="AF206" s="222"/>
      <c r="AG206" s="222"/>
      <c r="AH206" s="222"/>
      <c r="AI206" s="222"/>
      <c r="AJ206" s="222"/>
      <c r="AK206" s="222"/>
      <c r="AL206" s="222"/>
      <c r="AM206" s="222"/>
      <c r="AN206" s="222"/>
      <c r="AO206" s="222"/>
      <c r="AP206" s="222"/>
      <c r="AQ206" s="222"/>
      <c r="AR206" s="222"/>
      <c r="AS206" s="222"/>
      <c r="AT206" s="222"/>
      <c r="AU206" s="222"/>
      <c r="AV206" s="222"/>
      <c r="AW206" s="222"/>
      <c r="AX206" s="222"/>
      <c r="AY206" s="222"/>
      <c r="AZ206" s="222"/>
      <c r="BA206" s="222"/>
      <c r="BB206" s="222"/>
      <c r="BC206" s="222"/>
      <c r="BD206" s="222"/>
      <c r="BE206" s="222"/>
      <c r="BF206" s="222"/>
      <c r="BG206" s="222"/>
      <c r="BH206" s="222"/>
      <c r="BI206" s="222"/>
      <c r="BJ206" s="222"/>
      <c r="BK206" s="222"/>
      <c r="BL206" s="222"/>
      <c r="BM206" s="222"/>
      <c r="BN206" s="222"/>
      <c r="BO206" s="222"/>
      <c r="BP206" s="222"/>
      <c r="BQ206" s="222"/>
      <c r="BR206" s="222"/>
      <c r="BS206" s="222"/>
      <c r="BT206" s="222"/>
      <c r="BU206" s="222"/>
      <c r="BV206" s="222"/>
      <c r="BW206" s="222"/>
      <c r="BX206" s="222"/>
      <c r="BY206" s="222"/>
      <c r="BZ206" s="222"/>
      <c r="CA206" s="222"/>
      <c r="CB206" s="222"/>
      <c r="CC206" s="222"/>
      <c r="CD206" s="222"/>
      <c r="CE206" s="222"/>
      <c r="CF206" s="222"/>
      <c r="CG206" s="222"/>
      <c r="CH206" s="222"/>
      <c r="CI206" s="222"/>
      <c r="CJ206" s="222"/>
      <c r="CK206" s="222"/>
      <c r="CL206" s="222"/>
      <c r="CM206" s="222"/>
      <c r="CN206" s="222"/>
      <c r="CO206" s="222"/>
      <c r="CP206" s="222"/>
      <c r="CQ206" s="222"/>
      <c r="CR206" s="222"/>
      <c r="CS206" s="222"/>
    </row>
    <row r="207" spans="11:97">
      <c r="K207" s="221"/>
      <c r="L207" s="222"/>
      <c r="M207" s="222"/>
      <c r="N207" s="222"/>
      <c r="O207" s="222"/>
      <c r="P207" s="222"/>
      <c r="Q207" s="222"/>
      <c r="R207" s="222"/>
      <c r="S207" s="222"/>
      <c r="T207" s="222"/>
      <c r="U207" s="222"/>
      <c r="V207" s="222"/>
      <c r="W207" s="222"/>
      <c r="X207" s="222"/>
      <c r="Y207" s="222"/>
      <c r="Z207" s="222"/>
      <c r="AA207" s="222"/>
      <c r="AB207" s="222"/>
      <c r="AC207" s="222"/>
      <c r="AD207" s="222"/>
      <c r="AE207" s="222"/>
      <c r="AF207" s="222"/>
      <c r="AG207" s="222"/>
      <c r="AH207" s="222"/>
      <c r="AI207" s="222"/>
      <c r="AJ207" s="222"/>
      <c r="AK207" s="222"/>
      <c r="AL207" s="222"/>
      <c r="AM207" s="222"/>
      <c r="AN207" s="222"/>
      <c r="AO207" s="222"/>
      <c r="AP207" s="222"/>
      <c r="AQ207" s="222"/>
      <c r="AR207" s="222"/>
      <c r="AS207" s="222"/>
      <c r="AT207" s="222"/>
      <c r="AU207" s="222"/>
      <c r="AV207" s="222"/>
      <c r="AW207" s="222"/>
      <c r="AX207" s="222"/>
      <c r="AY207" s="222"/>
      <c r="AZ207" s="222"/>
      <c r="BA207" s="222"/>
      <c r="BB207" s="222"/>
      <c r="BC207" s="222"/>
      <c r="BD207" s="222"/>
      <c r="BE207" s="222"/>
      <c r="BF207" s="222"/>
      <c r="BG207" s="222"/>
      <c r="BH207" s="222"/>
      <c r="BI207" s="222"/>
      <c r="BJ207" s="222"/>
      <c r="BK207" s="222"/>
      <c r="BL207" s="222"/>
      <c r="BM207" s="222"/>
      <c r="BN207" s="222"/>
      <c r="BO207" s="222"/>
      <c r="BP207" s="222"/>
      <c r="BQ207" s="222"/>
      <c r="BR207" s="222"/>
      <c r="BS207" s="222"/>
      <c r="BT207" s="222"/>
      <c r="BU207" s="222"/>
      <c r="BV207" s="222"/>
      <c r="BW207" s="222"/>
      <c r="BX207" s="222"/>
      <c r="BY207" s="222"/>
      <c r="BZ207" s="222"/>
      <c r="CA207" s="222"/>
      <c r="CB207" s="222"/>
      <c r="CC207" s="222"/>
      <c r="CD207" s="222"/>
      <c r="CE207" s="222"/>
      <c r="CF207" s="222"/>
      <c r="CG207" s="222"/>
      <c r="CH207" s="222"/>
      <c r="CI207" s="222"/>
      <c r="CJ207" s="222"/>
      <c r="CK207" s="222"/>
      <c r="CL207" s="222"/>
      <c r="CM207" s="222"/>
      <c r="CN207" s="222"/>
      <c r="CO207" s="222"/>
      <c r="CP207" s="222"/>
      <c r="CQ207" s="222"/>
      <c r="CR207" s="222"/>
      <c r="CS207" s="222"/>
    </row>
    <row r="208" spans="11:97">
      <c r="K208" s="221"/>
      <c r="L208" s="222"/>
      <c r="M208" s="222"/>
      <c r="N208" s="222"/>
      <c r="O208" s="222"/>
      <c r="P208" s="222"/>
      <c r="Q208" s="222"/>
      <c r="R208" s="222"/>
      <c r="S208" s="222"/>
      <c r="T208" s="222"/>
      <c r="U208" s="222"/>
      <c r="V208" s="222"/>
      <c r="W208" s="222"/>
      <c r="X208" s="222"/>
      <c r="Y208" s="222"/>
      <c r="Z208" s="222"/>
      <c r="AA208" s="222"/>
      <c r="AB208" s="222"/>
      <c r="AC208" s="222"/>
      <c r="AD208" s="222"/>
      <c r="AE208" s="222"/>
      <c r="AF208" s="222"/>
      <c r="AG208" s="222"/>
      <c r="AH208" s="222"/>
      <c r="AI208" s="222"/>
      <c r="AJ208" s="222"/>
      <c r="AK208" s="222"/>
      <c r="AL208" s="222"/>
      <c r="AM208" s="222"/>
      <c r="AN208" s="222"/>
      <c r="AO208" s="222"/>
      <c r="AP208" s="222"/>
      <c r="AQ208" s="222"/>
      <c r="AR208" s="222"/>
      <c r="AS208" s="222"/>
      <c r="AT208" s="222"/>
      <c r="AU208" s="222"/>
      <c r="AV208" s="222"/>
      <c r="AW208" s="222"/>
      <c r="AX208" s="222"/>
      <c r="AY208" s="222"/>
      <c r="AZ208" s="222"/>
      <c r="BA208" s="222"/>
      <c r="BB208" s="222"/>
      <c r="BC208" s="222"/>
      <c r="BD208" s="222"/>
      <c r="BE208" s="222"/>
      <c r="BF208" s="222"/>
      <c r="BG208" s="222"/>
      <c r="BH208" s="222"/>
      <c r="BI208" s="222"/>
      <c r="BJ208" s="222"/>
      <c r="BK208" s="222"/>
      <c r="BL208" s="222"/>
      <c r="BM208" s="222"/>
      <c r="BN208" s="222"/>
      <c r="BO208" s="222"/>
      <c r="BP208" s="222"/>
      <c r="BQ208" s="222"/>
      <c r="BR208" s="222"/>
      <c r="BS208" s="222"/>
      <c r="BT208" s="222"/>
      <c r="BU208" s="222"/>
      <c r="BV208" s="222"/>
      <c r="BW208" s="222"/>
      <c r="BX208" s="222"/>
      <c r="BY208" s="222"/>
      <c r="BZ208" s="222"/>
      <c r="CA208" s="222"/>
      <c r="CB208" s="222"/>
      <c r="CC208" s="222"/>
      <c r="CD208" s="222"/>
      <c r="CE208" s="222"/>
      <c r="CF208" s="222"/>
      <c r="CG208" s="222"/>
      <c r="CH208" s="222"/>
      <c r="CI208" s="222"/>
      <c r="CJ208" s="222"/>
      <c r="CK208" s="222"/>
      <c r="CL208" s="222"/>
      <c r="CM208" s="222"/>
      <c r="CN208" s="222"/>
      <c r="CO208" s="222"/>
      <c r="CP208" s="222"/>
      <c r="CQ208" s="222"/>
      <c r="CR208" s="222"/>
      <c r="CS208" s="222"/>
    </row>
    <row r="209" spans="11:97">
      <c r="K209" s="221"/>
      <c r="L209" s="222"/>
      <c r="M209" s="222"/>
      <c r="N209" s="222"/>
      <c r="O209" s="222"/>
      <c r="P209" s="222"/>
      <c r="Q209" s="222"/>
      <c r="R209" s="222"/>
      <c r="S209" s="222"/>
      <c r="T209" s="222"/>
      <c r="U209" s="222"/>
      <c r="V209" s="222"/>
      <c r="W209" s="222"/>
      <c r="X209" s="222"/>
      <c r="Y209" s="222"/>
      <c r="Z209" s="222"/>
      <c r="AA209" s="222"/>
      <c r="AB209" s="222"/>
      <c r="AC209" s="222"/>
      <c r="AD209" s="222"/>
      <c r="AE209" s="222"/>
      <c r="AF209" s="222"/>
      <c r="AG209" s="222"/>
      <c r="AH209" s="222"/>
      <c r="AI209" s="222"/>
      <c r="AJ209" s="222"/>
      <c r="AK209" s="222"/>
      <c r="AL209" s="222"/>
      <c r="AM209" s="222"/>
      <c r="AN209" s="222"/>
      <c r="AO209" s="222"/>
      <c r="AP209" s="222"/>
      <c r="AQ209" s="222"/>
      <c r="AR209" s="222"/>
      <c r="AS209" s="222"/>
      <c r="AT209" s="222"/>
      <c r="AU209" s="222"/>
      <c r="AV209" s="222"/>
      <c r="AW209" s="222"/>
      <c r="AX209" s="222"/>
      <c r="AY209" s="222"/>
      <c r="AZ209" s="222"/>
      <c r="BA209" s="222"/>
      <c r="BB209" s="222"/>
      <c r="BC209" s="222"/>
      <c r="BD209" s="222"/>
      <c r="BE209" s="222"/>
      <c r="BF209" s="222"/>
      <c r="BG209" s="222"/>
      <c r="BH209" s="222"/>
      <c r="BI209" s="222"/>
      <c r="BJ209" s="222"/>
      <c r="BK209" s="222"/>
      <c r="BL209" s="222"/>
      <c r="BM209" s="222"/>
      <c r="BN209" s="222"/>
      <c r="BO209" s="222"/>
      <c r="BP209" s="222"/>
      <c r="BQ209" s="222"/>
      <c r="BR209" s="222"/>
      <c r="BS209" s="222"/>
      <c r="BT209" s="222"/>
      <c r="BU209" s="222"/>
      <c r="BV209" s="222"/>
      <c r="BW209" s="222"/>
      <c r="BX209" s="222"/>
      <c r="BY209" s="222"/>
      <c r="BZ209" s="222"/>
      <c r="CA209" s="222"/>
      <c r="CB209" s="222"/>
      <c r="CC209" s="222"/>
      <c r="CD209" s="222"/>
      <c r="CE209" s="222"/>
      <c r="CF209" s="222"/>
      <c r="CG209" s="222"/>
      <c r="CH209" s="222"/>
      <c r="CI209" s="222"/>
      <c r="CJ209" s="222"/>
      <c r="CK209" s="222"/>
      <c r="CL209" s="222"/>
      <c r="CM209" s="222"/>
      <c r="CN209" s="222"/>
      <c r="CO209" s="222"/>
      <c r="CP209" s="222"/>
      <c r="CQ209" s="222"/>
      <c r="CR209" s="222"/>
      <c r="CS209" s="222"/>
    </row>
    <row r="210" spans="11:97">
      <c r="K210" s="221"/>
      <c r="L210" s="222"/>
      <c r="M210" s="222"/>
      <c r="N210" s="222"/>
      <c r="O210" s="222"/>
      <c r="P210" s="222"/>
      <c r="Q210" s="222"/>
      <c r="R210" s="222"/>
      <c r="S210" s="222"/>
      <c r="T210" s="222"/>
      <c r="U210" s="222"/>
      <c r="V210" s="222"/>
      <c r="W210" s="222"/>
      <c r="X210" s="222"/>
      <c r="Y210" s="222"/>
      <c r="Z210" s="222"/>
      <c r="AA210" s="222"/>
      <c r="AB210" s="222"/>
      <c r="AC210" s="222"/>
      <c r="AD210" s="222"/>
      <c r="AE210" s="222"/>
      <c r="AF210" s="222"/>
      <c r="AG210" s="222"/>
      <c r="AH210" s="222"/>
      <c r="AI210" s="222"/>
      <c r="AJ210" s="222"/>
      <c r="AK210" s="222"/>
      <c r="AL210" s="222"/>
      <c r="AM210" s="222"/>
      <c r="AN210" s="222"/>
      <c r="AO210" s="222"/>
      <c r="AP210" s="222"/>
      <c r="AQ210" s="222"/>
      <c r="AR210" s="222"/>
      <c r="AS210" s="222"/>
      <c r="AT210" s="222"/>
      <c r="AU210" s="222"/>
      <c r="AV210" s="222"/>
      <c r="AW210" s="222"/>
      <c r="AX210" s="222"/>
      <c r="AY210" s="222"/>
      <c r="AZ210" s="222"/>
      <c r="BA210" s="222"/>
      <c r="BB210" s="222"/>
      <c r="BC210" s="222"/>
      <c r="BD210" s="222"/>
      <c r="BE210" s="222"/>
      <c r="BF210" s="222"/>
      <c r="BG210" s="222"/>
      <c r="BH210" s="222"/>
      <c r="BI210" s="222"/>
      <c r="BJ210" s="222"/>
      <c r="BK210" s="222"/>
      <c r="BL210" s="222"/>
      <c r="BM210" s="222"/>
      <c r="BN210" s="222"/>
      <c r="BO210" s="222"/>
      <c r="BP210" s="222"/>
      <c r="BQ210" s="222"/>
      <c r="BR210" s="222"/>
      <c r="BS210" s="222"/>
      <c r="BT210" s="222"/>
      <c r="BU210" s="222"/>
      <c r="BV210" s="222"/>
      <c r="BW210" s="222"/>
      <c r="BX210" s="222"/>
      <c r="BY210" s="222"/>
      <c r="BZ210" s="222"/>
      <c r="CA210" s="222"/>
      <c r="CB210" s="222"/>
      <c r="CC210" s="222"/>
      <c r="CD210" s="222"/>
      <c r="CE210" s="222"/>
      <c r="CF210" s="222"/>
      <c r="CG210" s="222"/>
      <c r="CH210" s="222"/>
      <c r="CI210" s="222"/>
      <c r="CJ210" s="222"/>
      <c r="CK210" s="222"/>
      <c r="CL210" s="222"/>
      <c r="CM210" s="222"/>
      <c r="CN210" s="222"/>
      <c r="CO210" s="222"/>
      <c r="CP210" s="222"/>
      <c r="CQ210" s="222"/>
      <c r="CR210" s="222"/>
      <c r="CS210" s="222"/>
    </row>
    <row r="211" spans="11:97">
      <c r="K211" s="221"/>
      <c r="L211" s="222"/>
      <c r="M211" s="222"/>
      <c r="N211" s="222"/>
      <c r="O211" s="222"/>
      <c r="P211" s="222"/>
      <c r="Q211" s="222"/>
      <c r="R211" s="222"/>
      <c r="S211" s="222"/>
      <c r="T211" s="222"/>
      <c r="U211" s="222"/>
      <c r="V211" s="222"/>
      <c r="W211" s="222"/>
      <c r="X211" s="222"/>
      <c r="Y211" s="222"/>
      <c r="Z211" s="222"/>
      <c r="AA211" s="222"/>
      <c r="AB211" s="222"/>
      <c r="AC211" s="222"/>
      <c r="AD211" s="222"/>
      <c r="AE211" s="222"/>
      <c r="AF211" s="222"/>
      <c r="AG211" s="222"/>
      <c r="AH211" s="222"/>
      <c r="AI211" s="222"/>
      <c r="AJ211" s="222"/>
      <c r="AK211" s="222"/>
      <c r="AL211" s="222"/>
      <c r="AM211" s="222"/>
      <c r="AN211" s="222"/>
      <c r="AO211" s="222"/>
      <c r="AP211" s="222"/>
      <c r="AQ211" s="222"/>
      <c r="AR211" s="222"/>
      <c r="AS211" s="222"/>
      <c r="AT211" s="222"/>
      <c r="AU211" s="222"/>
      <c r="AV211" s="222"/>
      <c r="AW211" s="222"/>
      <c r="AX211" s="222"/>
      <c r="AY211" s="222"/>
      <c r="AZ211" s="222"/>
      <c r="BA211" s="222"/>
      <c r="BB211" s="222"/>
      <c r="BC211" s="222"/>
      <c r="BD211" s="222"/>
      <c r="BE211" s="222"/>
      <c r="BF211" s="222"/>
      <c r="BG211" s="222"/>
      <c r="BH211" s="222"/>
      <c r="BI211" s="222"/>
      <c r="BJ211" s="222"/>
      <c r="BK211" s="222"/>
      <c r="BL211" s="222"/>
      <c r="BM211" s="222"/>
      <c r="BN211" s="222"/>
      <c r="BO211" s="222"/>
      <c r="BP211" s="222"/>
      <c r="BQ211" s="222"/>
      <c r="BR211" s="222"/>
      <c r="BS211" s="222"/>
      <c r="BT211" s="222"/>
      <c r="BU211" s="222"/>
      <c r="BV211" s="222"/>
      <c r="BW211" s="222"/>
      <c r="BX211" s="222"/>
      <c r="BY211" s="222"/>
      <c r="BZ211" s="222"/>
      <c r="CA211" s="222"/>
      <c r="CB211" s="222"/>
      <c r="CC211" s="222"/>
      <c r="CD211" s="222"/>
      <c r="CE211" s="222"/>
      <c r="CF211" s="222"/>
      <c r="CG211" s="222"/>
      <c r="CH211" s="222"/>
      <c r="CI211" s="222"/>
      <c r="CJ211" s="222"/>
      <c r="CK211" s="222"/>
      <c r="CL211" s="222"/>
      <c r="CM211" s="222"/>
      <c r="CN211" s="222"/>
      <c r="CO211" s="222"/>
      <c r="CP211" s="222"/>
      <c r="CQ211" s="222"/>
      <c r="CR211" s="222"/>
      <c r="CS211" s="222"/>
    </row>
    <row r="212" spans="11:97">
      <c r="K212" s="221"/>
      <c r="L212" s="222"/>
      <c r="M212" s="222"/>
      <c r="N212" s="222"/>
      <c r="O212" s="222"/>
      <c r="P212" s="222"/>
      <c r="Q212" s="222"/>
      <c r="R212" s="222"/>
      <c r="S212" s="222"/>
      <c r="T212" s="222"/>
      <c r="U212" s="222"/>
      <c r="V212" s="222"/>
      <c r="W212" s="222"/>
      <c r="X212" s="222"/>
      <c r="Y212" s="222"/>
      <c r="Z212" s="222"/>
      <c r="AA212" s="222"/>
      <c r="AB212" s="222"/>
      <c r="AC212" s="222"/>
      <c r="AD212" s="222"/>
      <c r="AE212" s="222"/>
      <c r="AF212" s="222"/>
      <c r="AG212" s="222"/>
      <c r="AH212" s="222"/>
      <c r="AI212" s="222"/>
      <c r="AJ212" s="222"/>
      <c r="AK212" s="222"/>
      <c r="AL212" s="222"/>
      <c r="AM212" s="222"/>
      <c r="AN212" s="222"/>
      <c r="AO212" s="222"/>
      <c r="AP212" s="222"/>
      <c r="AQ212" s="222"/>
      <c r="AR212" s="222"/>
      <c r="AS212" s="222"/>
      <c r="AT212" s="222"/>
      <c r="AU212" s="222"/>
      <c r="AV212" s="222"/>
      <c r="AW212" s="222"/>
      <c r="AX212" s="222"/>
      <c r="AY212" s="222"/>
      <c r="AZ212" s="222"/>
      <c r="BA212" s="222"/>
      <c r="BB212" s="222"/>
      <c r="BC212" s="222"/>
      <c r="BD212" s="222"/>
      <c r="BE212" s="222"/>
      <c r="BF212" s="222"/>
      <c r="BG212" s="222"/>
      <c r="BH212" s="222"/>
      <c r="BI212" s="222"/>
      <c r="BJ212" s="222"/>
      <c r="BK212" s="222"/>
      <c r="BL212" s="222"/>
      <c r="BM212" s="222"/>
      <c r="BN212" s="222"/>
      <c r="BO212" s="222"/>
      <c r="BP212" s="222"/>
      <c r="BQ212" s="222"/>
      <c r="BR212" s="222"/>
      <c r="BS212" s="222"/>
      <c r="BT212" s="222"/>
      <c r="BU212" s="222"/>
      <c r="BV212" s="222"/>
      <c r="BW212" s="222"/>
      <c r="BX212" s="222"/>
      <c r="BY212" s="222"/>
      <c r="BZ212" s="222"/>
      <c r="CA212" s="222"/>
      <c r="CB212" s="222"/>
      <c r="CC212" s="222"/>
      <c r="CD212" s="222"/>
      <c r="CE212" s="222"/>
      <c r="CF212" s="222"/>
      <c r="CG212" s="222"/>
      <c r="CH212" s="222"/>
      <c r="CI212" s="222"/>
      <c r="CJ212" s="222"/>
      <c r="CK212" s="222"/>
      <c r="CL212" s="222"/>
      <c r="CM212" s="222"/>
      <c r="CN212" s="222"/>
      <c r="CO212" s="222"/>
      <c r="CP212" s="222"/>
      <c r="CQ212" s="222"/>
      <c r="CR212" s="222"/>
      <c r="CS212" s="222"/>
    </row>
    <row r="213" spans="11:97">
      <c r="K213" s="221"/>
      <c r="L213" s="222"/>
      <c r="M213" s="222"/>
      <c r="N213" s="222"/>
      <c r="O213" s="222"/>
      <c r="P213" s="222"/>
      <c r="Q213" s="222"/>
      <c r="R213" s="222"/>
      <c r="S213" s="222"/>
      <c r="T213" s="222"/>
      <c r="U213" s="222"/>
      <c r="V213" s="222"/>
      <c r="W213" s="222"/>
      <c r="X213" s="222"/>
      <c r="Y213" s="222"/>
      <c r="Z213" s="222"/>
      <c r="AA213" s="222"/>
      <c r="AB213" s="222"/>
      <c r="AC213" s="222"/>
      <c r="AD213" s="222"/>
      <c r="AE213" s="222"/>
      <c r="AF213" s="222"/>
      <c r="AG213" s="222"/>
      <c r="AH213" s="222"/>
      <c r="AI213" s="222"/>
      <c r="AJ213" s="222"/>
      <c r="AK213" s="222"/>
      <c r="AL213" s="222"/>
      <c r="AM213" s="222"/>
      <c r="AN213" s="222"/>
      <c r="AO213" s="222"/>
      <c r="AP213" s="222"/>
      <c r="AQ213" s="222"/>
      <c r="AR213" s="222"/>
      <c r="AS213" s="222"/>
      <c r="AT213" s="222"/>
      <c r="AU213" s="222"/>
      <c r="AV213" s="222"/>
      <c r="AW213" s="222"/>
      <c r="AX213" s="222"/>
      <c r="AY213" s="222"/>
      <c r="AZ213" s="222"/>
      <c r="BA213" s="222"/>
      <c r="BB213" s="222"/>
      <c r="BC213" s="222"/>
      <c r="BD213" s="222"/>
      <c r="BE213" s="222"/>
      <c r="BF213" s="222"/>
      <c r="BG213" s="222"/>
      <c r="BH213" s="222"/>
      <c r="BI213" s="222"/>
      <c r="BJ213" s="222"/>
      <c r="BK213" s="222"/>
      <c r="BL213" s="222"/>
      <c r="BM213" s="222"/>
      <c r="BN213" s="222"/>
      <c r="BO213" s="222"/>
      <c r="BP213" s="222"/>
      <c r="BQ213" s="222"/>
      <c r="BR213" s="222"/>
      <c r="BS213" s="222"/>
      <c r="BT213" s="222"/>
      <c r="BU213" s="222"/>
      <c r="BV213" s="222"/>
      <c r="BW213" s="222"/>
      <c r="BX213" s="222"/>
      <c r="BY213" s="222"/>
      <c r="BZ213" s="222"/>
      <c r="CA213" s="222"/>
      <c r="CB213" s="222"/>
      <c r="CC213" s="222"/>
      <c r="CD213" s="222"/>
      <c r="CE213" s="222"/>
      <c r="CF213" s="222"/>
      <c r="CG213" s="222"/>
      <c r="CH213" s="222"/>
      <c r="CI213" s="222"/>
      <c r="CJ213" s="222"/>
      <c r="CK213" s="222"/>
      <c r="CL213" s="222"/>
      <c r="CM213" s="222"/>
      <c r="CN213" s="222"/>
      <c r="CO213" s="222"/>
      <c r="CP213" s="222"/>
      <c r="CQ213" s="222"/>
      <c r="CR213" s="222"/>
      <c r="CS213" s="222"/>
    </row>
    <row r="214" spans="11:97">
      <c r="K214" s="221"/>
      <c r="L214" s="222"/>
      <c r="M214" s="222"/>
      <c r="N214" s="222"/>
      <c r="O214" s="222"/>
      <c r="P214" s="222"/>
      <c r="Q214" s="222"/>
      <c r="R214" s="222"/>
      <c r="S214" s="222"/>
      <c r="T214" s="222"/>
      <c r="U214" s="222"/>
      <c r="V214" s="222"/>
      <c r="W214" s="222"/>
      <c r="X214" s="222"/>
      <c r="Y214" s="222"/>
      <c r="Z214" s="222"/>
      <c r="AA214" s="222"/>
      <c r="AB214" s="222"/>
      <c r="AC214" s="222"/>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2"/>
      <c r="AY214" s="222"/>
      <c r="AZ214" s="222"/>
      <c r="BA214" s="222"/>
      <c r="BB214" s="222"/>
      <c r="BC214" s="222"/>
      <c r="BD214" s="222"/>
      <c r="BE214" s="222"/>
      <c r="BF214" s="222"/>
      <c r="BG214" s="222"/>
      <c r="BH214" s="222"/>
      <c r="BI214" s="222"/>
      <c r="BJ214" s="222"/>
      <c r="BK214" s="222"/>
      <c r="BL214" s="222"/>
      <c r="BM214" s="222"/>
      <c r="BN214" s="222"/>
      <c r="BO214" s="222"/>
      <c r="BP214" s="222"/>
      <c r="BQ214" s="222"/>
      <c r="BR214" s="222"/>
      <c r="BS214" s="222"/>
      <c r="BT214" s="222"/>
      <c r="BU214" s="222"/>
      <c r="BV214" s="222"/>
      <c r="BW214" s="222"/>
      <c r="BX214" s="222"/>
      <c r="BY214" s="222"/>
      <c r="BZ214" s="222"/>
      <c r="CA214" s="222"/>
      <c r="CB214" s="222"/>
      <c r="CC214" s="222"/>
      <c r="CD214" s="222"/>
      <c r="CE214" s="222"/>
      <c r="CF214" s="222"/>
      <c r="CG214" s="222"/>
      <c r="CH214" s="222"/>
      <c r="CI214" s="222"/>
      <c r="CJ214" s="222"/>
      <c r="CK214" s="222"/>
      <c r="CL214" s="222"/>
      <c r="CM214" s="222"/>
      <c r="CN214" s="222"/>
      <c r="CO214" s="222"/>
      <c r="CP214" s="222"/>
      <c r="CQ214" s="222"/>
      <c r="CR214" s="222"/>
      <c r="CS214" s="222"/>
    </row>
    <row r="215" spans="11:97">
      <c r="K215" s="221"/>
      <c r="L215" s="222"/>
      <c r="M215" s="222"/>
      <c r="N215" s="222"/>
      <c r="O215" s="222"/>
      <c r="P215" s="222"/>
      <c r="Q215" s="222"/>
      <c r="R215" s="222"/>
      <c r="S215" s="222"/>
      <c r="T215" s="222"/>
      <c r="U215" s="222"/>
      <c r="V215" s="222"/>
      <c r="W215" s="222"/>
      <c r="X215" s="222"/>
      <c r="Y215" s="222"/>
      <c r="Z215" s="222"/>
      <c r="AA215" s="222"/>
      <c r="AB215" s="222"/>
      <c r="AC215" s="222"/>
      <c r="AD215" s="222"/>
      <c r="AE215" s="222"/>
      <c r="AF215" s="222"/>
      <c r="AG215" s="222"/>
      <c r="AH215" s="222"/>
      <c r="AI215" s="222"/>
      <c r="AJ215" s="222"/>
      <c r="AK215" s="222"/>
      <c r="AL215" s="222"/>
      <c r="AM215" s="222"/>
      <c r="AN215" s="222"/>
      <c r="AO215" s="222"/>
      <c r="AP215" s="222"/>
      <c r="AQ215" s="222"/>
      <c r="AR215" s="222"/>
      <c r="AS215" s="222"/>
      <c r="AT215" s="222"/>
      <c r="AU215" s="222"/>
      <c r="AV215" s="222"/>
      <c r="AW215" s="222"/>
      <c r="AX215" s="222"/>
      <c r="AY215" s="222"/>
      <c r="AZ215" s="222"/>
      <c r="BA215" s="222"/>
      <c r="BB215" s="222"/>
      <c r="BC215" s="222"/>
      <c r="BD215" s="222"/>
      <c r="BE215" s="222"/>
      <c r="BF215" s="222"/>
      <c r="BG215" s="222"/>
      <c r="BH215" s="222"/>
      <c r="BI215" s="222"/>
      <c r="BJ215" s="222"/>
      <c r="BK215" s="222"/>
      <c r="BL215" s="222"/>
      <c r="BM215" s="222"/>
      <c r="BN215" s="222"/>
      <c r="BO215" s="222"/>
      <c r="BP215" s="222"/>
      <c r="BQ215" s="222"/>
      <c r="BR215" s="222"/>
      <c r="BS215" s="222"/>
      <c r="BT215" s="222"/>
      <c r="BU215" s="222"/>
      <c r="BV215" s="222"/>
      <c r="BW215" s="222"/>
      <c r="BX215" s="222"/>
      <c r="BY215" s="222"/>
      <c r="BZ215" s="222"/>
      <c r="CA215" s="222"/>
      <c r="CB215" s="222"/>
      <c r="CC215" s="222"/>
      <c r="CD215" s="222"/>
      <c r="CE215" s="222"/>
      <c r="CF215" s="222"/>
      <c r="CG215" s="222"/>
      <c r="CH215" s="222"/>
      <c r="CI215" s="222"/>
      <c r="CJ215" s="222"/>
      <c r="CK215" s="222"/>
      <c r="CL215" s="222"/>
      <c r="CM215" s="222"/>
      <c r="CN215" s="222"/>
      <c r="CO215" s="222"/>
      <c r="CP215" s="222"/>
      <c r="CQ215" s="222"/>
      <c r="CR215" s="222"/>
      <c r="CS215" s="222"/>
    </row>
    <row r="216" spans="11:97">
      <c r="K216" s="221"/>
      <c r="L216" s="222"/>
      <c r="M216" s="222"/>
      <c r="N216" s="222"/>
      <c r="O216" s="222"/>
      <c r="P216" s="222"/>
      <c r="Q216" s="222"/>
      <c r="R216" s="222"/>
      <c r="S216" s="222"/>
      <c r="T216" s="222"/>
      <c r="U216" s="222"/>
      <c r="V216" s="222"/>
      <c r="W216" s="222"/>
      <c r="X216" s="222"/>
      <c r="Y216" s="222"/>
      <c r="Z216" s="222"/>
      <c r="AA216" s="222"/>
      <c r="AB216" s="222"/>
      <c r="AC216" s="222"/>
      <c r="AD216" s="222"/>
      <c r="AE216" s="222"/>
      <c r="AF216" s="222"/>
      <c r="AG216" s="222"/>
      <c r="AH216" s="222"/>
      <c r="AI216" s="222"/>
      <c r="AJ216" s="222"/>
      <c r="AK216" s="222"/>
      <c r="AL216" s="222"/>
      <c r="AM216" s="222"/>
      <c r="AN216" s="222"/>
      <c r="AO216" s="222"/>
      <c r="AP216" s="222"/>
      <c r="AQ216" s="222"/>
      <c r="AR216" s="222"/>
      <c r="AS216" s="222"/>
      <c r="AT216" s="222"/>
      <c r="AU216" s="222"/>
      <c r="AV216" s="222"/>
      <c r="AW216" s="222"/>
      <c r="AX216" s="222"/>
      <c r="AY216" s="222"/>
      <c r="AZ216" s="222"/>
      <c r="BA216" s="222"/>
      <c r="BB216" s="222"/>
      <c r="BC216" s="222"/>
      <c r="BD216" s="222"/>
      <c r="BE216" s="222"/>
      <c r="BF216" s="222"/>
      <c r="BG216" s="222"/>
      <c r="BH216" s="222"/>
      <c r="BI216" s="222"/>
      <c r="BJ216" s="222"/>
      <c r="BK216" s="222"/>
      <c r="BL216" s="222"/>
      <c r="BM216" s="222"/>
      <c r="BN216" s="222"/>
      <c r="BO216" s="222"/>
      <c r="BP216" s="222"/>
      <c r="BQ216" s="222"/>
      <c r="BR216" s="222"/>
      <c r="BS216" s="222"/>
      <c r="BT216" s="222"/>
      <c r="BU216" s="222"/>
      <c r="BV216" s="222"/>
      <c r="BW216" s="222"/>
      <c r="BX216" s="222"/>
      <c r="BY216" s="222"/>
      <c r="BZ216" s="222"/>
      <c r="CA216" s="222"/>
      <c r="CB216" s="222"/>
      <c r="CC216" s="222"/>
      <c r="CD216" s="222"/>
      <c r="CE216" s="222"/>
      <c r="CF216" s="222"/>
      <c r="CG216" s="222"/>
      <c r="CH216" s="222"/>
      <c r="CI216" s="222"/>
      <c r="CJ216" s="222"/>
      <c r="CK216" s="222"/>
      <c r="CL216" s="222"/>
      <c r="CM216" s="222"/>
      <c r="CN216" s="222"/>
      <c r="CO216" s="222"/>
      <c r="CP216" s="222"/>
      <c r="CQ216" s="222"/>
      <c r="CR216" s="222"/>
      <c r="CS216" s="222"/>
    </row>
    <row r="217" spans="11:97">
      <c r="K217" s="221"/>
      <c r="L217" s="222"/>
      <c r="M217" s="222"/>
      <c r="N217" s="222"/>
      <c r="O217" s="222"/>
      <c r="P217" s="222"/>
      <c r="Q217" s="222"/>
      <c r="R217" s="222"/>
      <c r="S217" s="222"/>
      <c r="T217" s="222"/>
      <c r="U217" s="222"/>
      <c r="V217" s="222"/>
      <c r="W217" s="222"/>
      <c r="X217" s="222"/>
      <c r="Y217" s="222"/>
      <c r="Z217" s="222"/>
      <c r="AA217" s="222"/>
      <c r="AB217" s="222"/>
      <c r="AC217" s="222"/>
      <c r="AD217" s="222"/>
      <c r="AE217" s="222"/>
      <c r="AF217" s="222"/>
      <c r="AG217" s="222"/>
      <c r="AH217" s="222"/>
      <c r="AI217" s="222"/>
      <c r="AJ217" s="222"/>
      <c r="AK217" s="222"/>
      <c r="AL217" s="222"/>
      <c r="AM217" s="222"/>
      <c r="AN217" s="222"/>
      <c r="AO217" s="222"/>
      <c r="AP217" s="222"/>
      <c r="AQ217" s="222"/>
      <c r="AR217" s="222"/>
      <c r="AS217" s="222"/>
      <c r="AT217" s="222"/>
      <c r="AU217" s="222"/>
      <c r="AV217" s="222"/>
      <c r="AW217" s="222"/>
      <c r="AX217" s="222"/>
      <c r="AY217" s="222"/>
      <c r="AZ217" s="222"/>
      <c r="BA217" s="222"/>
      <c r="BB217" s="222"/>
      <c r="BC217" s="222"/>
      <c r="BD217" s="222"/>
      <c r="BE217" s="222"/>
      <c r="BF217" s="222"/>
      <c r="BG217" s="222"/>
      <c r="BH217" s="222"/>
      <c r="BI217" s="222"/>
      <c r="BJ217" s="222"/>
      <c r="BK217" s="222"/>
      <c r="BL217" s="222"/>
      <c r="BM217" s="222"/>
      <c r="BN217" s="222"/>
      <c r="BO217" s="222"/>
      <c r="BP217" s="222"/>
      <c r="BQ217" s="222"/>
      <c r="BR217" s="222"/>
      <c r="BS217" s="222"/>
      <c r="BT217" s="222"/>
      <c r="BU217" s="222"/>
      <c r="BV217" s="222"/>
      <c r="BW217" s="222"/>
      <c r="BX217" s="222"/>
      <c r="BY217" s="222"/>
      <c r="BZ217" s="222"/>
      <c r="CA217" s="222"/>
      <c r="CB217" s="222"/>
      <c r="CC217" s="222"/>
      <c r="CD217" s="222"/>
      <c r="CE217" s="222"/>
      <c r="CF217" s="222"/>
      <c r="CG217" s="222"/>
      <c r="CH217" s="222"/>
      <c r="CI217" s="222"/>
      <c r="CJ217" s="222"/>
      <c r="CK217" s="222"/>
      <c r="CL217" s="222"/>
      <c r="CM217" s="222"/>
      <c r="CN217" s="222"/>
      <c r="CO217" s="222"/>
      <c r="CP217" s="222"/>
      <c r="CQ217" s="222"/>
      <c r="CR217" s="222"/>
      <c r="CS217" s="222"/>
    </row>
    <row r="218" spans="11:97">
      <c r="K218" s="221"/>
      <c r="L218" s="222"/>
      <c r="M218" s="222"/>
      <c r="N218" s="222"/>
      <c r="O218" s="222"/>
      <c r="P218" s="222"/>
      <c r="Q218" s="222"/>
      <c r="R218" s="222"/>
      <c r="S218" s="222"/>
      <c r="T218" s="222"/>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c r="BC218" s="222"/>
      <c r="BD218" s="222"/>
      <c r="BE218" s="222"/>
      <c r="BF218" s="222"/>
      <c r="BG218" s="222"/>
      <c r="BH218" s="222"/>
      <c r="BI218" s="222"/>
      <c r="BJ218" s="222"/>
      <c r="BK218" s="222"/>
      <c r="BL218" s="222"/>
      <c r="BM218" s="222"/>
      <c r="BN218" s="222"/>
      <c r="BO218" s="222"/>
      <c r="BP218" s="222"/>
      <c r="BQ218" s="222"/>
      <c r="BR218" s="222"/>
      <c r="BS218" s="222"/>
      <c r="BT218" s="222"/>
      <c r="BU218" s="222"/>
      <c r="BV218" s="222"/>
      <c r="BW218" s="222"/>
      <c r="BX218" s="222"/>
      <c r="BY218" s="222"/>
      <c r="BZ218" s="222"/>
      <c r="CA218" s="222"/>
      <c r="CB218" s="222"/>
      <c r="CC218" s="222"/>
      <c r="CD218" s="222"/>
      <c r="CE218" s="222"/>
      <c r="CF218" s="222"/>
      <c r="CG218" s="222"/>
      <c r="CH218" s="222"/>
      <c r="CI218" s="222"/>
      <c r="CJ218" s="222"/>
      <c r="CK218" s="222"/>
      <c r="CL218" s="222"/>
      <c r="CM218" s="222"/>
      <c r="CN218" s="222"/>
      <c r="CO218" s="222"/>
      <c r="CP218" s="222"/>
      <c r="CQ218" s="222"/>
      <c r="CR218" s="222"/>
      <c r="CS218" s="222"/>
    </row>
    <row r="219" spans="11:97">
      <c r="K219" s="221"/>
      <c r="L219" s="222"/>
      <c r="M219" s="222"/>
      <c r="N219" s="222"/>
      <c r="O219" s="222"/>
      <c r="P219" s="222"/>
      <c r="Q219" s="222"/>
      <c r="R219" s="222"/>
      <c r="S219" s="222"/>
      <c r="T219" s="222"/>
      <c r="U219" s="222"/>
      <c r="V219" s="222"/>
      <c r="W219" s="222"/>
      <c r="X219" s="222"/>
      <c r="Y219" s="222"/>
      <c r="Z219" s="222"/>
      <c r="AA219" s="222"/>
      <c r="AB219" s="222"/>
      <c r="AC219" s="222"/>
      <c r="AD219" s="222"/>
      <c r="AE219" s="222"/>
      <c r="AF219" s="222"/>
      <c r="AG219" s="222"/>
      <c r="AH219" s="222"/>
      <c r="AI219" s="222"/>
      <c r="AJ219" s="222"/>
      <c r="AK219" s="222"/>
      <c r="AL219" s="222"/>
      <c r="AM219" s="222"/>
      <c r="AN219" s="222"/>
      <c r="AO219" s="222"/>
      <c r="AP219" s="222"/>
      <c r="AQ219" s="222"/>
      <c r="AR219" s="222"/>
      <c r="AS219" s="222"/>
      <c r="AT219" s="222"/>
      <c r="AU219" s="222"/>
      <c r="AV219" s="222"/>
      <c r="AW219" s="222"/>
      <c r="AX219" s="222"/>
      <c r="AY219" s="222"/>
      <c r="AZ219" s="222"/>
      <c r="BA219" s="222"/>
      <c r="BB219" s="222"/>
      <c r="BC219" s="222"/>
      <c r="BD219" s="222"/>
      <c r="BE219" s="222"/>
      <c r="BF219" s="222"/>
      <c r="BG219" s="222"/>
      <c r="BH219" s="222"/>
      <c r="BI219" s="222"/>
      <c r="BJ219" s="222"/>
      <c r="BK219" s="222"/>
      <c r="BL219" s="222"/>
      <c r="BM219" s="222"/>
      <c r="BN219" s="222"/>
      <c r="BO219" s="222"/>
      <c r="BP219" s="222"/>
      <c r="BQ219" s="222"/>
      <c r="BR219" s="222"/>
      <c r="BS219" s="222"/>
      <c r="BT219" s="222"/>
      <c r="BU219" s="222"/>
      <c r="BV219" s="222"/>
      <c r="BW219" s="222"/>
      <c r="BX219" s="222"/>
      <c r="BY219" s="222"/>
      <c r="BZ219" s="222"/>
      <c r="CA219" s="222"/>
      <c r="CB219" s="222"/>
      <c r="CC219" s="222"/>
      <c r="CD219" s="222"/>
      <c r="CE219" s="222"/>
      <c r="CF219" s="222"/>
      <c r="CG219" s="222"/>
      <c r="CH219" s="222"/>
      <c r="CI219" s="222"/>
      <c r="CJ219" s="222"/>
      <c r="CK219" s="222"/>
      <c r="CL219" s="222"/>
      <c r="CM219" s="222"/>
      <c r="CN219" s="222"/>
      <c r="CO219" s="222"/>
      <c r="CP219" s="222"/>
      <c r="CQ219" s="222"/>
      <c r="CR219" s="222"/>
      <c r="CS219" s="222"/>
    </row>
    <row r="220" spans="11:97">
      <c r="K220" s="221"/>
      <c r="L220" s="222"/>
      <c r="M220" s="222"/>
      <c r="N220" s="222"/>
      <c r="O220" s="222"/>
      <c r="P220" s="222"/>
      <c r="Q220" s="222"/>
      <c r="R220" s="222"/>
      <c r="S220" s="222"/>
      <c r="T220" s="222"/>
      <c r="U220" s="222"/>
      <c r="V220" s="222"/>
      <c r="W220" s="222"/>
      <c r="X220" s="222"/>
      <c r="Y220" s="222"/>
      <c r="Z220" s="222"/>
      <c r="AA220" s="222"/>
      <c r="AB220" s="222"/>
      <c r="AC220" s="222"/>
      <c r="AD220" s="222"/>
      <c r="AE220" s="222"/>
      <c r="AF220" s="222"/>
      <c r="AG220" s="222"/>
      <c r="AH220" s="222"/>
      <c r="AI220" s="222"/>
      <c r="AJ220" s="222"/>
      <c r="AK220" s="222"/>
      <c r="AL220" s="222"/>
      <c r="AM220" s="222"/>
      <c r="AN220" s="222"/>
      <c r="AO220" s="222"/>
      <c r="AP220" s="222"/>
      <c r="AQ220" s="222"/>
      <c r="AR220" s="222"/>
      <c r="AS220" s="222"/>
      <c r="AT220" s="222"/>
      <c r="AU220" s="222"/>
      <c r="AV220" s="222"/>
      <c r="AW220" s="222"/>
      <c r="AX220" s="222"/>
      <c r="AY220" s="222"/>
      <c r="AZ220" s="222"/>
      <c r="BA220" s="222"/>
      <c r="BB220" s="222"/>
      <c r="BC220" s="222"/>
      <c r="BD220" s="222"/>
      <c r="BE220" s="222"/>
      <c r="BF220" s="222"/>
      <c r="BG220" s="222"/>
      <c r="BH220" s="222"/>
      <c r="BI220" s="222"/>
      <c r="BJ220" s="222"/>
      <c r="BK220" s="222"/>
      <c r="BL220" s="222"/>
      <c r="BM220" s="222"/>
      <c r="BN220" s="222"/>
      <c r="BO220" s="222"/>
      <c r="BP220" s="222"/>
      <c r="BQ220" s="222"/>
      <c r="BR220" s="222"/>
      <c r="BS220" s="222"/>
      <c r="BT220" s="222"/>
      <c r="BU220" s="222"/>
      <c r="BV220" s="222"/>
      <c r="BW220" s="222"/>
      <c r="BX220" s="222"/>
      <c r="BY220" s="222"/>
      <c r="BZ220" s="222"/>
      <c r="CA220" s="222"/>
      <c r="CB220" s="222"/>
      <c r="CC220" s="222"/>
      <c r="CD220" s="222"/>
      <c r="CE220" s="222"/>
      <c r="CF220" s="222"/>
      <c r="CG220" s="222"/>
      <c r="CH220" s="222"/>
      <c r="CI220" s="222"/>
      <c r="CJ220" s="222"/>
      <c r="CK220" s="222"/>
      <c r="CL220" s="222"/>
      <c r="CM220" s="222"/>
      <c r="CN220" s="222"/>
      <c r="CO220" s="222"/>
      <c r="CP220" s="222"/>
      <c r="CQ220" s="222"/>
      <c r="CR220" s="222"/>
      <c r="CS220" s="222"/>
    </row>
    <row r="221" spans="11:97">
      <c r="K221" s="221"/>
      <c r="L221" s="222"/>
      <c r="M221" s="222"/>
      <c r="N221" s="222"/>
      <c r="O221" s="222"/>
      <c r="P221" s="222"/>
      <c r="Q221" s="222"/>
      <c r="R221" s="222"/>
      <c r="S221" s="222"/>
      <c r="T221" s="222"/>
      <c r="U221" s="222"/>
      <c r="V221" s="222"/>
      <c r="W221" s="222"/>
      <c r="X221" s="222"/>
      <c r="Y221" s="222"/>
      <c r="Z221" s="222"/>
      <c r="AA221" s="222"/>
      <c r="AB221" s="222"/>
      <c r="AC221" s="222"/>
      <c r="AD221" s="222"/>
      <c r="AE221" s="222"/>
      <c r="AF221" s="222"/>
      <c r="AG221" s="222"/>
      <c r="AH221" s="222"/>
      <c r="AI221" s="222"/>
      <c r="AJ221" s="222"/>
      <c r="AK221" s="222"/>
      <c r="AL221" s="222"/>
      <c r="AM221" s="222"/>
      <c r="AN221" s="222"/>
      <c r="AO221" s="222"/>
      <c r="AP221" s="222"/>
      <c r="AQ221" s="222"/>
      <c r="AR221" s="222"/>
      <c r="AS221" s="222"/>
      <c r="AT221" s="222"/>
      <c r="AU221" s="222"/>
      <c r="AV221" s="222"/>
      <c r="AW221" s="222"/>
      <c r="AX221" s="222"/>
      <c r="AY221" s="222"/>
      <c r="AZ221" s="222"/>
      <c r="BA221" s="222"/>
      <c r="BB221" s="222"/>
      <c r="BC221" s="222"/>
      <c r="BD221" s="222"/>
      <c r="BE221" s="222"/>
      <c r="BF221" s="222"/>
      <c r="BG221" s="222"/>
      <c r="BH221" s="222"/>
      <c r="BI221" s="222"/>
      <c r="BJ221" s="222"/>
      <c r="BK221" s="222"/>
      <c r="BL221" s="222"/>
      <c r="BM221" s="222"/>
      <c r="BN221" s="222"/>
      <c r="BO221" s="222"/>
      <c r="BP221" s="222"/>
      <c r="BQ221" s="222"/>
      <c r="BR221" s="222"/>
      <c r="BS221" s="222"/>
      <c r="BT221" s="222"/>
      <c r="BU221" s="222"/>
      <c r="BV221" s="222"/>
      <c r="BW221" s="222"/>
      <c r="BX221" s="222"/>
      <c r="BY221" s="222"/>
      <c r="BZ221" s="222"/>
      <c r="CA221" s="222"/>
      <c r="CB221" s="222"/>
      <c r="CC221" s="222"/>
      <c r="CD221" s="222"/>
      <c r="CE221" s="222"/>
      <c r="CF221" s="222"/>
      <c r="CG221" s="222"/>
      <c r="CH221" s="222"/>
      <c r="CI221" s="222"/>
      <c r="CJ221" s="222"/>
      <c r="CK221" s="222"/>
      <c r="CL221" s="222"/>
      <c r="CM221" s="222"/>
      <c r="CN221" s="222"/>
      <c r="CO221" s="222"/>
      <c r="CP221" s="222"/>
      <c r="CQ221" s="222"/>
      <c r="CR221" s="222"/>
      <c r="CS221" s="222"/>
    </row>
    <row r="222" spans="11:97">
      <c r="K222" s="221"/>
      <c r="L222" s="222"/>
      <c r="M222" s="222"/>
      <c r="N222" s="222"/>
      <c r="O222" s="222"/>
      <c r="P222" s="222"/>
      <c r="Q222" s="222"/>
      <c r="R222" s="222"/>
      <c r="S222" s="222"/>
      <c r="T222" s="222"/>
      <c r="U222" s="222"/>
      <c r="V222" s="222"/>
      <c r="W222" s="222"/>
      <c r="X222" s="222"/>
      <c r="Y222" s="222"/>
      <c r="Z222" s="222"/>
      <c r="AA222" s="222"/>
      <c r="AB222" s="222"/>
      <c r="AC222" s="222"/>
      <c r="AD222" s="222"/>
      <c r="AE222" s="222"/>
      <c r="AF222" s="222"/>
      <c r="AG222" s="222"/>
      <c r="AH222" s="222"/>
      <c r="AI222" s="222"/>
      <c r="AJ222" s="222"/>
      <c r="AK222" s="222"/>
      <c r="AL222" s="222"/>
      <c r="AM222" s="222"/>
      <c r="AN222" s="222"/>
      <c r="AO222" s="222"/>
      <c r="AP222" s="222"/>
      <c r="AQ222" s="222"/>
      <c r="AR222" s="222"/>
      <c r="AS222" s="222"/>
      <c r="AT222" s="222"/>
      <c r="AU222" s="222"/>
      <c r="AV222" s="222"/>
      <c r="AW222" s="222"/>
      <c r="AX222" s="222"/>
      <c r="AY222" s="222"/>
      <c r="AZ222" s="222"/>
      <c r="BA222" s="222"/>
      <c r="BB222" s="222"/>
      <c r="BC222" s="222"/>
      <c r="BD222" s="222"/>
      <c r="BE222" s="222"/>
      <c r="BF222" s="222"/>
      <c r="BG222" s="222"/>
      <c r="BH222" s="222"/>
      <c r="BI222" s="222"/>
      <c r="BJ222" s="222"/>
      <c r="BK222" s="222"/>
      <c r="BL222" s="222"/>
      <c r="BM222" s="222"/>
      <c r="BN222" s="222"/>
      <c r="BO222" s="222"/>
      <c r="BP222" s="222"/>
      <c r="BQ222" s="222"/>
      <c r="BR222" s="222"/>
      <c r="BS222" s="222"/>
      <c r="BT222" s="222"/>
      <c r="BU222" s="222"/>
      <c r="BV222" s="222"/>
      <c r="BW222" s="222"/>
      <c r="BX222" s="222"/>
      <c r="BY222" s="222"/>
      <c r="BZ222" s="222"/>
      <c r="CA222" s="222"/>
      <c r="CB222" s="222"/>
      <c r="CC222" s="222"/>
      <c r="CD222" s="222"/>
      <c r="CE222" s="222"/>
      <c r="CF222" s="222"/>
      <c r="CG222" s="222"/>
      <c r="CH222" s="222"/>
      <c r="CI222" s="222"/>
      <c r="CJ222" s="222"/>
      <c r="CK222" s="222"/>
      <c r="CL222" s="222"/>
      <c r="CM222" s="222"/>
      <c r="CN222" s="222"/>
      <c r="CO222" s="222"/>
      <c r="CP222" s="222"/>
      <c r="CQ222" s="222"/>
      <c r="CR222" s="222"/>
      <c r="CS222" s="222"/>
    </row>
    <row r="223" spans="11:97">
      <c r="K223" s="221"/>
      <c r="L223" s="222"/>
      <c r="M223" s="222"/>
      <c r="N223" s="222"/>
      <c r="O223" s="222"/>
      <c r="P223" s="222"/>
      <c r="Q223" s="222"/>
      <c r="R223" s="222"/>
      <c r="S223" s="222"/>
      <c r="T223" s="222"/>
      <c r="U223" s="222"/>
      <c r="V223" s="222"/>
      <c r="W223" s="222"/>
      <c r="X223" s="222"/>
      <c r="Y223" s="222"/>
      <c r="Z223" s="222"/>
      <c r="AA223" s="222"/>
      <c r="AB223" s="222"/>
      <c r="AC223" s="222"/>
      <c r="AD223" s="222"/>
      <c r="AE223" s="222"/>
      <c r="AF223" s="222"/>
      <c r="AG223" s="222"/>
      <c r="AH223" s="222"/>
      <c r="AI223" s="222"/>
      <c r="AJ223" s="222"/>
      <c r="AK223" s="222"/>
      <c r="AL223" s="222"/>
      <c r="AM223" s="222"/>
      <c r="AN223" s="222"/>
      <c r="AO223" s="222"/>
      <c r="AP223" s="222"/>
      <c r="AQ223" s="222"/>
      <c r="AR223" s="222"/>
      <c r="AS223" s="222"/>
      <c r="AT223" s="222"/>
      <c r="AU223" s="222"/>
      <c r="AV223" s="222"/>
      <c r="AW223" s="222"/>
      <c r="AX223" s="222"/>
      <c r="AY223" s="222"/>
      <c r="AZ223" s="222"/>
      <c r="BA223" s="222"/>
      <c r="BB223" s="222"/>
      <c r="BC223" s="222"/>
      <c r="BD223" s="222"/>
      <c r="BE223" s="222"/>
      <c r="BF223" s="222"/>
      <c r="BG223" s="222"/>
      <c r="BH223" s="222"/>
      <c r="BI223" s="222"/>
      <c r="BJ223" s="222"/>
      <c r="BK223" s="222"/>
      <c r="BL223" s="222"/>
      <c r="BM223" s="222"/>
      <c r="BN223" s="222"/>
      <c r="BO223" s="222"/>
      <c r="BP223" s="222"/>
      <c r="BQ223" s="222"/>
      <c r="BR223" s="222"/>
      <c r="BS223" s="222"/>
      <c r="BT223" s="222"/>
      <c r="BU223" s="222"/>
      <c r="BV223" s="222"/>
      <c r="BW223" s="222"/>
      <c r="BX223" s="222"/>
      <c r="BY223" s="222"/>
      <c r="BZ223" s="222"/>
      <c r="CA223" s="222"/>
      <c r="CB223" s="222"/>
      <c r="CC223" s="222"/>
      <c r="CD223" s="222"/>
      <c r="CE223" s="222"/>
      <c r="CF223" s="222"/>
      <c r="CG223" s="222"/>
      <c r="CH223" s="222"/>
      <c r="CI223" s="222"/>
      <c r="CJ223" s="222"/>
      <c r="CK223" s="222"/>
      <c r="CL223" s="222"/>
      <c r="CM223" s="222"/>
      <c r="CN223" s="222"/>
      <c r="CO223" s="222"/>
      <c r="CP223" s="222"/>
      <c r="CQ223" s="222"/>
      <c r="CR223" s="222"/>
      <c r="CS223" s="222"/>
    </row>
    <row r="224" spans="11:97">
      <c r="K224" s="221"/>
      <c r="L224" s="222"/>
      <c r="M224" s="222"/>
      <c r="N224" s="222"/>
      <c r="O224" s="222"/>
      <c r="P224" s="222"/>
      <c r="Q224" s="222"/>
      <c r="R224" s="222"/>
      <c r="S224" s="222"/>
      <c r="T224" s="222"/>
      <c r="U224" s="222"/>
      <c r="V224" s="222"/>
      <c r="W224" s="222"/>
      <c r="X224" s="222"/>
      <c r="Y224" s="222"/>
      <c r="Z224" s="222"/>
      <c r="AA224" s="222"/>
      <c r="AB224" s="222"/>
      <c r="AC224" s="222"/>
      <c r="AD224" s="222"/>
      <c r="AE224" s="222"/>
      <c r="AF224" s="222"/>
      <c r="AG224" s="222"/>
      <c r="AH224" s="222"/>
      <c r="AI224" s="222"/>
      <c r="AJ224" s="222"/>
      <c r="AK224" s="222"/>
      <c r="AL224" s="222"/>
      <c r="AM224" s="222"/>
      <c r="AN224" s="222"/>
      <c r="AO224" s="222"/>
      <c r="AP224" s="222"/>
      <c r="AQ224" s="222"/>
      <c r="AR224" s="222"/>
      <c r="AS224" s="222"/>
      <c r="AT224" s="222"/>
      <c r="AU224" s="222"/>
      <c r="AV224" s="222"/>
      <c r="AW224" s="222"/>
      <c r="AX224" s="222"/>
      <c r="AY224" s="222"/>
      <c r="AZ224" s="222"/>
      <c r="BA224" s="222"/>
      <c r="BB224" s="222"/>
      <c r="BC224" s="222"/>
      <c r="BD224" s="222"/>
      <c r="BE224" s="222"/>
      <c r="BF224" s="222"/>
      <c r="BG224" s="222"/>
      <c r="BH224" s="222"/>
      <c r="BI224" s="222"/>
      <c r="BJ224" s="222"/>
      <c r="BK224" s="222"/>
      <c r="BL224" s="222"/>
      <c r="BM224" s="222"/>
      <c r="BN224" s="222"/>
      <c r="BO224" s="222"/>
      <c r="BP224" s="222"/>
      <c r="BQ224" s="222"/>
      <c r="BR224" s="222"/>
      <c r="BS224" s="222"/>
      <c r="BT224" s="222"/>
      <c r="BU224" s="222"/>
      <c r="BV224" s="222"/>
      <c r="BW224" s="222"/>
      <c r="BX224" s="222"/>
      <c r="BY224" s="222"/>
      <c r="BZ224" s="222"/>
      <c r="CA224" s="222"/>
      <c r="CB224" s="222"/>
      <c r="CC224" s="222"/>
      <c r="CD224" s="222"/>
      <c r="CE224" s="222"/>
      <c r="CF224" s="222"/>
      <c r="CG224" s="222"/>
      <c r="CH224" s="222"/>
      <c r="CI224" s="222"/>
      <c r="CJ224" s="222"/>
      <c r="CK224" s="222"/>
      <c r="CL224" s="222"/>
      <c r="CM224" s="222"/>
      <c r="CN224" s="222"/>
      <c r="CO224" s="222"/>
      <c r="CP224" s="222"/>
      <c r="CQ224" s="222"/>
      <c r="CR224" s="222"/>
      <c r="CS224" s="222"/>
    </row>
    <row r="225" spans="11:97">
      <c r="K225" s="221"/>
      <c r="L225" s="222"/>
      <c r="M225" s="222"/>
      <c r="N225" s="222"/>
      <c r="O225" s="222"/>
      <c r="P225" s="222"/>
      <c r="Q225" s="222"/>
      <c r="R225" s="222"/>
      <c r="S225" s="222"/>
      <c r="T225" s="222"/>
      <c r="U225" s="222"/>
      <c r="V225" s="222"/>
      <c r="W225" s="222"/>
      <c r="X225" s="222"/>
      <c r="Y225" s="222"/>
      <c r="Z225" s="222"/>
      <c r="AA225" s="222"/>
      <c r="AB225" s="222"/>
      <c r="AC225" s="222"/>
      <c r="AD225" s="222"/>
      <c r="AE225" s="222"/>
      <c r="AF225" s="222"/>
      <c r="AG225" s="222"/>
      <c r="AH225" s="222"/>
      <c r="AI225" s="222"/>
      <c r="AJ225" s="222"/>
      <c r="AK225" s="222"/>
      <c r="AL225" s="222"/>
      <c r="AM225" s="222"/>
      <c r="AN225" s="222"/>
      <c r="AO225" s="222"/>
      <c r="AP225" s="222"/>
      <c r="AQ225" s="222"/>
      <c r="AR225" s="222"/>
      <c r="AS225" s="222"/>
      <c r="AT225" s="222"/>
      <c r="AU225" s="222"/>
      <c r="AV225" s="222"/>
      <c r="AW225" s="222"/>
      <c r="AX225" s="222"/>
      <c r="AY225" s="222"/>
      <c r="AZ225" s="222"/>
      <c r="BA225" s="222"/>
      <c r="BB225" s="222"/>
      <c r="BC225" s="222"/>
      <c r="BD225" s="222"/>
      <c r="BE225" s="222"/>
      <c r="BF225" s="222"/>
      <c r="BG225" s="222"/>
      <c r="BH225" s="222"/>
      <c r="BI225" s="222"/>
      <c r="BJ225" s="222"/>
      <c r="BK225" s="222"/>
      <c r="BL225" s="222"/>
      <c r="BM225" s="222"/>
      <c r="BN225" s="222"/>
      <c r="BO225" s="222"/>
      <c r="BP225" s="222"/>
      <c r="BQ225" s="222"/>
      <c r="BR225" s="222"/>
      <c r="BS225" s="222"/>
      <c r="BT225" s="222"/>
      <c r="BU225" s="222"/>
      <c r="BV225" s="222"/>
      <c r="BW225" s="222"/>
      <c r="BX225" s="222"/>
      <c r="BY225" s="222"/>
      <c r="BZ225" s="222"/>
      <c r="CA225" s="222"/>
      <c r="CB225" s="222"/>
      <c r="CC225" s="222"/>
      <c r="CD225" s="222"/>
      <c r="CE225" s="222"/>
      <c r="CF225" s="222"/>
      <c r="CG225" s="222"/>
      <c r="CH225" s="222"/>
      <c r="CI225" s="222"/>
      <c r="CJ225" s="222"/>
      <c r="CK225" s="222"/>
      <c r="CL225" s="222"/>
      <c r="CM225" s="222"/>
      <c r="CN225" s="222"/>
      <c r="CO225" s="222"/>
      <c r="CP225" s="222"/>
      <c r="CQ225" s="222"/>
      <c r="CR225" s="222"/>
      <c r="CS225" s="222"/>
    </row>
    <row r="226" spans="11:97">
      <c r="K226" s="221"/>
      <c r="L226" s="222"/>
      <c r="M226" s="222"/>
      <c r="N226" s="222"/>
      <c r="O226" s="222"/>
      <c r="P226" s="222"/>
      <c r="Q226" s="222"/>
      <c r="R226" s="222"/>
      <c r="S226" s="222"/>
      <c r="T226" s="222"/>
      <c r="U226" s="222"/>
      <c r="V226" s="222"/>
      <c r="W226" s="222"/>
      <c r="X226" s="222"/>
      <c r="Y226" s="222"/>
      <c r="Z226" s="222"/>
      <c r="AA226" s="222"/>
      <c r="AB226" s="222"/>
      <c r="AC226" s="222"/>
      <c r="AD226" s="222"/>
      <c r="AE226" s="222"/>
      <c r="AF226" s="222"/>
      <c r="AG226" s="222"/>
      <c r="AH226" s="222"/>
      <c r="AI226" s="222"/>
      <c r="AJ226" s="222"/>
      <c r="AK226" s="222"/>
      <c r="AL226" s="222"/>
      <c r="AM226" s="222"/>
      <c r="AN226" s="222"/>
      <c r="AO226" s="222"/>
      <c r="AP226" s="222"/>
      <c r="AQ226" s="222"/>
      <c r="AR226" s="222"/>
      <c r="AS226" s="222"/>
      <c r="AT226" s="222"/>
      <c r="AU226" s="222"/>
      <c r="AV226" s="222"/>
      <c r="AW226" s="222"/>
      <c r="AX226" s="222"/>
      <c r="AY226" s="222"/>
      <c r="AZ226" s="222"/>
      <c r="BA226" s="222"/>
      <c r="BB226" s="222"/>
      <c r="BC226" s="222"/>
      <c r="BD226" s="222"/>
      <c r="BE226" s="222"/>
      <c r="BF226" s="222"/>
      <c r="BG226" s="222"/>
      <c r="BH226" s="222"/>
      <c r="BI226" s="222"/>
      <c r="BJ226" s="222"/>
      <c r="BK226" s="222"/>
      <c r="BL226" s="222"/>
      <c r="BM226" s="222"/>
      <c r="BN226" s="222"/>
      <c r="BO226" s="222"/>
      <c r="BP226" s="222"/>
      <c r="BQ226" s="222"/>
      <c r="BR226" s="222"/>
      <c r="BS226" s="222"/>
      <c r="BT226" s="222"/>
      <c r="BU226" s="222"/>
      <c r="BV226" s="222"/>
      <c r="BW226" s="222"/>
      <c r="BX226" s="222"/>
      <c r="BY226" s="222"/>
      <c r="BZ226" s="222"/>
      <c r="CA226" s="222"/>
      <c r="CB226" s="222"/>
      <c r="CC226" s="222"/>
      <c r="CD226" s="222"/>
      <c r="CE226" s="222"/>
      <c r="CF226" s="222"/>
      <c r="CG226" s="222"/>
      <c r="CH226" s="222"/>
      <c r="CI226" s="222"/>
      <c r="CJ226" s="222"/>
      <c r="CK226" s="222"/>
      <c r="CL226" s="222"/>
      <c r="CM226" s="222"/>
      <c r="CN226" s="222"/>
      <c r="CO226" s="222"/>
      <c r="CP226" s="222"/>
      <c r="CQ226" s="222"/>
      <c r="CR226" s="222"/>
      <c r="CS226" s="222"/>
    </row>
    <row r="227" spans="11:97">
      <c r="K227" s="221"/>
      <c r="L227" s="222"/>
      <c r="M227" s="222"/>
      <c r="N227" s="222"/>
      <c r="O227" s="222"/>
      <c r="P227" s="222"/>
      <c r="Q227" s="222"/>
      <c r="R227" s="222"/>
      <c r="S227" s="222"/>
      <c r="T227" s="222"/>
      <c r="U227" s="222"/>
      <c r="V227" s="222"/>
      <c r="W227" s="222"/>
      <c r="X227" s="222"/>
      <c r="Y227" s="222"/>
      <c r="Z227" s="222"/>
      <c r="AA227" s="222"/>
      <c r="AB227" s="222"/>
      <c r="AC227" s="222"/>
      <c r="AD227" s="222"/>
      <c r="AE227" s="222"/>
      <c r="AF227" s="222"/>
      <c r="AG227" s="222"/>
      <c r="AH227" s="222"/>
      <c r="AI227" s="222"/>
      <c r="AJ227" s="222"/>
      <c r="AK227" s="222"/>
      <c r="AL227" s="222"/>
      <c r="AM227" s="222"/>
      <c r="AN227" s="222"/>
      <c r="AO227" s="222"/>
      <c r="AP227" s="222"/>
      <c r="AQ227" s="222"/>
      <c r="AR227" s="222"/>
      <c r="AS227" s="222"/>
      <c r="AT227" s="222"/>
      <c r="AU227" s="222"/>
      <c r="AV227" s="222"/>
      <c r="AW227" s="222"/>
      <c r="AX227" s="222"/>
      <c r="AY227" s="222"/>
      <c r="AZ227" s="222"/>
      <c r="BA227" s="222"/>
      <c r="BB227" s="222"/>
      <c r="BC227" s="222"/>
      <c r="BD227" s="222"/>
      <c r="BE227" s="222"/>
      <c r="BF227" s="222"/>
      <c r="BG227" s="222"/>
      <c r="BH227" s="222"/>
      <c r="BI227" s="222"/>
      <c r="BJ227" s="222"/>
      <c r="BK227" s="222"/>
      <c r="BL227" s="222"/>
      <c r="BM227" s="222"/>
      <c r="BN227" s="222"/>
      <c r="BO227" s="222"/>
      <c r="BP227" s="222"/>
      <c r="BQ227" s="222"/>
      <c r="BR227" s="222"/>
      <c r="BS227" s="222"/>
      <c r="BT227" s="222"/>
      <c r="BU227" s="222"/>
      <c r="BV227" s="222"/>
      <c r="BW227" s="222"/>
      <c r="BX227" s="222"/>
      <c r="BY227" s="222"/>
      <c r="BZ227" s="222"/>
      <c r="CA227" s="222"/>
      <c r="CB227" s="222"/>
      <c r="CC227" s="222"/>
      <c r="CD227" s="222"/>
      <c r="CE227" s="222"/>
      <c r="CF227" s="222"/>
      <c r="CG227" s="222"/>
      <c r="CH227" s="222"/>
      <c r="CI227" s="222"/>
      <c r="CJ227" s="222"/>
      <c r="CK227" s="222"/>
      <c r="CL227" s="222"/>
      <c r="CM227" s="222"/>
      <c r="CN227" s="222"/>
      <c r="CO227" s="222"/>
      <c r="CP227" s="222"/>
      <c r="CQ227" s="222"/>
      <c r="CR227" s="222"/>
      <c r="CS227" s="222"/>
    </row>
    <row r="228" spans="11:97">
      <c r="K228" s="221"/>
      <c r="L228" s="222"/>
      <c r="M228" s="222"/>
      <c r="N228" s="222"/>
      <c r="O228" s="222"/>
      <c r="P228" s="222"/>
      <c r="Q228" s="222"/>
      <c r="R228" s="222"/>
      <c r="S228" s="222"/>
      <c r="T228" s="222"/>
      <c r="U228" s="222"/>
      <c r="V228" s="222"/>
      <c r="W228" s="222"/>
      <c r="X228" s="222"/>
      <c r="Y228" s="222"/>
      <c r="Z228" s="222"/>
      <c r="AA228" s="222"/>
      <c r="AB228" s="222"/>
      <c r="AC228" s="222"/>
      <c r="AD228" s="222"/>
      <c r="AE228" s="222"/>
      <c r="AF228" s="222"/>
      <c r="AG228" s="222"/>
      <c r="AH228" s="222"/>
      <c r="AI228" s="222"/>
      <c r="AJ228" s="222"/>
      <c r="AK228" s="222"/>
      <c r="AL228" s="222"/>
      <c r="AM228" s="222"/>
      <c r="AN228" s="222"/>
      <c r="AO228" s="222"/>
      <c r="AP228" s="222"/>
      <c r="AQ228" s="222"/>
      <c r="AR228" s="222"/>
      <c r="AS228" s="222"/>
      <c r="AT228" s="222"/>
      <c r="AU228" s="222"/>
      <c r="AV228" s="222"/>
      <c r="AW228" s="222"/>
      <c r="AX228" s="222"/>
      <c r="AY228" s="222"/>
      <c r="AZ228" s="222"/>
      <c r="BA228" s="222"/>
      <c r="BB228" s="222"/>
      <c r="BC228" s="222"/>
      <c r="BD228" s="222"/>
      <c r="BE228" s="222"/>
      <c r="BF228" s="222"/>
      <c r="BG228" s="222"/>
      <c r="BH228" s="222"/>
      <c r="BI228" s="222"/>
      <c r="BJ228" s="222"/>
      <c r="BK228" s="222"/>
      <c r="BL228" s="222"/>
      <c r="BM228" s="222"/>
      <c r="BN228" s="222"/>
      <c r="BO228" s="222"/>
      <c r="BP228" s="222"/>
      <c r="BQ228" s="222"/>
      <c r="BR228" s="222"/>
      <c r="BS228" s="222"/>
      <c r="BT228" s="222"/>
      <c r="BU228" s="222"/>
      <c r="BV228" s="222"/>
      <c r="BW228" s="222"/>
      <c r="BX228" s="222"/>
      <c r="BY228" s="222"/>
      <c r="BZ228" s="222"/>
      <c r="CA228" s="222"/>
      <c r="CB228" s="222"/>
      <c r="CC228" s="222"/>
      <c r="CD228" s="222"/>
      <c r="CE228" s="222"/>
      <c r="CF228" s="222"/>
      <c r="CG228" s="222"/>
      <c r="CH228" s="222"/>
      <c r="CI228" s="222"/>
      <c r="CJ228" s="222"/>
      <c r="CK228" s="222"/>
      <c r="CL228" s="222"/>
      <c r="CM228" s="222"/>
      <c r="CN228" s="222"/>
      <c r="CO228" s="222"/>
      <c r="CP228" s="222"/>
      <c r="CQ228" s="222"/>
      <c r="CR228" s="222"/>
      <c r="CS228" s="222"/>
    </row>
    <row r="229" spans="11:97">
      <c r="K229" s="221"/>
      <c r="L229" s="222"/>
      <c r="M229" s="222"/>
      <c r="N229" s="222"/>
      <c r="O229" s="222"/>
      <c r="P229" s="222"/>
      <c r="Q229" s="222"/>
      <c r="R229" s="222"/>
      <c r="S229" s="222"/>
      <c r="T229" s="222"/>
      <c r="U229" s="222"/>
      <c r="V229" s="222"/>
      <c r="W229" s="222"/>
      <c r="X229" s="222"/>
      <c r="Y229" s="222"/>
      <c r="Z229" s="222"/>
      <c r="AA229" s="222"/>
      <c r="AB229" s="222"/>
      <c r="AC229" s="222"/>
      <c r="AD229" s="222"/>
      <c r="AE229" s="222"/>
      <c r="AF229" s="222"/>
      <c r="AG229" s="222"/>
      <c r="AH229" s="222"/>
      <c r="AI229" s="222"/>
      <c r="AJ229" s="222"/>
      <c r="AK229" s="222"/>
      <c r="AL229" s="222"/>
      <c r="AM229" s="222"/>
      <c r="AN229" s="222"/>
      <c r="AO229" s="222"/>
      <c r="AP229" s="222"/>
      <c r="AQ229" s="222"/>
      <c r="AR229" s="222"/>
      <c r="AS229" s="222"/>
      <c r="AT229" s="222"/>
      <c r="AU229" s="222"/>
      <c r="AV229" s="222"/>
      <c r="AW229" s="222"/>
      <c r="AX229" s="222"/>
      <c r="AY229" s="222"/>
      <c r="AZ229" s="222"/>
      <c r="BA229" s="222"/>
      <c r="BB229" s="222"/>
      <c r="BC229" s="222"/>
      <c r="BD229" s="222"/>
      <c r="BE229" s="222"/>
      <c r="BF229" s="222"/>
      <c r="BG229" s="222"/>
      <c r="BH229" s="222"/>
      <c r="BI229" s="222"/>
      <c r="BJ229" s="222"/>
      <c r="BK229" s="222"/>
      <c r="BL229" s="222"/>
      <c r="BM229" s="222"/>
      <c r="BN229" s="222"/>
      <c r="BO229" s="222"/>
      <c r="BP229" s="222"/>
      <c r="BQ229" s="222"/>
      <c r="BR229" s="222"/>
      <c r="BS229" s="222"/>
      <c r="BT229" s="222"/>
      <c r="BU229" s="222"/>
      <c r="BV229" s="222"/>
      <c r="BW229" s="222"/>
      <c r="BX229" s="222"/>
      <c r="BY229" s="222"/>
      <c r="BZ229" s="222"/>
      <c r="CA229" s="222"/>
      <c r="CB229" s="222"/>
      <c r="CC229" s="222"/>
      <c r="CD229" s="222"/>
      <c r="CE229" s="222"/>
      <c r="CF229" s="222"/>
      <c r="CG229" s="222"/>
      <c r="CH229" s="222"/>
      <c r="CI229" s="222"/>
      <c r="CJ229" s="222"/>
      <c r="CK229" s="222"/>
      <c r="CL229" s="222"/>
      <c r="CM229" s="222"/>
      <c r="CN229" s="222"/>
      <c r="CO229" s="222"/>
      <c r="CP229" s="222"/>
      <c r="CQ229" s="222"/>
      <c r="CR229" s="222"/>
      <c r="CS229" s="222"/>
    </row>
    <row r="230" spans="11:97">
      <c r="K230" s="221"/>
      <c r="L230" s="222"/>
      <c r="M230" s="222"/>
      <c r="N230" s="222"/>
      <c r="O230" s="222"/>
      <c r="P230" s="222"/>
      <c r="Q230" s="222"/>
      <c r="R230" s="222"/>
      <c r="S230" s="222"/>
      <c r="T230" s="222"/>
      <c r="U230" s="222"/>
      <c r="V230" s="222"/>
      <c r="W230" s="222"/>
      <c r="X230" s="222"/>
      <c r="Y230" s="222"/>
      <c r="Z230" s="222"/>
      <c r="AA230" s="222"/>
      <c r="AB230" s="222"/>
      <c r="AC230" s="222"/>
      <c r="AD230" s="222"/>
      <c r="AE230" s="222"/>
      <c r="AF230" s="222"/>
      <c r="AG230" s="222"/>
      <c r="AH230" s="222"/>
      <c r="AI230" s="222"/>
      <c r="AJ230" s="222"/>
      <c r="AK230" s="222"/>
      <c r="AL230" s="222"/>
      <c r="AM230" s="222"/>
      <c r="AN230" s="222"/>
      <c r="AO230" s="222"/>
      <c r="AP230" s="222"/>
      <c r="AQ230" s="222"/>
      <c r="AR230" s="222"/>
      <c r="AS230" s="222"/>
      <c r="AT230" s="222"/>
      <c r="AU230" s="222"/>
      <c r="AV230" s="222"/>
      <c r="AW230" s="222"/>
      <c r="AX230" s="222"/>
      <c r="AY230" s="222"/>
      <c r="AZ230" s="222"/>
      <c r="BA230" s="222"/>
      <c r="BB230" s="222"/>
      <c r="BC230" s="222"/>
      <c r="BD230" s="222"/>
      <c r="BE230" s="222"/>
      <c r="BF230" s="222"/>
      <c r="BG230" s="222"/>
      <c r="BH230" s="222"/>
      <c r="BI230" s="222"/>
      <c r="BJ230" s="222"/>
      <c r="BK230" s="222"/>
      <c r="BL230" s="222"/>
      <c r="BM230" s="222"/>
      <c r="BN230" s="222"/>
      <c r="BO230" s="222"/>
      <c r="BP230" s="222"/>
      <c r="BQ230" s="222"/>
      <c r="BR230" s="222"/>
      <c r="BS230" s="222"/>
      <c r="BT230" s="222"/>
      <c r="BU230" s="222"/>
      <c r="BV230" s="222"/>
      <c r="BW230" s="222"/>
      <c r="BX230" s="222"/>
      <c r="BY230" s="222"/>
      <c r="BZ230" s="222"/>
      <c r="CA230" s="222"/>
      <c r="CB230" s="222"/>
      <c r="CC230" s="222"/>
      <c r="CD230" s="222"/>
      <c r="CE230" s="222"/>
      <c r="CF230" s="222"/>
      <c r="CG230" s="222"/>
      <c r="CH230" s="222"/>
      <c r="CI230" s="222"/>
      <c r="CJ230" s="222"/>
      <c r="CK230" s="222"/>
      <c r="CL230" s="222"/>
      <c r="CM230" s="222"/>
      <c r="CN230" s="222"/>
      <c r="CO230" s="222"/>
      <c r="CP230" s="222"/>
      <c r="CQ230" s="222"/>
      <c r="CR230" s="222"/>
      <c r="CS230" s="222"/>
    </row>
    <row r="231" spans="11:97">
      <c r="K231" s="221"/>
      <c r="L231" s="222"/>
      <c r="M231" s="222"/>
      <c r="N231" s="222"/>
      <c r="O231" s="222"/>
      <c r="P231" s="222"/>
      <c r="Q231" s="222"/>
      <c r="R231" s="222"/>
      <c r="S231" s="222"/>
      <c r="T231" s="222"/>
      <c r="U231" s="222"/>
      <c r="V231" s="222"/>
      <c r="W231" s="222"/>
      <c r="X231" s="222"/>
      <c r="Y231" s="222"/>
      <c r="Z231" s="222"/>
      <c r="AA231" s="222"/>
      <c r="AB231" s="222"/>
      <c r="AC231" s="222"/>
      <c r="AD231" s="222"/>
      <c r="AE231" s="222"/>
      <c r="AF231" s="222"/>
      <c r="AG231" s="222"/>
      <c r="AH231" s="222"/>
      <c r="AI231" s="222"/>
      <c r="AJ231" s="222"/>
      <c r="AK231" s="222"/>
      <c r="AL231" s="222"/>
      <c r="AM231" s="222"/>
      <c r="AN231" s="222"/>
      <c r="AO231" s="222"/>
      <c r="AP231" s="222"/>
      <c r="AQ231" s="222"/>
      <c r="AR231" s="222"/>
      <c r="AS231" s="222"/>
      <c r="AT231" s="222"/>
      <c r="AU231" s="222"/>
      <c r="AV231" s="222"/>
      <c r="AW231" s="222"/>
      <c r="AX231" s="222"/>
      <c r="AY231" s="222"/>
      <c r="AZ231" s="222"/>
      <c r="BA231" s="222"/>
      <c r="BB231" s="222"/>
      <c r="BC231" s="222"/>
      <c r="BD231" s="222"/>
      <c r="BE231" s="222"/>
      <c r="BF231" s="222"/>
      <c r="BG231" s="222"/>
      <c r="BH231" s="222"/>
      <c r="BI231" s="222"/>
      <c r="BJ231" s="222"/>
      <c r="BK231" s="222"/>
      <c r="BL231" s="222"/>
      <c r="BM231" s="222"/>
      <c r="BN231" s="222"/>
      <c r="BO231" s="222"/>
      <c r="BP231" s="222"/>
      <c r="BQ231" s="222"/>
      <c r="BR231" s="222"/>
      <c r="BS231" s="222"/>
      <c r="BT231" s="222"/>
      <c r="BU231" s="222"/>
      <c r="BV231" s="222"/>
      <c r="BW231" s="222"/>
      <c r="BX231" s="222"/>
      <c r="BY231" s="222"/>
      <c r="BZ231" s="222"/>
      <c r="CA231" s="222"/>
      <c r="CB231" s="222"/>
      <c r="CC231" s="222"/>
      <c r="CD231" s="222"/>
      <c r="CE231" s="222"/>
      <c r="CF231" s="222"/>
      <c r="CG231" s="222"/>
      <c r="CH231" s="222"/>
      <c r="CI231" s="222"/>
      <c r="CJ231" s="222"/>
      <c r="CK231" s="222"/>
      <c r="CL231" s="222"/>
      <c r="CM231" s="222"/>
      <c r="CN231" s="222"/>
      <c r="CO231" s="222"/>
      <c r="CP231" s="222"/>
      <c r="CQ231" s="222"/>
      <c r="CR231" s="222"/>
      <c r="CS231" s="222"/>
    </row>
    <row r="232" spans="11:97">
      <c r="K232" s="221"/>
      <c r="L232" s="222"/>
      <c r="M232" s="222"/>
      <c r="N232" s="222"/>
      <c r="O232" s="222"/>
      <c r="P232" s="222"/>
      <c r="Q232" s="222"/>
      <c r="R232" s="222"/>
      <c r="S232" s="222"/>
      <c r="T232" s="222"/>
      <c r="U232" s="222"/>
      <c r="V232" s="222"/>
      <c r="W232" s="222"/>
      <c r="X232" s="222"/>
      <c r="Y232" s="222"/>
      <c r="Z232" s="222"/>
      <c r="AA232" s="222"/>
      <c r="AB232" s="222"/>
      <c r="AC232" s="222"/>
      <c r="AD232" s="222"/>
      <c r="AE232" s="222"/>
      <c r="AF232" s="222"/>
      <c r="AG232" s="222"/>
      <c r="AH232" s="222"/>
      <c r="AI232" s="222"/>
      <c r="AJ232" s="222"/>
      <c r="AK232" s="222"/>
      <c r="AL232" s="222"/>
      <c r="AM232" s="222"/>
      <c r="AN232" s="222"/>
      <c r="AO232" s="222"/>
      <c r="AP232" s="222"/>
      <c r="AQ232" s="222"/>
      <c r="AR232" s="222"/>
      <c r="AS232" s="222"/>
      <c r="AT232" s="222"/>
      <c r="AU232" s="222"/>
      <c r="AV232" s="222"/>
      <c r="AW232" s="222"/>
      <c r="AX232" s="222"/>
      <c r="AY232" s="222"/>
      <c r="AZ232" s="222"/>
      <c r="BA232" s="222"/>
      <c r="BB232" s="222"/>
      <c r="BC232" s="222"/>
      <c r="BD232" s="222"/>
      <c r="BE232" s="222"/>
      <c r="BF232" s="222"/>
      <c r="BG232" s="222"/>
      <c r="BH232" s="222"/>
      <c r="BI232" s="222"/>
      <c r="BJ232" s="222"/>
      <c r="BK232" s="222"/>
      <c r="BL232" s="222"/>
      <c r="BM232" s="222"/>
      <c r="BN232" s="222"/>
      <c r="BO232" s="222"/>
      <c r="BP232" s="222"/>
      <c r="BQ232" s="222"/>
      <c r="BR232" s="222"/>
      <c r="BS232" s="222"/>
      <c r="BT232" s="222"/>
      <c r="BU232" s="222"/>
      <c r="BV232" s="222"/>
      <c r="BW232" s="222"/>
      <c r="BX232" s="222"/>
      <c r="BY232" s="222"/>
      <c r="BZ232" s="222"/>
      <c r="CA232" s="222"/>
      <c r="CB232" s="222"/>
      <c r="CC232" s="222"/>
      <c r="CD232" s="222"/>
      <c r="CE232" s="222"/>
      <c r="CF232" s="222"/>
      <c r="CG232" s="222"/>
      <c r="CH232" s="222"/>
      <c r="CI232" s="222"/>
      <c r="CJ232" s="222"/>
      <c r="CK232" s="222"/>
      <c r="CL232" s="222"/>
      <c r="CM232" s="222"/>
      <c r="CN232" s="222"/>
      <c r="CO232" s="222"/>
      <c r="CP232" s="222"/>
      <c r="CQ232" s="222"/>
      <c r="CR232" s="222"/>
      <c r="CS232" s="222"/>
    </row>
    <row r="233" spans="11:97">
      <c r="K233" s="221"/>
      <c r="L233" s="222"/>
      <c r="M233" s="222"/>
      <c r="N233" s="222"/>
      <c r="O233" s="222"/>
      <c r="P233" s="222"/>
      <c r="Q233" s="222"/>
      <c r="R233" s="222"/>
      <c r="S233" s="222"/>
      <c r="T233" s="222"/>
      <c r="U233" s="222"/>
      <c r="V233" s="222"/>
      <c r="W233" s="222"/>
      <c r="X233" s="222"/>
      <c r="Y233" s="222"/>
      <c r="Z233" s="222"/>
      <c r="AA233" s="222"/>
      <c r="AB233" s="222"/>
      <c r="AC233" s="222"/>
      <c r="AD233" s="222"/>
      <c r="AE233" s="222"/>
      <c r="AF233" s="222"/>
      <c r="AG233" s="222"/>
      <c r="AH233" s="222"/>
      <c r="AI233" s="222"/>
      <c r="AJ233" s="222"/>
      <c r="AK233" s="222"/>
      <c r="AL233" s="222"/>
      <c r="AM233" s="222"/>
      <c r="AN233" s="222"/>
      <c r="AO233" s="222"/>
      <c r="AP233" s="222"/>
      <c r="AQ233" s="222"/>
      <c r="AR233" s="222"/>
      <c r="AS233" s="222"/>
      <c r="AT233" s="222"/>
      <c r="AU233" s="222"/>
      <c r="AV233" s="222"/>
      <c r="AW233" s="222"/>
      <c r="AX233" s="222"/>
      <c r="AY233" s="222"/>
      <c r="AZ233" s="222"/>
      <c r="BA233" s="222"/>
      <c r="BB233" s="222"/>
      <c r="BC233" s="222"/>
      <c r="BD233" s="222"/>
      <c r="BE233" s="222"/>
      <c r="BF233" s="222"/>
      <c r="BG233" s="222"/>
      <c r="BH233" s="222"/>
      <c r="BI233" s="222"/>
      <c r="BJ233" s="222"/>
      <c r="BK233" s="222"/>
      <c r="BL233" s="222"/>
      <c r="BM233" s="222"/>
      <c r="BN233" s="222"/>
      <c r="BO233" s="222"/>
      <c r="BP233" s="222"/>
      <c r="BQ233" s="222"/>
      <c r="BR233" s="222"/>
      <c r="BS233" s="222"/>
      <c r="BT233" s="222"/>
      <c r="BU233" s="222"/>
      <c r="BV233" s="222"/>
      <c r="BW233" s="222"/>
      <c r="BX233" s="222"/>
      <c r="BY233" s="222"/>
      <c r="BZ233" s="222"/>
      <c r="CA233" s="222"/>
      <c r="CB233" s="222"/>
      <c r="CC233" s="222"/>
      <c r="CD233" s="222"/>
      <c r="CE233" s="222"/>
      <c r="CF233" s="222"/>
      <c r="CG233" s="222"/>
      <c r="CH233" s="222"/>
      <c r="CI233" s="222"/>
      <c r="CJ233" s="222"/>
      <c r="CK233" s="222"/>
      <c r="CL233" s="222"/>
      <c r="CM233" s="222"/>
      <c r="CN233" s="222"/>
      <c r="CO233" s="222"/>
      <c r="CP233" s="222"/>
      <c r="CQ233" s="222"/>
      <c r="CR233" s="222"/>
      <c r="CS233" s="222"/>
    </row>
    <row r="234" spans="11:97">
      <c r="K234" s="221"/>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2"/>
      <c r="AR234" s="222"/>
      <c r="AS234" s="222"/>
      <c r="AT234" s="222"/>
      <c r="AU234" s="222"/>
      <c r="AV234" s="222"/>
      <c r="AW234" s="222"/>
      <c r="AX234" s="222"/>
      <c r="AY234" s="222"/>
      <c r="AZ234" s="222"/>
      <c r="BA234" s="222"/>
      <c r="BB234" s="222"/>
      <c r="BC234" s="222"/>
      <c r="BD234" s="222"/>
      <c r="BE234" s="222"/>
      <c r="BF234" s="222"/>
      <c r="BG234" s="222"/>
      <c r="BH234" s="222"/>
      <c r="BI234" s="222"/>
      <c r="BJ234" s="222"/>
      <c r="BK234" s="222"/>
      <c r="BL234" s="222"/>
      <c r="BM234" s="222"/>
      <c r="BN234" s="222"/>
      <c r="BO234" s="222"/>
      <c r="BP234" s="222"/>
      <c r="BQ234" s="222"/>
      <c r="BR234" s="222"/>
      <c r="BS234" s="222"/>
      <c r="BT234" s="222"/>
      <c r="BU234" s="222"/>
      <c r="BV234" s="222"/>
      <c r="BW234" s="222"/>
      <c r="BX234" s="222"/>
      <c r="BY234" s="222"/>
      <c r="BZ234" s="222"/>
      <c r="CA234" s="222"/>
      <c r="CB234" s="222"/>
      <c r="CC234" s="222"/>
      <c r="CD234" s="222"/>
      <c r="CE234" s="222"/>
      <c r="CF234" s="222"/>
      <c r="CG234" s="222"/>
      <c r="CH234" s="222"/>
      <c r="CI234" s="222"/>
      <c r="CJ234" s="222"/>
      <c r="CK234" s="222"/>
      <c r="CL234" s="222"/>
      <c r="CM234" s="222"/>
      <c r="CN234" s="222"/>
      <c r="CO234" s="222"/>
      <c r="CP234" s="222"/>
      <c r="CQ234" s="222"/>
      <c r="CR234" s="222"/>
      <c r="CS234" s="222"/>
    </row>
    <row r="235" spans="11:97">
      <c r="K235" s="221"/>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c r="BB235" s="222"/>
      <c r="BC235" s="222"/>
      <c r="BD235" s="222"/>
      <c r="BE235" s="222"/>
      <c r="BF235" s="222"/>
      <c r="BG235" s="222"/>
      <c r="BH235" s="222"/>
      <c r="BI235" s="222"/>
      <c r="BJ235" s="222"/>
      <c r="BK235" s="222"/>
      <c r="BL235" s="222"/>
      <c r="BM235" s="222"/>
      <c r="BN235" s="222"/>
      <c r="BO235" s="222"/>
      <c r="BP235" s="222"/>
      <c r="BQ235" s="222"/>
      <c r="BR235" s="222"/>
      <c r="BS235" s="222"/>
      <c r="BT235" s="222"/>
      <c r="BU235" s="222"/>
      <c r="BV235" s="222"/>
      <c r="BW235" s="222"/>
      <c r="BX235" s="222"/>
      <c r="BY235" s="222"/>
      <c r="BZ235" s="222"/>
      <c r="CA235" s="222"/>
      <c r="CB235" s="222"/>
      <c r="CC235" s="222"/>
      <c r="CD235" s="222"/>
      <c r="CE235" s="222"/>
      <c r="CF235" s="222"/>
      <c r="CG235" s="222"/>
      <c r="CH235" s="222"/>
      <c r="CI235" s="222"/>
      <c r="CJ235" s="222"/>
      <c r="CK235" s="222"/>
      <c r="CL235" s="222"/>
      <c r="CM235" s="222"/>
      <c r="CN235" s="222"/>
      <c r="CO235" s="222"/>
      <c r="CP235" s="222"/>
      <c r="CQ235" s="222"/>
      <c r="CR235" s="222"/>
      <c r="CS235" s="222"/>
    </row>
    <row r="236" spans="11:97">
      <c r="K236" s="221"/>
      <c r="L236" s="222"/>
      <c r="M236" s="222"/>
      <c r="N236" s="222"/>
      <c r="O236" s="222"/>
      <c r="P236" s="222"/>
      <c r="Q236" s="222"/>
      <c r="R236" s="222"/>
      <c r="S236" s="222"/>
      <c r="T236" s="222"/>
      <c r="U236" s="222"/>
      <c r="V236" s="222"/>
      <c r="W236" s="222"/>
      <c r="X236" s="222"/>
      <c r="Y236" s="222"/>
      <c r="Z236" s="222"/>
      <c r="AA236" s="222"/>
      <c r="AB236" s="222"/>
      <c r="AC236" s="222"/>
      <c r="AD236" s="222"/>
      <c r="AE236" s="222"/>
      <c r="AF236" s="222"/>
      <c r="AG236" s="222"/>
      <c r="AH236" s="222"/>
      <c r="AI236" s="222"/>
      <c r="AJ236" s="222"/>
      <c r="AK236" s="222"/>
      <c r="AL236" s="222"/>
      <c r="AM236" s="222"/>
      <c r="AN236" s="222"/>
      <c r="AO236" s="222"/>
      <c r="AP236" s="222"/>
      <c r="AQ236" s="222"/>
      <c r="AR236" s="222"/>
      <c r="AS236" s="222"/>
      <c r="AT236" s="222"/>
      <c r="AU236" s="222"/>
      <c r="AV236" s="222"/>
      <c r="AW236" s="222"/>
      <c r="AX236" s="222"/>
      <c r="AY236" s="222"/>
      <c r="AZ236" s="222"/>
      <c r="BA236" s="222"/>
      <c r="BB236" s="222"/>
      <c r="BC236" s="222"/>
      <c r="BD236" s="222"/>
      <c r="BE236" s="222"/>
      <c r="BF236" s="222"/>
      <c r="BG236" s="222"/>
      <c r="BH236" s="222"/>
      <c r="BI236" s="222"/>
      <c r="BJ236" s="222"/>
      <c r="BK236" s="222"/>
      <c r="BL236" s="222"/>
      <c r="BM236" s="222"/>
      <c r="BN236" s="222"/>
      <c r="BO236" s="222"/>
      <c r="BP236" s="222"/>
      <c r="BQ236" s="222"/>
      <c r="BR236" s="222"/>
      <c r="BS236" s="222"/>
      <c r="BT236" s="222"/>
      <c r="BU236" s="222"/>
      <c r="BV236" s="222"/>
      <c r="BW236" s="222"/>
      <c r="BX236" s="222"/>
      <c r="BY236" s="222"/>
      <c r="BZ236" s="222"/>
      <c r="CA236" s="222"/>
      <c r="CB236" s="222"/>
      <c r="CC236" s="222"/>
      <c r="CD236" s="222"/>
      <c r="CE236" s="222"/>
      <c r="CF236" s="222"/>
      <c r="CG236" s="222"/>
      <c r="CH236" s="222"/>
      <c r="CI236" s="222"/>
      <c r="CJ236" s="222"/>
      <c r="CK236" s="222"/>
      <c r="CL236" s="222"/>
      <c r="CM236" s="222"/>
      <c r="CN236" s="222"/>
      <c r="CO236" s="222"/>
      <c r="CP236" s="222"/>
      <c r="CQ236" s="222"/>
      <c r="CR236" s="222"/>
      <c r="CS236" s="222"/>
    </row>
    <row r="237" spans="11:97">
      <c r="K237" s="221"/>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2"/>
      <c r="AR237" s="222"/>
      <c r="AS237" s="222"/>
      <c r="AT237" s="222"/>
      <c r="AU237" s="222"/>
      <c r="AV237" s="222"/>
      <c r="AW237" s="222"/>
      <c r="AX237" s="222"/>
      <c r="AY237" s="222"/>
      <c r="AZ237" s="222"/>
      <c r="BA237" s="222"/>
      <c r="BB237" s="222"/>
      <c r="BC237" s="222"/>
      <c r="BD237" s="222"/>
      <c r="BE237" s="222"/>
      <c r="BF237" s="222"/>
      <c r="BG237" s="222"/>
      <c r="BH237" s="222"/>
      <c r="BI237" s="222"/>
      <c r="BJ237" s="222"/>
      <c r="BK237" s="222"/>
      <c r="BL237" s="222"/>
      <c r="BM237" s="222"/>
      <c r="BN237" s="222"/>
      <c r="BO237" s="222"/>
      <c r="BP237" s="222"/>
      <c r="BQ237" s="222"/>
      <c r="BR237" s="222"/>
      <c r="BS237" s="222"/>
      <c r="BT237" s="222"/>
      <c r="BU237" s="222"/>
      <c r="BV237" s="222"/>
      <c r="BW237" s="222"/>
      <c r="BX237" s="222"/>
      <c r="BY237" s="222"/>
      <c r="BZ237" s="222"/>
      <c r="CA237" s="222"/>
      <c r="CB237" s="222"/>
      <c r="CC237" s="222"/>
      <c r="CD237" s="222"/>
      <c r="CE237" s="222"/>
      <c r="CF237" s="222"/>
      <c r="CG237" s="222"/>
      <c r="CH237" s="222"/>
      <c r="CI237" s="222"/>
      <c r="CJ237" s="222"/>
      <c r="CK237" s="222"/>
      <c r="CL237" s="222"/>
      <c r="CM237" s="222"/>
      <c r="CN237" s="222"/>
      <c r="CO237" s="222"/>
      <c r="CP237" s="222"/>
      <c r="CQ237" s="222"/>
      <c r="CR237" s="222"/>
      <c r="CS237" s="222"/>
    </row>
    <row r="238" spans="11:97">
      <c r="K238" s="221"/>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2"/>
      <c r="AR238" s="222"/>
      <c r="AS238" s="222"/>
      <c r="AT238" s="222"/>
      <c r="AU238" s="222"/>
      <c r="AV238" s="222"/>
      <c r="AW238" s="222"/>
      <c r="AX238" s="222"/>
      <c r="AY238" s="222"/>
      <c r="AZ238" s="222"/>
      <c r="BA238" s="222"/>
      <c r="BB238" s="222"/>
      <c r="BC238" s="222"/>
      <c r="BD238" s="222"/>
      <c r="BE238" s="222"/>
      <c r="BF238" s="222"/>
      <c r="BG238" s="222"/>
      <c r="BH238" s="222"/>
      <c r="BI238" s="222"/>
      <c r="BJ238" s="222"/>
      <c r="BK238" s="222"/>
      <c r="BL238" s="222"/>
      <c r="BM238" s="222"/>
      <c r="BN238" s="222"/>
      <c r="BO238" s="222"/>
      <c r="BP238" s="222"/>
      <c r="BQ238" s="222"/>
      <c r="BR238" s="222"/>
      <c r="BS238" s="222"/>
      <c r="BT238" s="222"/>
      <c r="BU238" s="222"/>
      <c r="BV238" s="222"/>
      <c r="BW238" s="222"/>
      <c r="BX238" s="222"/>
      <c r="BY238" s="222"/>
      <c r="BZ238" s="222"/>
      <c r="CA238" s="222"/>
      <c r="CB238" s="222"/>
      <c r="CC238" s="222"/>
      <c r="CD238" s="222"/>
      <c r="CE238" s="222"/>
      <c r="CF238" s="222"/>
      <c r="CG238" s="222"/>
      <c r="CH238" s="222"/>
      <c r="CI238" s="222"/>
      <c r="CJ238" s="222"/>
      <c r="CK238" s="222"/>
      <c r="CL238" s="222"/>
      <c r="CM238" s="222"/>
      <c r="CN238" s="222"/>
      <c r="CO238" s="222"/>
      <c r="CP238" s="222"/>
      <c r="CQ238" s="222"/>
      <c r="CR238" s="222"/>
      <c r="CS238" s="222"/>
    </row>
    <row r="239" spans="11:97">
      <c r="K239" s="221"/>
      <c r="L239" s="222"/>
      <c r="M239" s="222"/>
      <c r="N239" s="222"/>
      <c r="O239" s="222"/>
      <c r="P239" s="222"/>
      <c r="Q239" s="222"/>
      <c r="R239" s="222"/>
      <c r="S239" s="222"/>
      <c r="T239" s="222"/>
      <c r="U239" s="222"/>
      <c r="V239" s="222"/>
      <c r="W239" s="222"/>
      <c r="X239" s="222"/>
      <c r="Y239" s="222"/>
      <c r="Z239" s="222"/>
      <c r="AA239" s="222"/>
      <c r="AB239" s="222"/>
      <c r="AC239" s="222"/>
      <c r="AD239" s="222"/>
      <c r="AE239" s="222"/>
      <c r="AF239" s="222"/>
      <c r="AG239" s="222"/>
      <c r="AH239" s="222"/>
      <c r="AI239" s="222"/>
      <c r="AJ239" s="222"/>
      <c r="AK239" s="222"/>
      <c r="AL239" s="222"/>
      <c r="AM239" s="222"/>
      <c r="AN239" s="222"/>
      <c r="AO239" s="222"/>
      <c r="AP239" s="222"/>
      <c r="AQ239" s="222"/>
      <c r="AR239" s="222"/>
      <c r="AS239" s="222"/>
      <c r="AT239" s="222"/>
      <c r="AU239" s="222"/>
      <c r="AV239" s="222"/>
      <c r="AW239" s="222"/>
      <c r="AX239" s="222"/>
      <c r="AY239" s="222"/>
      <c r="AZ239" s="222"/>
      <c r="BA239" s="222"/>
      <c r="BB239" s="222"/>
      <c r="BC239" s="222"/>
      <c r="BD239" s="222"/>
      <c r="BE239" s="222"/>
      <c r="BF239" s="222"/>
      <c r="BG239" s="222"/>
      <c r="BH239" s="222"/>
      <c r="BI239" s="222"/>
      <c r="BJ239" s="222"/>
      <c r="BK239" s="222"/>
      <c r="BL239" s="222"/>
      <c r="BM239" s="222"/>
      <c r="BN239" s="222"/>
      <c r="BO239" s="222"/>
      <c r="BP239" s="222"/>
      <c r="BQ239" s="222"/>
      <c r="BR239" s="222"/>
      <c r="BS239" s="222"/>
      <c r="BT239" s="222"/>
      <c r="BU239" s="222"/>
      <c r="BV239" s="222"/>
      <c r="BW239" s="222"/>
      <c r="BX239" s="222"/>
      <c r="BY239" s="222"/>
      <c r="BZ239" s="222"/>
      <c r="CA239" s="222"/>
      <c r="CB239" s="222"/>
      <c r="CC239" s="222"/>
      <c r="CD239" s="222"/>
      <c r="CE239" s="222"/>
      <c r="CF239" s="222"/>
      <c r="CG239" s="222"/>
      <c r="CH239" s="222"/>
      <c r="CI239" s="222"/>
      <c r="CJ239" s="222"/>
      <c r="CK239" s="222"/>
      <c r="CL239" s="222"/>
      <c r="CM239" s="222"/>
      <c r="CN239" s="222"/>
      <c r="CO239" s="222"/>
      <c r="CP239" s="222"/>
      <c r="CQ239" s="222"/>
      <c r="CR239" s="222"/>
      <c r="CS239" s="222"/>
    </row>
    <row r="240" spans="11:97">
      <c r="K240" s="221"/>
      <c r="L240" s="222"/>
      <c r="M240" s="222"/>
      <c r="N240" s="222"/>
      <c r="O240" s="222"/>
      <c r="P240" s="222"/>
      <c r="Q240" s="222"/>
      <c r="R240" s="222"/>
      <c r="S240" s="222"/>
      <c r="T240" s="222"/>
      <c r="U240" s="222"/>
      <c r="V240" s="222"/>
      <c r="W240" s="222"/>
      <c r="X240" s="222"/>
      <c r="Y240" s="222"/>
      <c r="Z240" s="222"/>
      <c r="AA240" s="222"/>
      <c r="AB240" s="222"/>
      <c r="AC240" s="222"/>
      <c r="AD240" s="222"/>
      <c r="AE240" s="222"/>
      <c r="AF240" s="222"/>
      <c r="AG240" s="222"/>
      <c r="AH240" s="222"/>
      <c r="AI240" s="222"/>
      <c r="AJ240" s="222"/>
      <c r="AK240" s="222"/>
      <c r="AL240" s="222"/>
      <c r="AM240" s="222"/>
      <c r="AN240" s="222"/>
      <c r="AO240" s="222"/>
      <c r="AP240" s="222"/>
      <c r="AQ240" s="222"/>
      <c r="AR240" s="222"/>
      <c r="AS240" s="222"/>
      <c r="AT240" s="222"/>
      <c r="AU240" s="222"/>
      <c r="AV240" s="222"/>
      <c r="AW240" s="222"/>
      <c r="AX240" s="222"/>
      <c r="AY240" s="222"/>
      <c r="AZ240" s="222"/>
      <c r="BA240" s="222"/>
      <c r="BB240" s="222"/>
      <c r="BC240" s="222"/>
      <c r="BD240" s="222"/>
      <c r="BE240" s="222"/>
      <c r="BF240" s="222"/>
      <c r="BG240" s="222"/>
      <c r="BH240" s="222"/>
      <c r="BI240" s="222"/>
      <c r="BJ240" s="222"/>
      <c r="BK240" s="222"/>
      <c r="BL240" s="222"/>
      <c r="BM240" s="222"/>
      <c r="BN240" s="222"/>
      <c r="BO240" s="222"/>
      <c r="BP240" s="222"/>
      <c r="BQ240" s="222"/>
      <c r="BR240" s="222"/>
      <c r="BS240" s="222"/>
      <c r="BT240" s="222"/>
      <c r="BU240" s="222"/>
      <c r="BV240" s="222"/>
      <c r="BW240" s="222"/>
      <c r="BX240" s="222"/>
      <c r="BY240" s="222"/>
      <c r="BZ240" s="222"/>
      <c r="CA240" s="222"/>
      <c r="CB240" s="222"/>
      <c r="CC240" s="222"/>
      <c r="CD240" s="222"/>
      <c r="CE240" s="222"/>
      <c r="CF240" s="222"/>
      <c r="CG240" s="222"/>
      <c r="CH240" s="222"/>
      <c r="CI240" s="222"/>
      <c r="CJ240" s="222"/>
      <c r="CK240" s="222"/>
      <c r="CL240" s="222"/>
      <c r="CM240" s="222"/>
      <c r="CN240" s="222"/>
      <c r="CO240" s="222"/>
      <c r="CP240" s="222"/>
      <c r="CQ240" s="222"/>
      <c r="CR240" s="222"/>
      <c r="CS240" s="222"/>
    </row>
    <row r="241" spans="11:97">
      <c r="K241" s="221"/>
      <c r="L241" s="222"/>
      <c r="M241" s="222"/>
      <c r="N241" s="222"/>
      <c r="O241" s="222"/>
      <c r="P241" s="222"/>
      <c r="Q241" s="222"/>
      <c r="R241" s="222"/>
      <c r="S241" s="222"/>
      <c r="T241" s="222"/>
      <c r="U241" s="222"/>
      <c r="V241" s="222"/>
      <c r="W241" s="222"/>
      <c r="X241" s="222"/>
      <c r="Y241" s="222"/>
      <c r="Z241" s="222"/>
      <c r="AA241" s="222"/>
      <c r="AB241" s="222"/>
      <c r="AC241" s="222"/>
      <c r="AD241" s="222"/>
      <c r="AE241" s="222"/>
      <c r="AF241" s="222"/>
      <c r="AG241" s="222"/>
      <c r="AH241" s="222"/>
      <c r="AI241" s="222"/>
      <c r="AJ241" s="222"/>
      <c r="AK241" s="222"/>
      <c r="AL241" s="222"/>
      <c r="AM241" s="222"/>
      <c r="AN241" s="222"/>
      <c r="AO241" s="222"/>
      <c r="AP241" s="222"/>
      <c r="AQ241" s="222"/>
      <c r="AR241" s="222"/>
      <c r="AS241" s="222"/>
      <c r="AT241" s="222"/>
      <c r="AU241" s="222"/>
      <c r="AV241" s="222"/>
      <c r="AW241" s="222"/>
      <c r="AX241" s="222"/>
      <c r="AY241" s="222"/>
      <c r="AZ241" s="222"/>
      <c r="BA241" s="222"/>
      <c r="BB241" s="222"/>
      <c r="BC241" s="222"/>
      <c r="BD241" s="222"/>
      <c r="BE241" s="222"/>
      <c r="BF241" s="222"/>
      <c r="BG241" s="222"/>
      <c r="BH241" s="222"/>
      <c r="BI241" s="222"/>
      <c r="BJ241" s="222"/>
      <c r="BK241" s="222"/>
      <c r="BL241" s="222"/>
      <c r="BM241" s="222"/>
      <c r="BN241" s="222"/>
      <c r="BO241" s="222"/>
      <c r="BP241" s="222"/>
      <c r="BQ241" s="222"/>
      <c r="BR241" s="222"/>
      <c r="BS241" s="222"/>
      <c r="BT241" s="222"/>
      <c r="BU241" s="222"/>
      <c r="BV241" s="222"/>
      <c r="BW241" s="222"/>
      <c r="BX241" s="222"/>
      <c r="BY241" s="222"/>
      <c r="BZ241" s="222"/>
      <c r="CA241" s="222"/>
      <c r="CB241" s="222"/>
      <c r="CC241" s="222"/>
      <c r="CD241" s="222"/>
      <c r="CE241" s="222"/>
      <c r="CF241" s="222"/>
      <c r="CG241" s="222"/>
      <c r="CH241" s="222"/>
      <c r="CI241" s="222"/>
      <c r="CJ241" s="222"/>
      <c r="CK241" s="222"/>
      <c r="CL241" s="222"/>
      <c r="CM241" s="222"/>
      <c r="CN241" s="222"/>
      <c r="CO241" s="222"/>
      <c r="CP241" s="222"/>
      <c r="CQ241" s="222"/>
      <c r="CR241" s="222"/>
      <c r="CS241" s="222"/>
    </row>
    <row r="242" spans="11:97">
      <c r="K242" s="221"/>
      <c r="L242" s="222"/>
      <c r="M242" s="222"/>
      <c r="N242" s="222"/>
      <c r="O242" s="222"/>
      <c r="P242" s="222"/>
      <c r="Q242" s="222"/>
      <c r="R242" s="222"/>
      <c r="S242" s="222"/>
      <c r="T242" s="222"/>
      <c r="U242" s="222"/>
      <c r="V242" s="222"/>
      <c r="W242" s="222"/>
      <c r="X242" s="222"/>
      <c r="Y242" s="222"/>
      <c r="Z242" s="222"/>
      <c r="AA242" s="222"/>
      <c r="AB242" s="222"/>
      <c r="AC242" s="222"/>
      <c r="AD242" s="222"/>
      <c r="AE242" s="222"/>
      <c r="AF242" s="222"/>
      <c r="AG242" s="222"/>
      <c r="AH242" s="222"/>
      <c r="AI242" s="222"/>
      <c r="AJ242" s="222"/>
      <c r="AK242" s="222"/>
      <c r="AL242" s="222"/>
      <c r="AM242" s="222"/>
      <c r="AN242" s="222"/>
      <c r="AO242" s="222"/>
      <c r="AP242" s="222"/>
      <c r="AQ242" s="222"/>
      <c r="AR242" s="222"/>
      <c r="AS242" s="222"/>
      <c r="AT242" s="222"/>
      <c r="AU242" s="222"/>
      <c r="AV242" s="222"/>
      <c r="AW242" s="222"/>
      <c r="AX242" s="222"/>
      <c r="AY242" s="222"/>
      <c r="AZ242" s="222"/>
      <c r="BA242" s="222"/>
      <c r="BB242" s="222"/>
      <c r="BC242" s="222"/>
      <c r="BD242" s="222"/>
      <c r="BE242" s="222"/>
      <c r="BF242" s="222"/>
      <c r="BG242" s="222"/>
      <c r="BH242" s="222"/>
      <c r="BI242" s="222"/>
      <c r="BJ242" s="222"/>
      <c r="BK242" s="222"/>
      <c r="BL242" s="222"/>
      <c r="BM242" s="222"/>
      <c r="BN242" s="222"/>
      <c r="BO242" s="222"/>
      <c r="BP242" s="222"/>
      <c r="BQ242" s="222"/>
      <c r="BR242" s="222"/>
      <c r="BS242" s="222"/>
      <c r="BT242" s="222"/>
      <c r="BU242" s="222"/>
      <c r="BV242" s="222"/>
      <c r="BW242" s="222"/>
      <c r="BX242" s="222"/>
      <c r="BY242" s="222"/>
      <c r="BZ242" s="222"/>
      <c r="CA242" s="222"/>
      <c r="CB242" s="222"/>
      <c r="CC242" s="222"/>
      <c r="CD242" s="222"/>
      <c r="CE242" s="222"/>
      <c r="CF242" s="222"/>
      <c r="CG242" s="222"/>
      <c r="CH242" s="222"/>
      <c r="CI242" s="222"/>
      <c r="CJ242" s="222"/>
      <c r="CK242" s="222"/>
      <c r="CL242" s="222"/>
      <c r="CM242" s="222"/>
      <c r="CN242" s="222"/>
      <c r="CO242" s="222"/>
      <c r="CP242" s="222"/>
      <c r="CQ242" s="222"/>
      <c r="CR242" s="222"/>
      <c r="CS242" s="222"/>
    </row>
    <row r="243" spans="11:97">
      <c r="K243" s="221"/>
      <c r="L243" s="222"/>
      <c r="M243" s="222"/>
      <c r="N243" s="222"/>
      <c r="O243" s="222"/>
      <c r="P243" s="222"/>
      <c r="Q243" s="222"/>
      <c r="R243" s="222"/>
      <c r="S243" s="222"/>
      <c r="T243" s="222"/>
      <c r="U243" s="222"/>
      <c r="V243" s="222"/>
      <c r="W243" s="222"/>
      <c r="X243" s="222"/>
      <c r="Y243" s="222"/>
      <c r="Z243" s="222"/>
      <c r="AA243" s="222"/>
      <c r="AB243" s="222"/>
      <c r="AC243" s="222"/>
      <c r="AD243" s="222"/>
      <c r="AE243" s="222"/>
      <c r="AF243" s="222"/>
      <c r="AG243" s="222"/>
      <c r="AH243" s="222"/>
      <c r="AI243" s="222"/>
      <c r="AJ243" s="222"/>
      <c r="AK243" s="222"/>
      <c r="AL243" s="222"/>
      <c r="AM243" s="222"/>
      <c r="AN243" s="222"/>
      <c r="AO243" s="222"/>
      <c r="AP243" s="222"/>
      <c r="AQ243" s="222"/>
      <c r="AR243" s="222"/>
      <c r="AS243" s="222"/>
      <c r="AT243" s="222"/>
      <c r="AU243" s="222"/>
      <c r="AV243" s="222"/>
      <c r="AW243" s="222"/>
      <c r="AX243" s="222"/>
      <c r="AY243" s="222"/>
      <c r="AZ243" s="222"/>
      <c r="BA243" s="222"/>
      <c r="BB243" s="222"/>
      <c r="BC243" s="222"/>
      <c r="BD243" s="222"/>
      <c r="BE243" s="222"/>
      <c r="BF243" s="222"/>
      <c r="BG243" s="222"/>
      <c r="BH243" s="222"/>
      <c r="BI243" s="222"/>
      <c r="BJ243" s="222"/>
      <c r="BK243" s="222"/>
      <c r="BL243" s="222"/>
      <c r="BM243" s="222"/>
      <c r="BN243" s="222"/>
      <c r="BO243" s="222"/>
      <c r="BP243" s="222"/>
      <c r="BQ243" s="222"/>
      <c r="BR243" s="222"/>
      <c r="BS243" s="222"/>
      <c r="BT243" s="222"/>
      <c r="BU243" s="222"/>
      <c r="BV243" s="222"/>
      <c r="BW243" s="222"/>
      <c r="BX243" s="222"/>
      <c r="BY243" s="222"/>
      <c r="BZ243" s="222"/>
      <c r="CA243" s="222"/>
      <c r="CB243" s="222"/>
      <c r="CC243" s="222"/>
      <c r="CD243" s="222"/>
      <c r="CE243" s="222"/>
      <c r="CF243" s="222"/>
      <c r="CG243" s="222"/>
      <c r="CH243" s="222"/>
      <c r="CI243" s="222"/>
      <c r="CJ243" s="222"/>
      <c r="CK243" s="222"/>
      <c r="CL243" s="222"/>
      <c r="CM243" s="222"/>
      <c r="CN243" s="222"/>
      <c r="CO243" s="222"/>
      <c r="CP243" s="222"/>
      <c r="CQ243" s="222"/>
      <c r="CR243" s="222"/>
      <c r="CS243" s="222"/>
    </row>
    <row r="244" spans="11:97">
      <c r="K244" s="221"/>
      <c r="L244" s="222"/>
      <c r="M244" s="222"/>
      <c r="N244" s="222"/>
      <c r="O244" s="222"/>
      <c r="P244" s="222"/>
      <c r="Q244" s="222"/>
      <c r="R244" s="222"/>
      <c r="S244" s="222"/>
      <c r="T244" s="222"/>
      <c r="U244" s="222"/>
      <c r="V244" s="222"/>
      <c r="W244" s="222"/>
      <c r="X244" s="222"/>
      <c r="Y244" s="222"/>
      <c r="Z244" s="222"/>
      <c r="AA244" s="222"/>
      <c r="AB244" s="222"/>
      <c r="AC244" s="222"/>
      <c r="AD244" s="222"/>
      <c r="AE244" s="222"/>
      <c r="AF244" s="222"/>
      <c r="AG244" s="222"/>
      <c r="AH244" s="222"/>
      <c r="AI244" s="222"/>
      <c r="AJ244" s="222"/>
      <c r="AK244" s="222"/>
      <c r="AL244" s="222"/>
      <c r="AM244" s="222"/>
      <c r="AN244" s="222"/>
      <c r="AO244" s="222"/>
      <c r="AP244" s="222"/>
      <c r="AQ244" s="222"/>
      <c r="AR244" s="222"/>
      <c r="AS244" s="222"/>
      <c r="AT244" s="222"/>
      <c r="AU244" s="222"/>
      <c r="AV244" s="222"/>
      <c r="AW244" s="222"/>
      <c r="AX244" s="222"/>
      <c r="AY244" s="222"/>
      <c r="AZ244" s="222"/>
      <c r="BA244" s="222"/>
      <c r="BB244" s="222"/>
      <c r="BC244" s="222"/>
      <c r="BD244" s="222"/>
      <c r="BE244" s="222"/>
      <c r="BF244" s="222"/>
      <c r="BG244" s="222"/>
      <c r="BH244" s="222"/>
      <c r="BI244" s="222"/>
      <c r="BJ244" s="222"/>
      <c r="BK244" s="222"/>
      <c r="BL244" s="222"/>
      <c r="BM244" s="222"/>
      <c r="BN244" s="222"/>
      <c r="BO244" s="222"/>
      <c r="BP244" s="222"/>
      <c r="BQ244" s="222"/>
      <c r="BR244" s="222"/>
      <c r="BS244" s="222"/>
      <c r="BT244" s="222"/>
      <c r="BU244" s="222"/>
      <c r="BV244" s="222"/>
      <c r="BW244" s="222"/>
      <c r="BX244" s="222"/>
      <c r="BY244" s="222"/>
      <c r="BZ244" s="222"/>
      <c r="CA244" s="222"/>
      <c r="CB244" s="222"/>
      <c r="CC244" s="222"/>
      <c r="CD244" s="222"/>
      <c r="CE244" s="222"/>
      <c r="CF244" s="222"/>
      <c r="CG244" s="222"/>
      <c r="CH244" s="222"/>
      <c r="CI244" s="222"/>
      <c r="CJ244" s="222"/>
      <c r="CK244" s="222"/>
      <c r="CL244" s="222"/>
      <c r="CM244" s="222"/>
      <c r="CN244" s="222"/>
      <c r="CO244" s="222"/>
      <c r="CP244" s="222"/>
      <c r="CQ244" s="222"/>
      <c r="CR244" s="222"/>
      <c r="CS244" s="222"/>
    </row>
    <row r="245" spans="11:97">
      <c r="K245" s="221"/>
      <c r="L245" s="222"/>
      <c r="M245" s="222"/>
      <c r="N245" s="222"/>
      <c r="O245" s="222"/>
      <c r="P245" s="222"/>
      <c r="Q245" s="222"/>
      <c r="R245" s="222"/>
      <c r="S245" s="222"/>
      <c r="T245" s="222"/>
      <c r="U245" s="222"/>
      <c r="V245" s="222"/>
      <c r="W245" s="222"/>
      <c r="X245" s="222"/>
      <c r="Y245" s="222"/>
      <c r="Z245" s="222"/>
      <c r="AA245" s="222"/>
      <c r="AB245" s="222"/>
      <c r="AC245" s="222"/>
      <c r="AD245" s="222"/>
      <c r="AE245" s="222"/>
      <c r="AF245" s="222"/>
      <c r="AG245" s="222"/>
      <c r="AH245" s="222"/>
      <c r="AI245" s="222"/>
      <c r="AJ245" s="222"/>
      <c r="AK245" s="222"/>
      <c r="AL245" s="222"/>
      <c r="AM245" s="222"/>
      <c r="AN245" s="222"/>
      <c r="AO245" s="222"/>
      <c r="AP245" s="222"/>
      <c r="AQ245" s="222"/>
      <c r="AR245" s="222"/>
      <c r="AS245" s="222"/>
      <c r="AT245" s="222"/>
      <c r="AU245" s="222"/>
      <c r="AV245" s="222"/>
      <c r="AW245" s="222"/>
      <c r="AX245" s="222"/>
      <c r="AY245" s="222"/>
      <c r="AZ245" s="222"/>
      <c r="BA245" s="222"/>
      <c r="BB245" s="222"/>
      <c r="BC245" s="222"/>
      <c r="BD245" s="222"/>
      <c r="BE245" s="222"/>
      <c r="BF245" s="222"/>
      <c r="BG245" s="222"/>
      <c r="BH245" s="222"/>
      <c r="BI245" s="222"/>
      <c r="BJ245" s="222"/>
      <c r="BK245" s="222"/>
      <c r="BL245" s="222"/>
      <c r="BM245" s="222"/>
      <c r="BN245" s="222"/>
      <c r="BO245" s="222"/>
      <c r="BP245" s="222"/>
      <c r="BQ245" s="222"/>
      <c r="BR245" s="222"/>
      <c r="BS245" s="222"/>
      <c r="BT245" s="222"/>
      <c r="BU245" s="222"/>
      <c r="BV245" s="222"/>
      <c r="BW245" s="222"/>
      <c r="BX245" s="222"/>
      <c r="BY245" s="222"/>
      <c r="BZ245" s="222"/>
      <c r="CA245" s="222"/>
      <c r="CB245" s="222"/>
      <c r="CC245" s="222"/>
      <c r="CD245" s="222"/>
      <c r="CE245" s="222"/>
      <c r="CF245" s="222"/>
      <c r="CG245" s="222"/>
      <c r="CH245" s="222"/>
      <c r="CI245" s="222"/>
      <c r="CJ245" s="222"/>
      <c r="CK245" s="222"/>
      <c r="CL245" s="222"/>
      <c r="CM245" s="222"/>
      <c r="CN245" s="222"/>
      <c r="CO245" s="222"/>
      <c r="CP245" s="222"/>
      <c r="CQ245" s="222"/>
      <c r="CR245" s="222"/>
      <c r="CS245" s="222"/>
    </row>
    <row r="246" spans="11:97">
      <c r="K246" s="221"/>
      <c r="L246" s="222"/>
      <c r="M246" s="222"/>
      <c r="N246" s="222"/>
      <c r="O246" s="222"/>
      <c r="P246" s="222"/>
      <c r="Q246" s="222"/>
      <c r="R246" s="222"/>
      <c r="S246" s="222"/>
      <c r="T246" s="222"/>
      <c r="U246" s="222"/>
      <c r="V246" s="222"/>
      <c r="W246" s="222"/>
      <c r="X246" s="222"/>
      <c r="Y246" s="222"/>
      <c r="Z246" s="222"/>
      <c r="AA246" s="222"/>
      <c r="AB246" s="222"/>
      <c r="AC246" s="222"/>
      <c r="AD246" s="222"/>
      <c r="AE246" s="222"/>
      <c r="AF246" s="222"/>
      <c r="AG246" s="222"/>
      <c r="AH246" s="222"/>
      <c r="AI246" s="222"/>
      <c r="AJ246" s="222"/>
      <c r="AK246" s="222"/>
      <c r="AL246" s="222"/>
      <c r="AM246" s="222"/>
      <c r="AN246" s="222"/>
      <c r="AO246" s="222"/>
      <c r="AP246" s="222"/>
      <c r="AQ246" s="222"/>
      <c r="AR246" s="222"/>
      <c r="AS246" s="222"/>
      <c r="AT246" s="222"/>
      <c r="AU246" s="222"/>
      <c r="AV246" s="222"/>
      <c r="AW246" s="222"/>
      <c r="AX246" s="222"/>
      <c r="AY246" s="222"/>
      <c r="AZ246" s="222"/>
      <c r="BA246" s="222"/>
      <c r="BB246" s="222"/>
      <c r="BC246" s="222"/>
      <c r="BD246" s="222"/>
      <c r="BE246" s="222"/>
      <c r="BF246" s="222"/>
      <c r="BG246" s="222"/>
      <c r="BH246" s="222"/>
      <c r="BI246" s="222"/>
      <c r="BJ246" s="222"/>
      <c r="BK246" s="222"/>
      <c r="BL246" s="222"/>
      <c r="BM246" s="222"/>
      <c r="BN246" s="222"/>
      <c r="BO246" s="222"/>
      <c r="BP246" s="222"/>
      <c r="BQ246" s="222"/>
      <c r="BR246" s="222"/>
      <c r="BS246" s="222"/>
      <c r="BT246" s="222"/>
      <c r="BU246" s="222"/>
      <c r="BV246" s="222"/>
      <c r="BW246" s="222"/>
      <c r="BX246" s="222"/>
      <c r="BY246" s="222"/>
      <c r="BZ246" s="222"/>
      <c r="CA246" s="222"/>
      <c r="CB246" s="222"/>
      <c r="CC246" s="222"/>
      <c r="CD246" s="222"/>
      <c r="CE246" s="222"/>
      <c r="CF246" s="222"/>
      <c r="CG246" s="222"/>
      <c r="CH246" s="222"/>
      <c r="CI246" s="222"/>
      <c r="CJ246" s="222"/>
      <c r="CK246" s="222"/>
      <c r="CL246" s="222"/>
      <c r="CM246" s="222"/>
      <c r="CN246" s="222"/>
      <c r="CO246" s="222"/>
      <c r="CP246" s="222"/>
      <c r="CQ246" s="222"/>
      <c r="CR246" s="222"/>
      <c r="CS246" s="222"/>
    </row>
    <row r="247" spans="11:97">
      <c r="K247" s="221"/>
      <c r="L247" s="222"/>
      <c r="M247" s="222"/>
      <c r="N247" s="222"/>
      <c r="O247" s="222"/>
      <c r="P247" s="222"/>
      <c r="Q247" s="222"/>
      <c r="R247" s="222"/>
      <c r="S247" s="222"/>
      <c r="T247" s="222"/>
      <c r="U247" s="222"/>
      <c r="V247" s="222"/>
      <c r="W247" s="222"/>
      <c r="X247" s="222"/>
      <c r="Y247" s="222"/>
      <c r="Z247" s="222"/>
      <c r="AA247" s="222"/>
      <c r="AB247" s="222"/>
      <c r="AC247" s="222"/>
      <c r="AD247" s="222"/>
      <c r="AE247" s="222"/>
      <c r="AF247" s="222"/>
      <c r="AG247" s="222"/>
      <c r="AH247" s="222"/>
      <c r="AI247" s="222"/>
      <c r="AJ247" s="222"/>
      <c r="AK247" s="222"/>
      <c r="AL247" s="222"/>
      <c r="AM247" s="222"/>
      <c r="AN247" s="222"/>
      <c r="AO247" s="222"/>
      <c r="AP247" s="222"/>
      <c r="AQ247" s="222"/>
      <c r="AR247" s="222"/>
      <c r="AS247" s="222"/>
      <c r="AT247" s="222"/>
      <c r="AU247" s="222"/>
      <c r="AV247" s="222"/>
      <c r="AW247" s="222"/>
      <c r="AX247" s="222"/>
      <c r="AY247" s="222"/>
      <c r="AZ247" s="222"/>
      <c r="BA247" s="222"/>
      <c r="BB247" s="222"/>
      <c r="BC247" s="222"/>
      <c r="BD247" s="222"/>
      <c r="BE247" s="222"/>
      <c r="BF247" s="222"/>
      <c r="BG247" s="222"/>
      <c r="BH247" s="222"/>
      <c r="BI247" s="222"/>
      <c r="BJ247" s="222"/>
      <c r="BK247" s="222"/>
      <c r="BL247" s="222"/>
      <c r="BM247" s="222"/>
      <c r="BN247" s="222"/>
      <c r="BO247" s="222"/>
      <c r="BP247" s="222"/>
      <c r="BQ247" s="222"/>
      <c r="BR247" s="222"/>
      <c r="BS247" s="222"/>
      <c r="BT247" s="222"/>
      <c r="BU247" s="222"/>
      <c r="BV247" s="222"/>
      <c r="BW247" s="222"/>
      <c r="BX247" s="222"/>
      <c r="BY247" s="222"/>
      <c r="BZ247" s="222"/>
      <c r="CA247" s="222"/>
      <c r="CB247" s="222"/>
      <c r="CC247" s="222"/>
      <c r="CD247" s="222"/>
      <c r="CE247" s="222"/>
      <c r="CF247" s="222"/>
      <c r="CG247" s="222"/>
      <c r="CH247" s="222"/>
      <c r="CI247" s="222"/>
      <c r="CJ247" s="222"/>
      <c r="CK247" s="222"/>
      <c r="CL247" s="222"/>
      <c r="CM247" s="222"/>
      <c r="CN247" s="222"/>
      <c r="CO247" s="222"/>
      <c r="CP247" s="222"/>
      <c r="CQ247" s="222"/>
      <c r="CR247" s="222"/>
      <c r="CS247" s="222"/>
    </row>
    <row r="248" spans="11:97">
      <c r="K248" s="221"/>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2"/>
      <c r="AY248" s="222"/>
      <c r="AZ248" s="222"/>
      <c r="BA248" s="222"/>
      <c r="BB248" s="222"/>
      <c r="BC248" s="222"/>
      <c r="BD248" s="222"/>
      <c r="BE248" s="222"/>
      <c r="BF248" s="222"/>
      <c r="BG248" s="222"/>
      <c r="BH248" s="222"/>
      <c r="BI248" s="222"/>
      <c r="BJ248" s="222"/>
      <c r="BK248" s="222"/>
      <c r="BL248" s="222"/>
      <c r="BM248" s="222"/>
      <c r="BN248" s="222"/>
      <c r="BO248" s="222"/>
      <c r="BP248" s="222"/>
      <c r="BQ248" s="222"/>
      <c r="BR248" s="222"/>
      <c r="BS248" s="222"/>
      <c r="BT248" s="222"/>
      <c r="BU248" s="222"/>
      <c r="BV248" s="222"/>
      <c r="BW248" s="222"/>
      <c r="BX248" s="222"/>
      <c r="BY248" s="222"/>
      <c r="BZ248" s="222"/>
      <c r="CA248" s="222"/>
      <c r="CB248" s="222"/>
      <c r="CC248" s="222"/>
      <c r="CD248" s="222"/>
      <c r="CE248" s="222"/>
      <c r="CF248" s="222"/>
      <c r="CG248" s="222"/>
      <c r="CH248" s="222"/>
      <c r="CI248" s="222"/>
      <c r="CJ248" s="222"/>
      <c r="CK248" s="222"/>
      <c r="CL248" s="222"/>
      <c r="CM248" s="222"/>
      <c r="CN248" s="222"/>
      <c r="CO248" s="222"/>
      <c r="CP248" s="222"/>
      <c r="CQ248" s="222"/>
      <c r="CR248" s="222"/>
      <c r="CS248" s="222"/>
    </row>
    <row r="249" spans="11:97">
      <c r="K249" s="221"/>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222"/>
      <c r="AY249" s="222"/>
      <c r="AZ249" s="222"/>
      <c r="BA249" s="222"/>
      <c r="BB249" s="222"/>
      <c r="BC249" s="222"/>
      <c r="BD249" s="222"/>
      <c r="BE249" s="222"/>
      <c r="BF249" s="222"/>
      <c r="BG249" s="222"/>
      <c r="BH249" s="222"/>
      <c r="BI249" s="222"/>
      <c r="BJ249" s="222"/>
      <c r="BK249" s="222"/>
      <c r="BL249" s="222"/>
      <c r="BM249" s="222"/>
      <c r="BN249" s="222"/>
      <c r="BO249" s="222"/>
      <c r="BP249" s="222"/>
      <c r="BQ249" s="222"/>
      <c r="BR249" s="222"/>
      <c r="BS249" s="222"/>
      <c r="BT249" s="222"/>
      <c r="BU249" s="222"/>
      <c r="BV249" s="222"/>
      <c r="BW249" s="222"/>
      <c r="BX249" s="222"/>
      <c r="BY249" s="222"/>
      <c r="BZ249" s="222"/>
      <c r="CA249" s="222"/>
      <c r="CB249" s="222"/>
      <c r="CC249" s="222"/>
      <c r="CD249" s="222"/>
      <c r="CE249" s="222"/>
      <c r="CF249" s="222"/>
      <c r="CG249" s="222"/>
      <c r="CH249" s="222"/>
      <c r="CI249" s="222"/>
      <c r="CJ249" s="222"/>
      <c r="CK249" s="222"/>
      <c r="CL249" s="222"/>
      <c r="CM249" s="222"/>
      <c r="CN249" s="222"/>
      <c r="CO249" s="222"/>
      <c r="CP249" s="222"/>
      <c r="CQ249" s="222"/>
      <c r="CR249" s="222"/>
      <c r="CS249" s="222"/>
    </row>
    <row r="250" spans="11:97">
      <c r="K250" s="221"/>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2"/>
      <c r="AY250" s="222"/>
      <c r="AZ250" s="222"/>
      <c r="BA250" s="222"/>
      <c r="BB250" s="222"/>
      <c r="BC250" s="222"/>
      <c r="BD250" s="222"/>
      <c r="BE250" s="222"/>
      <c r="BF250" s="222"/>
      <c r="BG250" s="222"/>
      <c r="BH250" s="222"/>
      <c r="BI250" s="222"/>
      <c r="BJ250" s="222"/>
      <c r="BK250" s="222"/>
      <c r="BL250" s="222"/>
      <c r="BM250" s="222"/>
      <c r="BN250" s="222"/>
      <c r="BO250" s="222"/>
      <c r="BP250" s="222"/>
      <c r="BQ250" s="222"/>
      <c r="BR250" s="222"/>
      <c r="BS250" s="222"/>
      <c r="BT250" s="222"/>
      <c r="BU250" s="222"/>
      <c r="BV250" s="222"/>
      <c r="BW250" s="222"/>
      <c r="BX250" s="222"/>
      <c r="BY250" s="222"/>
      <c r="BZ250" s="222"/>
      <c r="CA250" s="222"/>
      <c r="CB250" s="222"/>
      <c r="CC250" s="222"/>
      <c r="CD250" s="222"/>
      <c r="CE250" s="222"/>
      <c r="CF250" s="222"/>
      <c r="CG250" s="222"/>
      <c r="CH250" s="222"/>
      <c r="CI250" s="222"/>
      <c r="CJ250" s="222"/>
      <c r="CK250" s="222"/>
      <c r="CL250" s="222"/>
      <c r="CM250" s="222"/>
      <c r="CN250" s="222"/>
      <c r="CO250" s="222"/>
      <c r="CP250" s="222"/>
      <c r="CQ250" s="222"/>
      <c r="CR250" s="222"/>
      <c r="CS250" s="222"/>
    </row>
    <row r="251" spans="11:97">
      <c r="K251" s="221"/>
      <c r="L251" s="222"/>
      <c r="M251" s="222"/>
      <c r="N251" s="222"/>
      <c r="O251" s="222"/>
      <c r="P251" s="222"/>
      <c r="Q251" s="222"/>
      <c r="R251" s="222"/>
      <c r="S251" s="222"/>
      <c r="T251" s="222"/>
      <c r="U251" s="222"/>
      <c r="V251" s="222"/>
      <c r="W251" s="222"/>
      <c r="X251" s="222"/>
      <c r="Y251" s="222"/>
      <c r="Z251" s="222"/>
      <c r="AA251" s="222"/>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2"/>
      <c r="AY251" s="222"/>
      <c r="AZ251" s="222"/>
      <c r="BA251" s="222"/>
      <c r="BB251" s="222"/>
      <c r="BC251" s="222"/>
      <c r="BD251" s="222"/>
      <c r="BE251" s="222"/>
      <c r="BF251" s="222"/>
      <c r="BG251" s="222"/>
      <c r="BH251" s="222"/>
      <c r="BI251" s="222"/>
      <c r="BJ251" s="222"/>
      <c r="BK251" s="222"/>
      <c r="BL251" s="222"/>
      <c r="BM251" s="222"/>
      <c r="BN251" s="222"/>
      <c r="BO251" s="222"/>
      <c r="BP251" s="222"/>
      <c r="BQ251" s="222"/>
      <c r="BR251" s="222"/>
      <c r="BS251" s="222"/>
      <c r="BT251" s="222"/>
      <c r="BU251" s="222"/>
      <c r="BV251" s="222"/>
      <c r="BW251" s="222"/>
      <c r="BX251" s="222"/>
      <c r="BY251" s="222"/>
      <c r="BZ251" s="222"/>
      <c r="CA251" s="222"/>
      <c r="CB251" s="222"/>
      <c r="CC251" s="222"/>
      <c r="CD251" s="222"/>
      <c r="CE251" s="222"/>
      <c r="CF251" s="222"/>
      <c r="CG251" s="222"/>
      <c r="CH251" s="222"/>
      <c r="CI251" s="222"/>
      <c r="CJ251" s="222"/>
      <c r="CK251" s="222"/>
      <c r="CL251" s="222"/>
      <c r="CM251" s="222"/>
      <c r="CN251" s="222"/>
      <c r="CO251" s="222"/>
      <c r="CP251" s="222"/>
      <c r="CQ251" s="222"/>
      <c r="CR251" s="222"/>
      <c r="CS251" s="222"/>
    </row>
    <row r="252" spans="11:97">
      <c r="K252" s="221"/>
      <c r="L252" s="222"/>
      <c r="M252" s="222"/>
      <c r="N252" s="222"/>
      <c r="O252" s="222"/>
      <c r="P252" s="222"/>
      <c r="Q252" s="222"/>
      <c r="R252" s="222"/>
      <c r="S252" s="222"/>
      <c r="T252" s="222"/>
      <c r="U252" s="222"/>
      <c r="V252" s="222"/>
      <c r="W252" s="222"/>
      <c r="X252" s="222"/>
      <c r="Y252" s="222"/>
      <c r="Z252" s="222"/>
      <c r="AA252" s="222"/>
      <c r="AB252" s="222"/>
      <c r="AC252" s="222"/>
      <c r="AD252" s="222"/>
      <c r="AE252" s="222"/>
      <c r="AF252" s="222"/>
      <c r="AG252" s="222"/>
      <c r="AH252" s="222"/>
      <c r="AI252" s="222"/>
      <c r="AJ252" s="222"/>
      <c r="AK252" s="222"/>
      <c r="AL252" s="222"/>
      <c r="AM252" s="222"/>
      <c r="AN252" s="222"/>
      <c r="AO252" s="222"/>
      <c r="AP252" s="222"/>
      <c r="AQ252" s="222"/>
      <c r="AR252" s="222"/>
      <c r="AS252" s="222"/>
      <c r="AT252" s="222"/>
      <c r="AU252" s="222"/>
      <c r="AV252" s="222"/>
      <c r="AW252" s="222"/>
      <c r="AX252" s="222"/>
      <c r="AY252" s="222"/>
      <c r="AZ252" s="222"/>
      <c r="BA252" s="222"/>
      <c r="BB252" s="222"/>
      <c r="BC252" s="222"/>
      <c r="BD252" s="222"/>
      <c r="BE252" s="222"/>
      <c r="BF252" s="222"/>
      <c r="BG252" s="222"/>
      <c r="BH252" s="222"/>
      <c r="BI252" s="222"/>
      <c r="BJ252" s="222"/>
      <c r="BK252" s="222"/>
      <c r="BL252" s="222"/>
      <c r="BM252" s="222"/>
      <c r="BN252" s="222"/>
      <c r="BO252" s="222"/>
      <c r="BP252" s="222"/>
      <c r="BQ252" s="222"/>
      <c r="BR252" s="222"/>
      <c r="BS252" s="222"/>
      <c r="BT252" s="222"/>
      <c r="BU252" s="222"/>
      <c r="BV252" s="222"/>
      <c r="BW252" s="222"/>
      <c r="BX252" s="222"/>
      <c r="BY252" s="222"/>
      <c r="BZ252" s="222"/>
      <c r="CA252" s="222"/>
      <c r="CB252" s="222"/>
      <c r="CC252" s="222"/>
      <c r="CD252" s="222"/>
      <c r="CE252" s="222"/>
      <c r="CF252" s="222"/>
      <c r="CG252" s="222"/>
      <c r="CH252" s="222"/>
      <c r="CI252" s="222"/>
      <c r="CJ252" s="222"/>
      <c r="CK252" s="222"/>
      <c r="CL252" s="222"/>
      <c r="CM252" s="222"/>
      <c r="CN252" s="222"/>
      <c r="CO252" s="222"/>
      <c r="CP252" s="222"/>
      <c r="CQ252" s="222"/>
      <c r="CR252" s="222"/>
      <c r="CS252" s="222"/>
    </row>
    <row r="253" spans="11:97">
      <c r="K253" s="221"/>
      <c r="L253" s="222"/>
      <c r="M253" s="222"/>
      <c r="N253" s="222"/>
      <c r="O253" s="222"/>
      <c r="P253" s="222"/>
      <c r="Q253" s="222"/>
      <c r="R253" s="222"/>
      <c r="S253" s="222"/>
      <c r="T253" s="222"/>
      <c r="U253" s="222"/>
      <c r="V253" s="222"/>
      <c r="W253" s="222"/>
      <c r="X253" s="222"/>
      <c r="Y253" s="222"/>
      <c r="Z253" s="222"/>
      <c r="AA253" s="222"/>
      <c r="AB253" s="222"/>
      <c r="AC253" s="222"/>
      <c r="AD253" s="222"/>
      <c r="AE253" s="222"/>
      <c r="AF253" s="222"/>
      <c r="AG253" s="222"/>
      <c r="AH253" s="222"/>
      <c r="AI253" s="222"/>
      <c r="AJ253" s="222"/>
      <c r="AK253" s="222"/>
      <c r="AL253" s="222"/>
      <c r="AM253" s="222"/>
      <c r="AN253" s="222"/>
      <c r="AO253" s="222"/>
      <c r="AP253" s="222"/>
      <c r="AQ253" s="222"/>
      <c r="AR253" s="222"/>
      <c r="AS253" s="222"/>
      <c r="AT253" s="222"/>
      <c r="AU253" s="222"/>
      <c r="AV253" s="222"/>
      <c r="AW253" s="222"/>
      <c r="AX253" s="222"/>
      <c r="AY253" s="222"/>
      <c r="AZ253" s="222"/>
      <c r="BA253" s="222"/>
      <c r="BB253" s="222"/>
      <c r="BC253" s="222"/>
      <c r="BD253" s="222"/>
      <c r="BE253" s="222"/>
      <c r="BF253" s="222"/>
      <c r="BG253" s="222"/>
      <c r="BH253" s="222"/>
      <c r="BI253" s="222"/>
      <c r="BJ253" s="222"/>
      <c r="BK253" s="222"/>
      <c r="BL253" s="222"/>
      <c r="BM253" s="222"/>
      <c r="BN253" s="222"/>
      <c r="BO253" s="222"/>
      <c r="BP253" s="222"/>
      <c r="BQ253" s="222"/>
      <c r="BR253" s="222"/>
      <c r="BS253" s="222"/>
      <c r="BT253" s="222"/>
      <c r="BU253" s="222"/>
      <c r="BV253" s="222"/>
      <c r="BW253" s="222"/>
      <c r="BX253" s="222"/>
      <c r="BY253" s="222"/>
      <c r="BZ253" s="222"/>
      <c r="CA253" s="222"/>
      <c r="CB253" s="222"/>
      <c r="CC253" s="222"/>
      <c r="CD253" s="222"/>
      <c r="CE253" s="222"/>
      <c r="CF253" s="222"/>
      <c r="CG253" s="222"/>
      <c r="CH253" s="222"/>
      <c r="CI253" s="222"/>
      <c r="CJ253" s="222"/>
      <c r="CK253" s="222"/>
      <c r="CL253" s="222"/>
      <c r="CM253" s="222"/>
      <c r="CN253" s="222"/>
      <c r="CO253" s="222"/>
      <c r="CP253" s="222"/>
      <c r="CQ253" s="222"/>
      <c r="CR253" s="222"/>
      <c r="CS253" s="222"/>
    </row>
    <row r="254" spans="11:97">
      <c r="K254" s="221"/>
      <c r="L254" s="222"/>
      <c r="M254" s="222"/>
      <c r="N254" s="222"/>
      <c r="O254" s="222"/>
      <c r="P254" s="222"/>
      <c r="Q254" s="222"/>
      <c r="R254" s="222"/>
      <c r="S254" s="222"/>
      <c r="T254" s="222"/>
      <c r="U254" s="222"/>
      <c r="V254" s="222"/>
      <c r="W254" s="222"/>
      <c r="X254" s="222"/>
      <c r="Y254" s="222"/>
      <c r="Z254" s="222"/>
      <c r="AA254" s="222"/>
      <c r="AB254" s="222"/>
      <c r="AC254" s="222"/>
      <c r="AD254" s="222"/>
      <c r="AE254" s="222"/>
      <c r="AF254" s="222"/>
      <c r="AG254" s="222"/>
      <c r="AH254" s="222"/>
      <c r="AI254" s="222"/>
      <c r="AJ254" s="222"/>
      <c r="AK254" s="222"/>
      <c r="AL254" s="222"/>
      <c r="AM254" s="222"/>
      <c r="AN254" s="222"/>
      <c r="AO254" s="222"/>
      <c r="AP254" s="222"/>
      <c r="AQ254" s="222"/>
      <c r="AR254" s="222"/>
      <c r="AS254" s="222"/>
      <c r="AT254" s="222"/>
      <c r="AU254" s="222"/>
      <c r="AV254" s="222"/>
      <c r="AW254" s="222"/>
      <c r="AX254" s="222"/>
      <c r="AY254" s="222"/>
      <c r="AZ254" s="222"/>
      <c r="BA254" s="222"/>
      <c r="BB254" s="222"/>
      <c r="BC254" s="222"/>
      <c r="BD254" s="222"/>
      <c r="BE254" s="222"/>
      <c r="BF254" s="222"/>
      <c r="BG254" s="222"/>
      <c r="BH254" s="222"/>
      <c r="BI254" s="222"/>
      <c r="BJ254" s="222"/>
      <c r="BK254" s="222"/>
      <c r="BL254" s="222"/>
      <c r="BM254" s="222"/>
      <c r="BN254" s="222"/>
      <c r="BO254" s="222"/>
      <c r="BP254" s="222"/>
      <c r="BQ254" s="222"/>
      <c r="BR254" s="222"/>
      <c r="BS254" s="222"/>
      <c r="BT254" s="222"/>
      <c r="BU254" s="222"/>
      <c r="BV254" s="222"/>
      <c r="BW254" s="222"/>
      <c r="BX254" s="222"/>
      <c r="BY254" s="222"/>
      <c r="BZ254" s="222"/>
      <c r="CA254" s="222"/>
      <c r="CB254" s="222"/>
      <c r="CC254" s="222"/>
      <c r="CD254" s="222"/>
      <c r="CE254" s="222"/>
      <c r="CF254" s="222"/>
      <c r="CG254" s="222"/>
      <c r="CH254" s="222"/>
      <c r="CI254" s="222"/>
      <c r="CJ254" s="222"/>
      <c r="CK254" s="222"/>
      <c r="CL254" s="222"/>
      <c r="CM254" s="222"/>
      <c r="CN254" s="222"/>
      <c r="CO254" s="222"/>
      <c r="CP254" s="222"/>
      <c r="CQ254" s="222"/>
      <c r="CR254" s="222"/>
      <c r="CS254" s="222"/>
    </row>
    <row r="255" spans="11:97">
      <c r="K255" s="221"/>
      <c r="L255" s="222"/>
      <c r="M255" s="222"/>
      <c r="N255" s="222"/>
      <c r="O255" s="222"/>
      <c r="P255" s="222"/>
      <c r="Q255" s="222"/>
      <c r="R255" s="222"/>
      <c r="S255" s="222"/>
      <c r="T255" s="222"/>
      <c r="U255" s="222"/>
      <c r="V255" s="222"/>
      <c r="W255" s="222"/>
      <c r="X255" s="222"/>
      <c r="Y255" s="222"/>
      <c r="Z255" s="222"/>
      <c r="AA255" s="222"/>
      <c r="AB255" s="222"/>
      <c r="AC255" s="222"/>
      <c r="AD255" s="222"/>
      <c r="AE255" s="222"/>
      <c r="AF255" s="222"/>
      <c r="AG255" s="222"/>
      <c r="AH255" s="222"/>
      <c r="AI255" s="222"/>
      <c r="AJ255" s="222"/>
      <c r="AK255" s="222"/>
      <c r="AL255" s="222"/>
      <c r="AM255" s="222"/>
      <c r="AN255" s="222"/>
      <c r="AO255" s="222"/>
      <c r="AP255" s="222"/>
      <c r="AQ255" s="222"/>
      <c r="AR255" s="222"/>
      <c r="AS255" s="222"/>
      <c r="AT255" s="222"/>
      <c r="AU255" s="222"/>
      <c r="AV255" s="222"/>
      <c r="AW255" s="222"/>
      <c r="AX255" s="222"/>
      <c r="AY255" s="222"/>
      <c r="AZ255" s="222"/>
      <c r="BA255" s="222"/>
      <c r="BB255" s="222"/>
      <c r="BC255" s="222"/>
      <c r="BD255" s="222"/>
      <c r="BE255" s="222"/>
      <c r="BF255" s="222"/>
      <c r="BG255" s="222"/>
      <c r="BH255" s="222"/>
      <c r="BI255" s="222"/>
      <c r="BJ255" s="222"/>
      <c r="BK255" s="222"/>
      <c r="BL255" s="222"/>
      <c r="BM255" s="222"/>
      <c r="BN255" s="222"/>
      <c r="BO255" s="222"/>
      <c r="BP255" s="222"/>
      <c r="BQ255" s="222"/>
      <c r="BR255" s="222"/>
      <c r="BS255" s="222"/>
      <c r="BT255" s="222"/>
      <c r="BU255" s="222"/>
      <c r="BV255" s="222"/>
      <c r="BW255" s="222"/>
      <c r="BX255" s="222"/>
      <c r="BY255" s="222"/>
      <c r="BZ255" s="222"/>
      <c r="CA255" s="222"/>
      <c r="CB255" s="222"/>
      <c r="CC255" s="222"/>
      <c r="CD255" s="222"/>
      <c r="CE255" s="222"/>
      <c r="CF255" s="222"/>
      <c r="CG255" s="222"/>
      <c r="CH255" s="222"/>
      <c r="CI255" s="222"/>
      <c r="CJ255" s="222"/>
      <c r="CK255" s="222"/>
      <c r="CL255" s="222"/>
      <c r="CM255" s="222"/>
      <c r="CN255" s="222"/>
      <c r="CO255" s="222"/>
      <c r="CP255" s="222"/>
      <c r="CQ255" s="222"/>
      <c r="CR255" s="222"/>
      <c r="CS255" s="222"/>
    </row>
    <row r="256" spans="11:97">
      <c r="K256" s="221"/>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c r="BB256" s="222"/>
      <c r="BC256" s="222"/>
      <c r="BD256" s="222"/>
      <c r="BE256" s="222"/>
      <c r="BF256" s="222"/>
      <c r="BG256" s="222"/>
      <c r="BH256" s="222"/>
      <c r="BI256" s="222"/>
      <c r="BJ256" s="222"/>
      <c r="BK256" s="222"/>
      <c r="BL256" s="222"/>
      <c r="BM256" s="222"/>
      <c r="BN256" s="222"/>
      <c r="BO256" s="222"/>
      <c r="BP256" s="222"/>
      <c r="BQ256" s="222"/>
      <c r="BR256" s="222"/>
      <c r="BS256" s="222"/>
      <c r="BT256" s="222"/>
      <c r="BU256" s="222"/>
      <c r="BV256" s="222"/>
      <c r="BW256" s="222"/>
      <c r="BX256" s="222"/>
      <c r="BY256" s="222"/>
      <c r="BZ256" s="222"/>
      <c r="CA256" s="222"/>
      <c r="CB256" s="222"/>
      <c r="CC256" s="222"/>
      <c r="CD256" s="222"/>
      <c r="CE256" s="222"/>
      <c r="CF256" s="222"/>
      <c r="CG256" s="222"/>
      <c r="CH256" s="222"/>
      <c r="CI256" s="222"/>
      <c r="CJ256" s="222"/>
      <c r="CK256" s="222"/>
      <c r="CL256" s="222"/>
      <c r="CM256" s="222"/>
      <c r="CN256" s="222"/>
      <c r="CO256" s="222"/>
      <c r="CP256" s="222"/>
      <c r="CQ256" s="222"/>
      <c r="CR256" s="222"/>
      <c r="CS256" s="222"/>
    </row>
    <row r="257" spans="11:97">
      <c r="K257" s="221"/>
      <c r="L257" s="222"/>
      <c r="M257" s="222"/>
      <c r="N257" s="222"/>
      <c r="O257" s="222"/>
      <c r="P257" s="222"/>
      <c r="Q257" s="222"/>
      <c r="R257" s="222"/>
      <c r="S257" s="222"/>
      <c r="T257" s="222"/>
      <c r="U257" s="222"/>
      <c r="V257" s="222"/>
      <c r="W257" s="222"/>
      <c r="X257" s="222"/>
      <c r="Y257" s="222"/>
      <c r="Z257" s="222"/>
      <c r="AA257" s="222"/>
      <c r="AB257" s="222"/>
      <c r="AC257" s="222"/>
      <c r="AD257" s="222"/>
      <c r="AE257" s="222"/>
      <c r="AF257" s="222"/>
      <c r="AG257" s="222"/>
      <c r="AH257" s="222"/>
      <c r="AI257" s="222"/>
      <c r="AJ257" s="222"/>
      <c r="AK257" s="222"/>
      <c r="AL257" s="222"/>
      <c r="AM257" s="222"/>
      <c r="AN257" s="222"/>
      <c r="AO257" s="222"/>
      <c r="AP257" s="222"/>
      <c r="AQ257" s="222"/>
      <c r="AR257" s="222"/>
      <c r="AS257" s="222"/>
      <c r="AT257" s="222"/>
      <c r="AU257" s="222"/>
      <c r="AV257" s="222"/>
      <c r="AW257" s="222"/>
      <c r="AX257" s="222"/>
      <c r="AY257" s="222"/>
      <c r="AZ257" s="222"/>
      <c r="BA257" s="222"/>
      <c r="BB257" s="222"/>
      <c r="BC257" s="222"/>
      <c r="BD257" s="222"/>
      <c r="BE257" s="222"/>
      <c r="BF257" s="222"/>
      <c r="BG257" s="222"/>
      <c r="BH257" s="222"/>
      <c r="BI257" s="222"/>
      <c r="BJ257" s="222"/>
      <c r="BK257" s="222"/>
      <c r="BL257" s="222"/>
      <c r="BM257" s="222"/>
      <c r="BN257" s="222"/>
      <c r="BO257" s="222"/>
      <c r="BP257" s="222"/>
      <c r="BQ257" s="222"/>
      <c r="BR257" s="222"/>
      <c r="BS257" s="222"/>
      <c r="BT257" s="222"/>
      <c r="BU257" s="222"/>
      <c r="BV257" s="222"/>
      <c r="BW257" s="222"/>
      <c r="BX257" s="222"/>
      <c r="BY257" s="222"/>
      <c r="BZ257" s="222"/>
      <c r="CA257" s="222"/>
      <c r="CB257" s="222"/>
      <c r="CC257" s="222"/>
      <c r="CD257" s="222"/>
      <c r="CE257" s="222"/>
      <c r="CF257" s="222"/>
      <c r="CG257" s="222"/>
      <c r="CH257" s="222"/>
      <c r="CI257" s="222"/>
      <c r="CJ257" s="222"/>
      <c r="CK257" s="222"/>
      <c r="CL257" s="222"/>
      <c r="CM257" s="222"/>
      <c r="CN257" s="222"/>
      <c r="CO257" s="222"/>
      <c r="CP257" s="222"/>
      <c r="CQ257" s="222"/>
      <c r="CR257" s="222"/>
      <c r="CS257" s="222"/>
    </row>
    <row r="258" spans="11:97">
      <c r="K258" s="221"/>
      <c r="L258" s="222"/>
      <c r="M258" s="222"/>
      <c r="N258" s="222"/>
      <c r="O258" s="222"/>
      <c r="P258" s="222"/>
      <c r="Q258" s="222"/>
      <c r="R258" s="222"/>
      <c r="S258" s="222"/>
      <c r="T258" s="222"/>
      <c r="U258" s="222"/>
      <c r="V258" s="222"/>
      <c r="W258" s="222"/>
      <c r="X258" s="222"/>
      <c r="Y258" s="222"/>
      <c r="Z258" s="222"/>
      <c r="AA258" s="222"/>
      <c r="AB258" s="222"/>
      <c r="AC258" s="222"/>
      <c r="AD258" s="222"/>
      <c r="AE258" s="222"/>
      <c r="AF258" s="222"/>
      <c r="AG258" s="222"/>
      <c r="AH258" s="222"/>
      <c r="AI258" s="222"/>
      <c r="AJ258" s="222"/>
      <c r="AK258" s="222"/>
      <c r="AL258" s="222"/>
      <c r="AM258" s="222"/>
      <c r="AN258" s="222"/>
      <c r="AO258" s="222"/>
      <c r="AP258" s="222"/>
      <c r="AQ258" s="222"/>
      <c r="AR258" s="222"/>
      <c r="AS258" s="222"/>
      <c r="AT258" s="222"/>
      <c r="AU258" s="222"/>
      <c r="AV258" s="222"/>
      <c r="AW258" s="222"/>
      <c r="AX258" s="222"/>
      <c r="AY258" s="222"/>
      <c r="AZ258" s="222"/>
      <c r="BA258" s="222"/>
      <c r="BB258" s="222"/>
      <c r="BC258" s="222"/>
      <c r="BD258" s="222"/>
      <c r="BE258" s="222"/>
      <c r="BF258" s="222"/>
      <c r="BG258" s="222"/>
      <c r="BH258" s="222"/>
      <c r="BI258" s="222"/>
      <c r="BJ258" s="222"/>
      <c r="BK258" s="222"/>
      <c r="BL258" s="222"/>
      <c r="BM258" s="222"/>
      <c r="BN258" s="222"/>
      <c r="BO258" s="222"/>
      <c r="BP258" s="222"/>
      <c r="BQ258" s="222"/>
      <c r="BR258" s="222"/>
      <c r="BS258" s="222"/>
      <c r="BT258" s="222"/>
      <c r="BU258" s="222"/>
      <c r="BV258" s="222"/>
      <c r="BW258" s="222"/>
      <c r="BX258" s="222"/>
      <c r="BY258" s="222"/>
      <c r="BZ258" s="222"/>
      <c r="CA258" s="222"/>
      <c r="CB258" s="222"/>
      <c r="CC258" s="222"/>
      <c r="CD258" s="222"/>
      <c r="CE258" s="222"/>
      <c r="CF258" s="222"/>
      <c r="CG258" s="222"/>
      <c r="CH258" s="222"/>
      <c r="CI258" s="222"/>
      <c r="CJ258" s="222"/>
      <c r="CK258" s="222"/>
      <c r="CL258" s="222"/>
      <c r="CM258" s="222"/>
      <c r="CN258" s="222"/>
      <c r="CO258" s="222"/>
      <c r="CP258" s="222"/>
      <c r="CQ258" s="222"/>
      <c r="CR258" s="222"/>
      <c r="CS258" s="222"/>
    </row>
    <row r="259" spans="11:97">
      <c r="K259" s="221"/>
      <c r="L259" s="222"/>
      <c r="M259" s="222"/>
      <c r="N259" s="222"/>
      <c r="O259" s="222"/>
      <c r="P259" s="222"/>
      <c r="Q259" s="222"/>
      <c r="R259" s="222"/>
      <c r="S259" s="222"/>
      <c r="T259" s="222"/>
      <c r="U259" s="222"/>
      <c r="V259" s="222"/>
      <c r="W259" s="222"/>
      <c r="X259" s="222"/>
      <c r="Y259" s="222"/>
      <c r="Z259" s="222"/>
      <c r="AA259" s="222"/>
      <c r="AB259" s="222"/>
      <c r="AC259" s="222"/>
      <c r="AD259" s="222"/>
      <c r="AE259" s="222"/>
      <c r="AF259" s="222"/>
      <c r="AG259" s="222"/>
      <c r="AH259" s="222"/>
      <c r="AI259" s="222"/>
      <c r="AJ259" s="222"/>
      <c r="AK259" s="222"/>
      <c r="AL259" s="222"/>
      <c r="AM259" s="222"/>
      <c r="AN259" s="222"/>
      <c r="AO259" s="222"/>
      <c r="AP259" s="222"/>
      <c r="AQ259" s="222"/>
      <c r="AR259" s="222"/>
      <c r="AS259" s="222"/>
      <c r="AT259" s="222"/>
      <c r="AU259" s="222"/>
      <c r="AV259" s="222"/>
      <c r="AW259" s="222"/>
      <c r="AX259" s="222"/>
      <c r="AY259" s="222"/>
      <c r="AZ259" s="222"/>
      <c r="BA259" s="222"/>
      <c r="BB259" s="222"/>
      <c r="BC259" s="222"/>
      <c r="BD259" s="222"/>
      <c r="BE259" s="222"/>
      <c r="BF259" s="222"/>
      <c r="BG259" s="222"/>
      <c r="BH259" s="222"/>
      <c r="BI259" s="222"/>
      <c r="BJ259" s="222"/>
      <c r="BK259" s="222"/>
      <c r="BL259" s="222"/>
      <c r="BM259" s="222"/>
      <c r="BN259" s="222"/>
      <c r="BO259" s="222"/>
      <c r="BP259" s="222"/>
      <c r="BQ259" s="222"/>
      <c r="BR259" s="222"/>
      <c r="BS259" s="222"/>
      <c r="BT259" s="222"/>
      <c r="BU259" s="222"/>
      <c r="BV259" s="222"/>
      <c r="BW259" s="222"/>
      <c r="BX259" s="222"/>
      <c r="BY259" s="222"/>
      <c r="BZ259" s="222"/>
      <c r="CA259" s="222"/>
      <c r="CB259" s="222"/>
      <c r="CC259" s="222"/>
      <c r="CD259" s="222"/>
      <c r="CE259" s="222"/>
      <c r="CF259" s="222"/>
      <c r="CG259" s="222"/>
      <c r="CH259" s="222"/>
      <c r="CI259" s="222"/>
      <c r="CJ259" s="222"/>
      <c r="CK259" s="222"/>
      <c r="CL259" s="222"/>
      <c r="CM259" s="222"/>
      <c r="CN259" s="222"/>
      <c r="CO259" s="222"/>
      <c r="CP259" s="222"/>
      <c r="CQ259" s="222"/>
      <c r="CR259" s="222"/>
      <c r="CS259" s="222"/>
    </row>
    <row r="260" spans="11:97">
      <c r="K260" s="221"/>
      <c r="L260" s="222"/>
      <c r="M260" s="222"/>
      <c r="N260" s="222"/>
      <c r="O260" s="222"/>
      <c r="P260" s="222"/>
      <c r="Q260" s="222"/>
      <c r="R260" s="222"/>
      <c r="S260" s="222"/>
      <c r="T260" s="222"/>
      <c r="U260" s="222"/>
      <c r="V260" s="222"/>
      <c r="W260" s="222"/>
      <c r="X260" s="222"/>
      <c r="Y260" s="222"/>
      <c r="Z260" s="222"/>
      <c r="AA260" s="222"/>
      <c r="AB260" s="222"/>
      <c r="AC260" s="222"/>
      <c r="AD260" s="222"/>
      <c r="AE260" s="222"/>
      <c r="AF260" s="222"/>
      <c r="AG260" s="222"/>
      <c r="AH260" s="222"/>
      <c r="AI260" s="222"/>
      <c r="AJ260" s="222"/>
      <c r="AK260" s="222"/>
      <c r="AL260" s="222"/>
      <c r="AM260" s="222"/>
      <c r="AN260" s="222"/>
      <c r="AO260" s="222"/>
      <c r="AP260" s="222"/>
      <c r="AQ260" s="222"/>
      <c r="AR260" s="222"/>
      <c r="AS260" s="222"/>
      <c r="AT260" s="222"/>
      <c r="AU260" s="222"/>
      <c r="AV260" s="222"/>
      <c r="AW260" s="222"/>
      <c r="AX260" s="222"/>
      <c r="AY260" s="222"/>
      <c r="AZ260" s="222"/>
      <c r="BA260" s="222"/>
      <c r="BB260" s="222"/>
      <c r="BC260" s="222"/>
      <c r="BD260" s="222"/>
      <c r="BE260" s="222"/>
      <c r="BF260" s="222"/>
      <c r="BG260" s="222"/>
      <c r="BH260" s="222"/>
      <c r="BI260" s="222"/>
      <c r="BJ260" s="222"/>
      <c r="BK260" s="222"/>
      <c r="BL260" s="222"/>
      <c r="BM260" s="222"/>
      <c r="BN260" s="222"/>
      <c r="BO260" s="222"/>
      <c r="BP260" s="222"/>
      <c r="BQ260" s="222"/>
      <c r="BR260" s="222"/>
      <c r="BS260" s="222"/>
      <c r="BT260" s="222"/>
      <c r="BU260" s="222"/>
      <c r="BV260" s="222"/>
      <c r="BW260" s="222"/>
      <c r="BX260" s="222"/>
      <c r="BY260" s="222"/>
      <c r="BZ260" s="222"/>
      <c r="CA260" s="222"/>
      <c r="CB260" s="222"/>
      <c r="CC260" s="222"/>
      <c r="CD260" s="222"/>
      <c r="CE260" s="222"/>
      <c r="CF260" s="222"/>
      <c r="CG260" s="222"/>
      <c r="CH260" s="222"/>
      <c r="CI260" s="222"/>
      <c r="CJ260" s="222"/>
      <c r="CK260" s="222"/>
      <c r="CL260" s="222"/>
      <c r="CM260" s="222"/>
      <c r="CN260" s="222"/>
      <c r="CO260" s="222"/>
      <c r="CP260" s="222"/>
      <c r="CQ260" s="222"/>
      <c r="CR260" s="222"/>
      <c r="CS260" s="222"/>
    </row>
    <row r="261" spans="11:97">
      <c r="P261" s="222"/>
      <c r="Q261" s="222"/>
      <c r="R261" s="222"/>
      <c r="S261" s="222"/>
      <c r="T261" s="222"/>
      <c r="U261" s="222"/>
      <c r="V261" s="222"/>
      <c r="W261" s="222"/>
      <c r="X261" s="222"/>
      <c r="Y261" s="222"/>
      <c r="Z261" s="222"/>
      <c r="AA261" s="222"/>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c r="BB261" s="222"/>
      <c r="BC261" s="222"/>
      <c r="BD261" s="222"/>
      <c r="BE261" s="222"/>
      <c r="BF261" s="222"/>
      <c r="BG261" s="222"/>
      <c r="BH261" s="222"/>
      <c r="BI261" s="222"/>
      <c r="BJ261" s="222"/>
      <c r="BK261" s="222"/>
      <c r="BL261" s="222"/>
      <c r="BM261" s="222"/>
      <c r="BN261" s="222"/>
      <c r="BO261" s="222"/>
      <c r="BP261" s="222"/>
      <c r="BQ261" s="222"/>
      <c r="BR261" s="222"/>
      <c r="BS261" s="222"/>
      <c r="BT261" s="222"/>
      <c r="BU261" s="222"/>
      <c r="BV261" s="222"/>
      <c r="BW261" s="222"/>
      <c r="BX261" s="222"/>
      <c r="BY261" s="222"/>
      <c r="BZ261" s="222"/>
      <c r="CA261" s="222"/>
      <c r="CB261" s="222"/>
      <c r="CC261" s="222"/>
      <c r="CD261" s="222"/>
      <c r="CE261" s="222"/>
      <c r="CF261" s="222"/>
      <c r="CG261" s="222"/>
      <c r="CH261" s="222"/>
      <c r="CI261" s="222"/>
      <c r="CJ261" s="222"/>
      <c r="CK261" s="222"/>
      <c r="CL261" s="222"/>
      <c r="CM261" s="222"/>
      <c r="CN261" s="222"/>
      <c r="CO261" s="222"/>
      <c r="CP261" s="222"/>
      <c r="CQ261" s="222"/>
      <c r="CR261" s="222"/>
      <c r="CS261" s="222"/>
    </row>
    <row r="262" spans="11:97">
      <c r="P262" s="222"/>
      <c r="Q262" s="222"/>
      <c r="R262" s="222"/>
      <c r="S262" s="222"/>
      <c r="T262" s="222"/>
      <c r="U262" s="222"/>
      <c r="V262" s="222"/>
      <c r="W262" s="222"/>
      <c r="X262" s="222"/>
      <c r="Y262" s="222"/>
      <c r="Z262" s="222"/>
      <c r="AA262" s="222"/>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c r="BB262" s="222"/>
      <c r="BC262" s="222"/>
      <c r="BD262" s="222"/>
      <c r="BE262" s="222"/>
      <c r="BF262" s="222"/>
      <c r="BG262" s="222"/>
      <c r="BH262" s="222"/>
      <c r="BI262" s="222"/>
      <c r="BJ262" s="222"/>
      <c r="BK262" s="222"/>
      <c r="BL262" s="222"/>
      <c r="BM262" s="222"/>
      <c r="BN262" s="222"/>
      <c r="BO262" s="222"/>
      <c r="BP262" s="222"/>
      <c r="BQ262" s="222"/>
      <c r="BR262" s="222"/>
      <c r="BS262" s="222"/>
      <c r="BT262" s="222"/>
      <c r="BU262" s="222"/>
      <c r="BV262" s="222"/>
      <c r="BW262" s="222"/>
      <c r="BX262" s="222"/>
      <c r="BY262" s="222"/>
      <c r="BZ262" s="222"/>
      <c r="CA262" s="222"/>
      <c r="CB262" s="222"/>
      <c r="CC262" s="222"/>
      <c r="CD262" s="222"/>
      <c r="CE262" s="222"/>
      <c r="CF262" s="222"/>
      <c r="CG262" s="222"/>
      <c r="CH262" s="222"/>
      <c r="CI262" s="222"/>
      <c r="CJ262" s="222"/>
      <c r="CK262" s="222"/>
      <c r="CL262" s="222"/>
      <c r="CM262" s="222"/>
      <c r="CN262" s="222"/>
      <c r="CO262" s="222"/>
      <c r="CP262" s="222"/>
      <c r="CQ262" s="222"/>
      <c r="CR262" s="222"/>
      <c r="CS262" s="222"/>
    </row>
    <row r="263" spans="11:97">
      <c r="P263" s="222"/>
      <c r="Q263" s="222"/>
      <c r="R263" s="222"/>
      <c r="S263" s="222"/>
      <c r="T263" s="222"/>
      <c r="U263" s="222"/>
      <c r="V263" s="222"/>
      <c r="W263" s="222"/>
      <c r="X263" s="222"/>
      <c r="Y263" s="222"/>
      <c r="Z263" s="222"/>
      <c r="AA263" s="222"/>
      <c r="AB263" s="222"/>
      <c r="AC263" s="222"/>
      <c r="AD263" s="222"/>
      <c r="AE263" s="222"/>
      <c r="AF263" s="222"/>
      <c r="AG263" s="222"/>
      <c r="AH263" s="222"/>
      <c r="AI263" s="222"/>
      <c r="AJ263" s="222"/>
      <c r="AK263" s="222"/>
      <c r="AL263" s="222"/>
      <c r="AM263" s="222"/>
      <c r="AN263" s="222"/>
      <c r="AO263" s="222"/>
      <c r="AP263" s="222"/>
      <c r="AQ263" s="222"/>
      <c r="AR263" s="222"/>
      <c r="AS263" s="222"/>
      <c r="AT263" s="222"/>
      <c r="AU263" s="222"/>
      <c r="AV263" s="222"/>
      <c r="AW263" s="222"/>
      <c r="AX263" s="222"/>
      <c r="AY263" s="222"/>
      <c r="AZ263" s="222"/>
      <c r="BA263" s="222"/>
      <c r="BB263" s="222"/>
      <c r="BC263" s="222"/>
      <c r="BD263" s="222"/>
      <c r="BE263" s="222"/>
      <c r="BF263" s="222"/>
      <c r="BG263" s="222"/>
      <c r="BH263" s="222"/>
      <c r="BI263" s="222"/>
      <c r="BJ263" s="222"/>
      <c r="BK263" s="222"/>
      <c r="BL263" s="222"/>
      <c r="BM263" s="222"/>
      <c r="BN263" s="222"/>
      <c r="BO263" s="222"/>
      <c r="BP263" s="222"/>
      <c r="BQ263" s="222"/>
      <c r="BR263" s="222"/>
      <c r="BS263" s="222"/>
      <c r="BT263" s="222"/>
      <c r="BU263" s="222"/>
      <c r="BV263" s="222"/>
      <c r="BW263" s="222"/>
      <c r="BX263" s="222"/>
      <c r="BY263" s="222"/>
      <c r="BZ263" s="222"/>
      <c r="CA263" s="222"/>
      <c r="CB263" s="222"/>
      <c r="CC263" s="222"/>
      <c r="CD263" s="222"/>
      <c r="CE263" s="222"/>
      <c r="CF263" s="222"/>
      <c r="CG263" s="222"/>
      <c r="CH263" s="222"/>
      <c r="CI263" s="222"/>
      <c r="CJ263" s="222"/>
      <c r="CK263" s="222"/>
      <c r="CL263" s="222"/>
      <c r="CM263" s="222"/>
      <c r="CN263" s="222"/>
      <c r="CO263" s="222"/>
      <c r="CP263" s="222"/>
      <c r="CQ263" s="222"/>
      <c r="CR263" s="222"/>
      <c r="CS263" s="222"/>
    </row>
    <row r="264" spans="11:97">
      <c r="P264" s="222"/>
      <c r="Q264" s="222"/>
      <c r="R264" s="222"/>
      <c r="S264" s="222"/>
      <c r="T264" s="222"/>
      <c r="U264" s="222"/>
      <c r="V264" s="222"/>
      <c r="W264" s="222"/>
      <c r="X264" s="222"/>
      <c r="Y264" s="222"/>
      <c r="Z264" s="222"/>
      <c r="AA264" s="222"/>
      <c r="AB264" s="222"/>
      <c r="AC264" s="222"/>
      <c r="AD264" s="222"/>
      <c r="AE264" s="222"/>
      <c r="AF264" s="222"/>
      <c r="AG264" s="222"/>
      <c r="AH264" s="222"/>
      <c r="AI264" s="222"/>
      <c r="AJ264" s="222"/>
      <c r="AK264" s="222"/>
      <c r="AL264" s="222"/>
      <c r="AM264" s="222"/>
      <c r="AN264" s="222"/>
      <c r="AO264" s="222"/>
      <c r="AP264" s="222"/>
      <c r="AQ264" s="222"/>
      <c r="AR264" s="222"/>
      <c r="AS264" s="222"/>
      <c r="AT264" s="222"/>
      <c r="AU264" s="222"/>
      <c r="AV264" s="222"/>
      <c r="AW264" s="222"/>
      <c r="AX264" s="222"/>
      <c r="AY264" s="222"/>
      <c r="AZ264" s="222"/>
      <c r="BA264" s="222"/>
      <c r="BB264" s="222"/>
      <c r="BC264" s="222"/>
      <c r="BD264" s="222"/>
      <c r="BE264" s="222"/>
      <c r="BF264" s="222"/>
      <c r="BG264" s="222"/>
      <c r="BH264" s="222"/>
      <c r="BI264" s="222"/>
      <c r="BJ264" s="222"/>
      <c r="BK264" s="222"/>
      <c r="BL264" s="222"/>
      <c r="BM264" s="222"/>
      <c r="BN264" s="222"/>
      <c r="BO264" s="222"/>
      <c r="BP264" s="222"/>
      <c r="BQ264" s="222"/>
      <c r="BR264" s="222"/>
      <c r="BS264" s="222"/>
      <c r="BT264" s="222"/>
      <c r="BU264" s="222"/>
      <c r="BV264" s="222"/>
      <c r="BW264" s="222"/>
      <c r="BX264" s="222"/>
      <c r="BY264" s="222"/>
      <c r="BZ264" s="222"/>
      <c r="CA264" s="222"/>
      <c r="CB264" s="222"/>
      <c r="CC264" s="222"/>
      <c r="CD264" s="222"/>
      <c r="CE264" s="222"/>
      <c r="CF264" s="222"/>
      <c r="CG264" s="222"/>
      <c r="CH264" s="222"/>
      <c r="CI264" s="222"/>
      <c r="CJ264" s="222"/>
      <c r="CK264" s="222"/>
      <c r="CL264" s="222"/>
      <c r="CM264" s="222"/>
      <c r="CN264" s="222"/>
      <c r="CO264" s="222"/>
      <c r="CP264" s="222"/>
      <c r="CQ264" s="222"/>
      <c r="CR264" s="222"/>
      <c r="CS264" s="222"/>
    </row>
    <row r="265" spans="11:97">
      <c r="CK265" s="222"/>
      <c r="CL265" s="222"/>
      <c r="CM265" s="222"/>
      <c r="CN265" s="222"/>
      <c r="CO265" s="222"/>
      <c r="CP265" s="222"/>
      <c r="CQ265" s="222"/>
      <c r="CR265" s="222"/>
      <c r="CS265" s="222"/>
    </row>
  </sheetData>
  <sheetProtection sheet="1" formatCells="0" formatColumns="0" formatRows="0" selectLockedCells="1"/>
  <mergeCells count="26">
    <mergeCell ref="L19:M19"/>
    <mergeCell ref="B45:C45"/>
    <mergeCell ref="B50:C50"/>
    <mergeCell ref="D50:F50"/>
    <mergeCell ref="B51:G51"/>
    <mergeCell ref="B47:C47"/>
    <mergeCell ref="D47:F47"/>
    <mergeCell ref="B48:C48"/>
    <mergeCell ref="D48:F48"/>
    <mergeCell ref="B49:C49"/>
    <mergeCell ref="E49:F49"/>
    <mergeCell ref="B12:C12"/>
    <mergeCell ref="D12:E12"/>
    <mergeCell ref="B9:C9"/>
    <mergeCell ref="D9:E9"/>
    <mergeCell ref="B10:C10"/>
    <mergeCell ref="D10:E10"/>
    <mergeCell ref="B11:C11"/>
    <mergeCell ref="D11:E11"/>
    <mergeCell ref="B3:G3"/>
    <mergeCell ref="B7:C7"/>
    <mergeCell ref="D7:F7"/>
    <mergeCell ref="B8:C8"/>
    <mergeCell ref="D8:E8"/>
    <mergeCell ref="C4:G4"/>
    <mergeCell ref="C5:G5"/>
  </mergeCells>
  <phoneticPr fontId="3"/>
  <conditionalFormatting sqref="G49:H49">
    <cfRule type="expression" dxfId="12" priority="1">
      <formula>OR(AND($E$49="申請無し",$G$49&lt;&gt;0),AND($E$49="申請有り",$G$49&lt;=0))</formula>
    </cfRule>
  </conditionalFormatting>
  <dataValidations count="3">
    <dataValidation type="list" allowBlank="1" showInputMessage="1" showErrorMessage="1" sqref="E49:F49" xr:uid="{714DE915-3D83-43D1-87C1-0106AE9D0F74}">
      <formula1>"申請あり,申請なし"</formula1>
    </dataValidation>
    <dataValidation type="list" allowBlank="1" showInputMessage="1" showErrorMessage="1" sqref="B15:B44" xr:uid="{E5028778-F04C-48FD-8CF5-8CEA2085B1FF}">
      <formula1>"設計費,設備費,工事費,諸経費,▼助成対象外"</formula1>
    </dataValidation>
    <dataValidation imeMode="off" allowBlank="1" showInputMessage="1" showErrorMessage="1" sqref="D22:E44 D16:D21 G49:H49 D15:E15 G15:H44" xr:uid="{7036E2A3-E76B-414A-8A62-1A7E409E5C40}"/>
  </dataValidations>
  <printOptions horizontalCentered="1"/>
  <pageMargins left="0.23622047244094491" right="0.31496062992125984" top="0.74803149606299213" bottom="0.55118110236220474" header="0.31496062992125984" footer="0.31496062992125984"/>
  <pageSetup paperSize="9" scale="92" orientation="portrait" r:id="rId1"/>
  <headerFooter>
    <oddFooter>&amp;R&amp;"ＭＳ Ｐ明朝,標準"&amp;10（日本産業規格A列4番）</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FDEAE-0463-4A97-8668-BA1ED1E8B0EF}">
  <sheetPr>
    <pageSetUpPr fitToPage="1"/>
  </sheetPr>
  <dimension ref="A1:CS265"/>
  <sheetViews>
    <sheetView view="pageBreakPreview" zoomScaleNormal="100" zoomScaleSheetLayoutView="100" workbookViewId="0">
      <selection activeCell="D9" sqref="D9:E9"/>
    </sheetView>
  </sheetViews>
  <sheetFormatPr defaultColWidth="9" defaultRowHeight="14"/>
  <cols>
    <col min="1" max="1" width="2.6328125" style="17" customWidth="1"/>
    <col min="2" max="2" width="16.453125" style="17" customWidth="1"/>
    <col min="3" max="3" width="30.6328125" style="17" customWidth="1"/>
    <col min="4" max="6" width="8.90625" style="19" customWidth="1"/>
    <col min="7" max="7" width="8.6328125" style="17" customWidth="1"/>
    <col min="8" max="8" width="4.08984375" style="17" customWidth="1"/>
    <col min="9" max="9" width="48.36328125" style="17" customWidth="1"/>
    <col min="10" max="10" width="45.6328125" style="16" customWidth="1"/>
    <col min="11" max="11" width="33.36328125" style="16" customWidth="1"/>
    <col min="12" max="12" width="15.6328125" style="17" customWidth="1"/>
    <col min="13" max="13" width="12.6328125" style="17" customWidth="1"/>
    <col min="14" max="14" width="2.6328125" style="17" customWidth="1"/>
    <col min="15" max="15" width="29.90625" style="17" customWidth="1"/>
    <col min="16" max="126" width="2.6328125" style="17" customWidth="1"/>
    <col min="127" max="16384" width="9" style="17"/>
  </cols>
  <sheetData>
    <row r="1" spans="1:97" s="16" customFormat="1" ht="10.5" customHeight="1">
      <c r="A1" s="17"/>
      <c r="B1" s="17"/>
      <c r="C1" s="17"/>
      <c r="D1" s="19"/>
      <c r="E1" s="19"/>
      <c r="F1" s="19"/>
      <c r="G1" s="17"/>
      <c r="H1" s="17"/>
      <c r="I1" s="17"/>
    </row>
    <row r="2" spans="1:97" s="16" customFormat="1" ht="19.5" customHeight="1">
      <c r="A2" s="15"/>
      <c r="B2" s="14" t="s">
        <v>203</v>
      </c>
      <c r="C2" s="15"/>
      <c r="D2" s="20"/>
      <c r="E2" s="20"/>
      <c r="F2" s="20"/>
      <c r="G2" s="15"/>
      <c r="H2" s="15"/>
      <c r="I2" s="17"/>
    </row>
    <row r="3" spans="1:97" s="16" customFormat="1" ht="39" customHeight="1" thickBot="1">
      <c r="A3" s="15"/>
      <c r="B3" s="308" t="s">
        <v>192</v>
      </c>
      <c r="C3" s="309"/>
      <c r="D3" s="309"/>
      <c r="E3" s="309"/>
      <c r="F3" s="309"/>
      <c r="G3" s="309"/>
      <c r="H3" s="207"/>
      <c r="I3" s="21" t="s">
        <v>215</v>
      </c>
    </row>
    <row r="4" spans="1:97" ht="20.149999999999999" customHeight="1">
      <c r="A4" s="15"/>
      <c r="B4" s="208" t="s">
        <v>32</v>
      </c>
      <c r="C4" s="319"/>
      <c r="D4" s="319"/>
      <c r="E4" s="319"/>
      <c r="F4" s="319"/>
      <c r="G4" s="320"/>
      <c r="H4" s="207"/>
      <c r="I4" s="209"/>
      <c r="J4" s="209"/>
      <c r="K4" s="209"/>
    </row>
    <row r="5" spans="1:97" ht="25" customHeight="1" thickBot="1">
      <c r="A5" s="15"/>
      <c r="B5" s="210" t="s">
        <v>210</v>
      </c>
      <c r="C5" s="321"/>
      <c r="D5" s="321"/>
      <c r="E5" s="321"/>
      <c r="F5" s="321"/>
      <c r="G5" s="322"/>
      <c r="H5" s="207"/>
      <c r="I5" s="209"/>
      <c r="J5" s="209"/>
      <c r="K5" s="209"/>
    </row>
    <row r="6" spans="1:97" ht="13.5" customHeight="1" thickBot="1">
      <c r="A6" s="15"/>
      <c r="B6" s="206"/>
      <c r="C6" s="207"/>
      <c r="D6" s="207"/>
      <c r="E6" s="207"/>
      <c r="F6" s="207"/>
      <c r="G6" s="207"/>
      <c r="H6" s="207"/>
      <c r="I6" s="209"/>
      <c r="J6" s="209"/>
      <c r="K6" s="209"/>
    </row>
    <row r="7" spans="1:97" s="16" customFormat="1" ht="19.5" customHeight="1" thickBot="1">
      <c r="A7" s="15"/>
      <c r="B7" s="310" t="s">
        <v>185</v>
      </c>
      <c r="C7" s="311"/>
      <c r="D7" s="312" t="s">
        <v>190</v>
      </c>
      <c r="E7" s="313"/>
      <c r="F7" s="314"/>
      <c r="G7" s="207"/>
      <c r="H7" s="207"/>
      <c r="I7" s="17"/>
      <c r="J7" s="21"/>
    </row>
    <row r="8" spans="1:97" s="16" customFormat="1" ht="19.5" customHeight="1" thickTop="1">
      <c r="A8" s="15">
        <v>1</v>
      </c>
      <c r="B8" s="315"/>
      <c r="C8" s="316"/>
      <c r="D8" s="317"/>
      <c r="E8" s="318"/>
      <c r="F8" s="211" t="s">
        <v>189</v>
      </c>
      <c r="G8" s="207"/>
      <c r="H8" s="207"/>
      <c r="I8" s="17"/>
      <c r="J8" s="21"/>
    </row>
    <row r="9" spans="1:97" s="16" customFormat="1" ht="19.5" customHeight="1">
      <c r="A9" s="15">
        <v>2</v>
      </c>
      <c r="B9" s="323"/>
      <c r="C9" s="324"/>
      <c r="D9" s="325"/>
      <c r="E9" s="326"/>
      <c r="F9" s="212" t="s">
        <v>189</v>
      </c>
      <c r="G9" s="207"/>
      <c r="H9" s="207"/>
      <c r="I9" s="17"/>
      <c r="J9" s="21"/>
    </row>
    <row r="10" spans="1:97" s="16" customFormat="1" ht="19.5" customHeight="1">
      <c r="A10" s="15">
        <v>3</v>
      </c>
      <c r="B10" s="323"/>
      <c r="C10" s="324"/>
      <c r="D10" s="325"/>
      <c r="E10" s="326"/>
      <c r="F10" s="212" t="s">
        <v>189</v>
      </c>
      <c r="G10" s="207"/>
      <c r="H10" s="207"/>
      <c r="I10" s="17"/>
      <c r="J10" s="21"/>
    </row>
    <row r="11" spans="1:97" s="16" customFormat="1" ht="19.5" customHeight="1">
      <c r="A11" s="15">
        <v>4</v>
      </c>
      <c r="B11" s="323"/>
      <c r="C11" s="324"/>
      <c r="D11" s="325"/>
      <c r="E11" s="326"/>
      <c r="F11" s="212" t="s">
        <v>189</v>
      </c>
      <c r="G11" s="207"/>
      <c r="H11" s="207"/>
      <c r="I11" s="17"/>
      <c r="J11" s="21"/>
    </row>
    <row r="12" spans="1:97" s="16" customFormat="1" ht="19.5" customHeight="1" thickBot="1">
      <c r="A12" s="15">
        <v>5</v>
      </c>
      <c r="B12" s="335"/>
      <c r="C12" s="336"/>
      <c r="D12" s="321"/>
      <c r="E12" s="337"/>
      <c r="F12" s="213" t="s">
        <v>189</v>
      </c>
      <c r="G12" s="207"/>
      <c r="H12" s="207"/>
      <c r="I12" s="17"/>
      <c r="J12" s="21"/>
    </row>
    <row r="13" spans="1:97" s="16" customFormat="1" ht="12.75" customHeight="1" thickBot="1">
      <c r="A13" s="15"/>
      <c r="B13" s="206"/>
      <c r="C13" s="207"/>
      <c r="D13" s="207"/>
      <c r="E13" s="207"/>
      <c r="F13" s="234"/>
      <c r="G13" s="207"/>
      <c r="H13" s="207"/>
      <c r="I13" s="17"/>
      <c r="J13" s="21"/>
    </row>
    <row r="14" spans="1:97" s="16" customFormat="1" ht="19.5" customHeight="1" thickBot="1">
      <c r="A14" s="15"/>
      <c r="B14" s="214" t="s">
        <v>18</v>
      </c>
      <c r="C14" s="215" t="s">
        <v>19</v>
      </c>
      <c r="D14" s="215" t="s">
        <v>20</v>
      </c>
      <c r="E14" s="215" t="s">
        <v>21</v>
      </c>
      <c r="F14" s="216" t="s">
        <v>1</v>
      </c>
      <c r="G14" s="217" t="s">
        <v>22</v>
      </c>
      <c r="H14" s="218"/>
      <c r="I14" s="17"/>
    </row>
    <row r="15" spans="1:97" ht="15" customHeight="1" thickTop="1">
      <c r="A15" s="219">
        <v>1</v>
      </c>
      <c r="B15" s="4"/>
      <c r="C15" s="5"/>
      <c r="D15" s="6"/>
      <c r="E15" s="7"/>
      <c r="F15" s="8"/>
      <c r="G15" s="22" t="str">
        <f t="shared" ref="G15:G44" si="0">IF(D15="","",D15*E15)</f>
        <v/>
      </c>
      <c r="H15" s="220"/>
    </row>
    <row r="16" spans="1:97" ht="15" customHeight="1">
      <c r="A16" s="219">
        <v>2</v>
      </c>
      <c r="B16" s="4"/>
      <c r="C16" s="9"/>
      <c r="D16" s="10"/>
      <c r="E16" s="11"/>
      <c r="F16" s="8"/>
      <c r="G16" s="22" t="str">
        <f t="shared" si="0"/>
        <v/>
      </c>
      <c r="H16" s="220"/>
      <c r="K16" s="221"/>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row>
    <row r="17" spans="1:97" ht="15" customHeight="1">
      <c r="A17" s="219">
        <v>3</v>
      </c>
      <c r="B17" s="4"/>
      <c r="C17" s="9"/>
      <c r="D17" s="10"/>
      <c r="E17" s="11"/>
      <c r="F17" s="8"/>
      <c r="G17" s="22" t="str">
        <f t="shared" si="0"/>
        <v/>
      </c>
      <c r="H17" s="220"/>
      <c r="K17" s="221"/>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row>
    <row r="18" spans="1:97" ht="15" customHeight="1">
      <c r="A18" s="219">
        <v>4</v>
      </c>
      <c r="B18" s="4"/>
      <c r="C18" s="9"/>
      <c r="D18" s="10"/>
      <c r="E18" s="11"/>
      <c r="F18" s="8"/>
      <c r="G18" s="22" t="str">
        <f t="shared" si="0"/>
        <v/>
      </c>
      <c r="H18" s="220"/>
      <c r="K18" s="221"/>
      <c r="L18" s="222"/>
      <c r="M18" s="222"/>
      <c r="N18" s="222"/>
      <c r="O18" s="222"/>
      <c r="P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row>
    <row r="19" spans="1:97" ht="15" customHeight="1">
      <c r="A19" s="219">
        <v>5</v>
      </c>
      <c r="B19" s="4"/>
      <c r="C19" s="9"/>
      <c r="D19" s="10"/>
      <c r="E19" s="11"/>
      <c r="F19" s="8"/>
      <c r="G19" s="22" t="str">
        <f t="shared" si="0"/>
        <v/>
      </c>
      <c r="H19" s="220"/>
      <c r="K19" s="221"/>
      <c r="L19" s="327"/>
      <c r="M19" s="327"/>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row>
    <row r="20" spans="1:97" ht="15" customHeight="1">
      <c r="A20" s="219">
        <v>6</v>
      </c>
      <c r="B20" s="4"/>
      <c r="C20" s="9"/>
      <c r="D20" s="10"/>
      <c r="E20" s="11"/>
      <c r="F20" s="8"/>
      <c r="G20" s="22" t="str">
        <f t="shared" si="0"/>
        <v/>
      </c>
      <c r="H20" s="220"/>
      <c r="K20" s="223" t="s">
        <v>48</v>
      </c>
      <c r="L20" s="221"/>
      <c r="M20" s="221"/>
      <c r="N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row>
    <row r="21" spans="1:97" ht="15" customHeight="1">
      <c r="A21" s="219">
        <v>7</v>
      </c>
      <c r="B21" s="4"/>
      <c r="C21" s="9"/>
      <c r="D21" s="10"/>
      <c r="E21" s="11"/>
      <c r="F21" s="8"/>
      <c r="G21" s="22" t="str">
        <f t="shared" si="0"/>
        <v/>
      </c>
      <c r="H21" s="220"/>
      <c r="K21" s="224" t="str">
        <f>D45</f>
        <v>都外</v>
      </c>
      <c r="M21" s="18"/>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row>
    <row r="22" spans="1:97" ht="15" customHeight="1">
      <c r="A22" s="219">
        <v>8</v>
      </c>
      <c r="B22" s="4"/>
      <c r="C22" s="9"/>
      <c r="D22" s="10"/>
      <c r="E22" s="11"/>
      <c r="F22" s="8"/>
      <c r="G22" s="22" t="str">
        <f t="shared" si="0"/>
        <v/>
      </c>
      <c r="H22" s="220"/>
      <c r="J22" s="225" t="s">
        <v>28</v>
      </c>
      <c r="K22" s="36" t="str">
        <f>IF(OR(K21="都内",K21="都外"),"対象","")</f>
        <v>対象</v>
      </c>
      <c r="L22" s="40">
        <f>IF(K22="対象",L29,0)</f>
        <v>300000000</v>
      </c>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row>
    <row r="23" spans="1:97" ht="15" customHeight="1">
      <c r="A23" s="219">
        <v>9</v>
      </c>
      <c r="B23" s="4"/>
      <c r="C23" s="9"/>
      <c r="D23" s="10"/>
      <c r="E23" s="11"/>
      <c r="F23" s="8"/>
      <c r="G23" s="22" t="str">
        <f t="shared" si="0"/>
        <v/>
      </c>
      <c r="H23" s="220"/>
      <c r="L23" s="222"/>
      <c r="M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row>
    <row r="24" spans="1:97" ht="15" customHeight="1">
      <c r="A24" s="219">
        <v>10</v>
      </c>
      <c r="B24" s="4"/>
      <c r="C24" s="9"/>
      <c r="D24" s="10"/>
      <c r="E24" s="11"/>
      <c r="F24" s="8"/>
      <c r="G24" s="22" t="str">
        <f t="shared" si="0"/>
        <v/>
      </c>
      <c r="H24" s="220"/>
      <c r="N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row>
    <row r="25" spans="1:97" ht="15" customHeight="1">
      <c r="A25" s="219">
        <v>11</v>
      </c>
      <c r="B25" s="4"/>
      <c r="C25" s="9"/>
      <c r="D25" s="10"/>
      <c r="E25" s="11"/>
      <c r="F25" s="8"/>
      <c r="G25" s="22" t="str">
        <f t="shared" si="0"/>
        <v/>
      </c>
      <c r="H25" s="220"/>
      <c r="K25" s="222"/>
      <c r="L25" s="222"/>
      <c r="N25" s="222"/>
      <c r="O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row>
    <row r="26" spans="1:97" ht="15" customHeight="1">
      <c r="A26" s="219">
        <v>12</v>
      </c>
      <c r="B26" s="4"/>
      <c r="C26" s="9"/>
      <c r="D26" s="10"/>
      <c r="E26" s="11"/>
      <c r="F26" s="8"/>
      <c r="G26" s="22" t="str">
        <f t="shared" si="0"/>
        <v/>
      </c>
      <c r="H26" s="220"/>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row>
    <row r="27" spans="1:97" ht="15" customHeight="1">
      <c r="A27" s="219">
        <v>13</v>
      </c>
      <c r="B27" s="4"/>
      <c r="C27" s="9"/>
      <c r="D27" s="10"/>
      <c r="E27" s="11"/>
      <c r="F27" s="8"/>
      <c r="G27" s="22" t="str">
        <f t="shared" si="0"/>
        <v/>
      </c>
      <c r="H27" s="220"/>
      <c r="K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row>
    <row r="28" spans="1:97" ht="15" customHeight="1">
      <c r="A28" s="219">
        <v>14</v>
      </c>
      <c r="B28" s="4"/>
      <c r="C28" s="9"/>
      <c r="D28" s="10"/>
      <c r="E28" s="11"/>
      <c r="F28" s="8"/>
      <c r="G28" s="22" t="str">
        <f t="shared" si="0"/>
        <v/>
      </c>
      <c r="H28" s="220"/>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row>
    <row r="29" spans="1:97" ht="15" customHeight="1">
      <c r="A29" s="219">
        <v>15</v>
      </c>
      <c r="B29" s="4"/>
      <c r="C29" s="9"/>
      <c r="D29" s="10"/>
      <c r="E29" s="11"/>
      <c r="F29" s="8"/>
      <c r="G29" s="22" t="str">
        <f t="shared" si="0"/>
        <v/>
      </c>
      <c r="H29" s="220"/>
      <c r="K29" s="226" t="s">
        <v>33</v>
      </c>
      <c r="L29" s="23">
        <v>300000000</v>
      </c>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row>
    <row r="30" spans="1:97" ht="15" customHeight="1">
      <c r="A30" s="219">
        <v>16</v>
      </c>
      <c r="B30" s="4"/>
      <c r="C30" s="9"/>
      <c r="D30" s="10"/>
      <c r="E30" s="11"/>
      <c r="F30" s="8"/>
      <c r="G30" s="22" t="str">
        <f t="shared" si="0"/>
        <v/>
      </c>
      <c r="H30" s="220"/>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row>
    <row r="31" spans="1:97" ht="15" customHeight="1">
      <c r="A31" s="219">
        <v>17</v>
      </c>
      <c r="B31" s="4"/>
      <c r="C31" s="9"/>
      <c r="D31" s="10"/>
      <c r="E31" s="11"/>
      <c r="F31" s="8"/>
      <c r="G31" s="22" t="str">
        <f t="shared" si="0"/>
        <v/>
      </c>
      <c r="H31" s="220"/>
      <c r="K31" s="15" t="s">
        <v>29</v>
      </c>
      <c r="L31" s="14"/>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row>
    <row r="32" spans="1:97" ht="15" customHeight="1">
      <c r="A32" s="219">
        <v>18</v>
      </c>
      <c r="B32" s="4"/>
      <c r="C32" s="9"/>
      <c r="D32" s="10"/>
      <c r="E32" s="11"/>
      <c r="F32" s="8"/>
      <c r="G32" s="22" t="str">
        <f t="shared" si="0"/>
        <v/>
      </c>
      <c r="H32" s="220"/>
      <c r="K32" s="227" t="s">
        <v>30</v>
      </c>
      <c r="L32" s="228">
        <f>IF(ROUNDDOWN(($G$47-$G$49)*2/3,-3)&gt;$G$45,$G$45,ROUNDDOWN(($G$47-$G$49)*2/3,-3))</f>
        <v>0</v>
      </c>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row>
    <row r="33" spans="1:97" ht="15" customHeight="1">
      <c r="A33" s="219">
        <v>19</v>
      </c>
      <c r="B33" s="4"/>
      <c r="C33" s="9"/>
      <c r="D33" s="10"/>
      <c r="E33" s="11"/>
      <c r="F33" s="8"/>
      <c r="G33" s="22" t="str">
        <f t="shared" si="0"/>
        <v/>
      </c>
      <c r="H33" s="220"/>
      <c r="K33" s="227" t="s">
        <v>31</v>
      </c>
      <c r="L33" s="228">
        <f>IF(ROUNDDOWN($G$47*2/3,-3)&gt;$G$45,$G$45,ROUNDDOWN($G$47*2/3,-3))</f>
        <v>0</v>
      </c>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row>
    <row r="34" spans="1:97" ht="15" customHeight="1">
      <c r="A34" s="219">
        <v>20</v>
      </c>
      <c r="B34" s="4"/>
      <c r="C34" s="9"/>
      <c r="D34" s="10"/>
      <c r="E34" s="11"/>
      <c r="F34" s="8"/>
      <c r="G34" s="22" t="str">
        <f t="shared" si="0"/>
        <v/>
      </c>
      <c r="H34" s="220"/>
      <c r="K34" s="18"/>
      <c r="L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row>
    <row r="35" spans="1:97" ht="15" customHeight="1">
      <c r="A35" s="219">
        <v>21</v>
      </c>
      <c r="B35" s="4"/>
      <c r="C35" s="9"/>
      <c r="D35" s="10"/>
      <c r="E35" s="11"/>
      <c r="F35" s="8"/>
      <c r="G35" s="22" t="str">
        <f t="shared" si="0"/>
        <v/>
      </c>
      <c r="H35" s="220"/>
      <c r="K35" s="18"/>
      <c r="L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c r="BZ35" s="222"/>
      <c r="CA35" s="222"/>
      <c r="CB35" s="222"/>
      <c r="CC35" s="222"/>
      <c r="CD35" s="222"/>
      <c r="CE35" s="222"/>
      <c r="CF35" s="222"/>
      <c r="CG35" s="222"/>
      <c r="CH35" s="222"/>
      <c r="CI35" s="222"/>
      <c r="CJ35" s="222"/>
      <c r="CK35" s="222"/>
      <c r="CL35" s="222"/>
      <c r="CM35" s="222"/>
      <c r="CN35" s="222"/>
      <c r="CO35" s="222"/>
      <c r="CP35" s="222"/>
      <c r="CQ35" s="222"/>
      <c r="CR35" s="222"/>
      <c r="CS35" s="222"/>
    </row>
    <row r="36" spans="1:97" ht="15" customHeight="1">
      <c r="A36" s="219">
        <v>22</v>
      </c>
      <c r="B36" s="4"/>
      <c r="C36" s="9"/>
      <c r="D36" s="10"/>
      <c r="E36" s="11"/>
      <c r="F36" s="8"/>
      <c r="G36" s="22" t="str">
        <f t="shared" si="0"/>
        <v/>
      </c>
      <c r="H36" s="220"/>
      <c r="K36" s="222"/>
      <c r="L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2"/>
      <c r="BS36" s="222"/>
      <c r="BT36" s="222"/>
      <c r="BU36" s="222"/>
      <c r="BV36" s="222"/>
      <c r="BW36" s="222"/>
      <c r="BX36" s="222"/>
      <c r="BY36" s="222"/>
      <c r="BZ36" s="222"/>
      <c r="CA36" s="222"/>
      <c r="CB36" s="222"/>
      <c r="CC36" s="222"/>
      <c r="CD36" s="222"/>
      <c r="CE36" s="222"/>
      <c r="CF36" s="222"/>
      <c r="CG36" s="222"/>
      <c r="CH36" s="222"/>
      <c r="CI36" s="222"/>
      <c r="CJ36" s="222"/>
      <c r="CK36" s="222"/>
      <c r="CL36" s="222"/>
      <c r="CM36" s="222"/>
      <c r="CN36" s="222"/>
      <c r="CO36" s="222"/>
      <c r="CP36" s="222"/>
      <c r="CQ36" s="222"/>
      <c r="CR36" s="222"/>
      <c r="CS36" s="222"/>
    </row>
    <row r="37" spans="1:97" ht="15" customHeight="1">
      <c r="A37" s="219">
        <v>23</v>
      </c>
      <c r="B37" s="4"/>
      <c r="C37" s="9"/>
      <c r="D37" s="10"/>
      <c r="E37" s="11"/>
      <c r="F37" s="8"/>
      <c r="G37" s="22" t="str">
        <f t="shared" si="0"/>
        <v/>
      </c>
      <c r="H37" s="220"/>
      <c r="K37" s="221"/>
      <c r="L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row>
    <row r="38" spans="1:97" ht="15" customHeight="1">
      <c r="A38" s="219">
        <v>24</v>
      </c>
      <c r="B38" s="4"/>
      <c r="C38" s="9"/>
      <c r="D38" s="10"/>
      <c r="E38" s="11"/>
      <c r="F38" s="8"/>
      <c r="G38" s="22" t="str">
        <f t="shared" si="0"/>
        <v/>
      </c>
      <c r="H38" s="220"/>
      <c r="K38" s="221"/>
      <c r="L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2"/>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c r="CS38" s="222"/>
    </row>
    <row r="39" spans="1:97" ht="15" customHeight="1">
      <c r="A39" s="219">
        <v>25</v>
      </c>
      <c r="B39" s="4"/>
      <c r="C39" s="9"/>
      <c r="D39" s="10"/>
      <c r="E39" s="11"/>
      <c r="F39" s="8"/>
      <c r="G39" s="22" t="str">
        <f t="shared" si="0"/>
        <v/>
      </c>
      <c r="H39" s="220"/>
      <c r="K39" s="221"/>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2"/>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2"/>
      <c r="CS39" s="222"/>
    </row>
    <row r="40" spans="1:97" ht="15" customHeight="1">
      <c r="A40" s="219">
        <v>26</v>
      </c>
      <c r="B40" s="4"/>
      <c r="C40" s="9"/>
      <c r="D40" s="10"/>
      <c r="E40" s="11"/>
      <c r="F40" s="8"/>
      <c r="G40" s="22" t="str">
        <f t="shared" si="0"/>
        <v/>
      </c>
      <c r="H40" s="220"/>
      <c r="K40" s="221"/>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2"/>
      <c r="BU40" s="222"/>
      <c r="BV40" s="222"/>
      <c r="BW40" s="222"/>
      <c r="BX40" s="222"/>
      <c r="BY40" s="222"/>
      <c r="BZ40" s="222"/>
      <c r="CA40" s="222"/>
      <c r="CB40" s="222"/>
      <c r="CC40" s="222"/>
      <c r="CD40" s="222"/>
      <c r="CE40" s="222"/>
      <c r="CF40" s="222"/>
      <c r="CG40" s="222"/>
      <c r="CH40" s="222"/>
      <c r="CI40" s="222"/>
      <c r="CJ40" s="222"/>
      <c r="CK40" s="222"/>
      <c r="CL40" s="222"/>
      <c r="CM40" s="222"/>
      <c r="CN40" s="222"/>
      <c r="CO40" s="222"/>
      <c r="CP40" s="222"/>
      <c r="CQ40" s="222"/>
      <c r="CR40" s="222"/>
      <c r="CS40" s="222"/>
    </row>
    <row r="41" spans="1:97" ht="15" customHeight="1">
      <c r="A41" s="219">
        <v>27</v>
      </c>
      <c r="B41" s="4"/>
      <c r="C41" s="9"/>
      <c r="D41" s="10"/>
      <c r="E41" s="11"/>
      <c r="F41" s="8"/>
      <c r="G41" s="22" t="str">
        <f t="shared" si="0"/>
        <v/>
      </c>
      <c r="H41" s="220"/>
      <c r="K41" s="221"/>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2"/>
      <c r="BR41" s="222"/>
      <c r="BS41" s="222"/>
      <c r="BT41" s="222"/>
      <c r="BU41" s="222"/>
      <c r="BV41" s="222"/>
      <c r="BW41" s="222"/>
      <c r="BX41" s="222"/>
      <c r="BY41" s="222"/>
      <c r="BZ41" s="222"/>
      <c r="CA41" s="222"/>
      <c r="CB41" s="222"/>
      <c r="CC41" s="222"/>
      <c r="CD41" s="222"/>
      <c r="CE41" s="222"/>
      <c r="CF41" s="222"/>
      <c r="CG41" s="222"/>
      <c r="CH41" s="222"/>
      <c r="CI41" s="222"/>
      <c r="CJ41" s="222"/>
      <c r="CK41" s="222"/>
      <c r="CL41" s="222"/>
      <c r="CM41" s="222"/>
      <c r="CN41" s="222"/>
      <c r="CO41" s="222"/>
      <c r="CP41" s="222"/>
      <c r="CQ41" s="222"/>
      <c r="CR41" s="222"/>
      <c r="CS41" s="222"/>
    </row>
    <row r="42" spans="1:97" ht="15" customHeight="1">
      <c r="A42" s="219">
        <v>28</v>
      </c>
      <c r="B42" s="4"/>
      <c r="C42" s="9"/>
      <c r="D42" s="10"/>
      <c r="E42" s="11"/>
      <c r="F42" s="8"/>
      <c r="G42" s="22" t="str">
        <f t="shared" si="0"/>
        <v/>
      </c>
      <c r="H42" s="220"/>
      <c r="J42" s="221"/>
      <c r="K42" s="221"/>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22"/>
      <c r="CS42" s="222"/>
    </row>
    <row r="43" spans="1:97" ht="15" customHeight="1">
      <c r="A43" s="219">
        <v>29</v>
      </c>
      <c r="B43" s="4"/>
      <c r="C43" s="9"/>
      <c r="D43" s="10"/>
      <c r="E43" s="11"/>
      <c r="F43" s="8"/>
      <c r="G43" s="22" t="str">
        <f t="shared" si="0"/>
        <v/>
      </c>
      <c r="H43" s="220"/>
      <c r="K43" s="221"/>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c r="CA43" s="222"/>
      <c r="CB43" s="222"/>
      <c r="CC43" s="222"/>
      <c r="CD43" s="222"/>
      <c r="CE43" s="222"/>
      <c r="CF43" s="222"/>
      <c r="CG43" s="222"/>
      <c r="CH43" s="222"/>
      <c r="CI43" s="222"/>
      <c r="CJ43" s="222"/>
      <c r="CK43" s="222"/>
      <c r="CL43" s="222"/>
      <c r="CM43" s="222"/>
      <c r="CN43" s="222"/>
      <c r="CO43" s="222"/>
      <c r="CP43" s="222"/>
      <c r="CQ43" s="222"/>
      <c r="CR43" s="222"/>
      <c r="CS43" s="222"/>
    </row>
    <row r="44" spans="1:97" ht="15" customHeight="1" thickBot="1">
      <c r="A44" s="219">
        <v>30</v>
      </c>
      <c r="B44" s="39"/>
      <c r="C44" s="38"/>
      <c r="D44" s="24"/>
      <c r="E44" s="25"/>
      <c r="F44" s="37"/>
      <c r="G44" s="229" t="str">
        <f t="shared" si="0"/>
        <v/>
      </c>
      <c r="H44" s="220"/>
      <c r="K44" s="221"/>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c r="BZ44" s="222"/>
      <c r="CA44" s="222"/>
      <c r="CB44" s="222"/>
      <c r="CC44" s="222"/>
      <c r="CD44" s="222"/>
      <c r="CE44" s="222"/>
      <c r="CF44" s="222"/>
      <c r="CG44" s="222"/>
      <c r="CH44" s="222"/>
      <c r="CI44" s="222"/>
      <c r="CJ44" s="222"/>
      <c r="CK44" s="222"/>
      <c r="CL44" s="222"/>
      <c r="CM44" s="222"/>
      <c r="CN44" s="222"/>
      <c r="CO44" s="222"/>
      <c r="CP44" s="222"/>
      <c r="CQ44" s="222"/>
      <c r="CR44" s="222"/>
      <c r="CS44" s="222"/>
    </row>
    <row r="45" spans="1:97" ht="16.5" customHeight="1">
      <c r="A45" s="238"/>
      <c r="B45" s="328" t="s">
        <v>73</v>
      </c>
      <c r="C45" s="329"/>
      <c r="D45" s="244" t="s">
        <v>36</v>
      </c>
      <c r="E45" s="233"/>
      <c r="F45" s="231" t="s">
        <v>60</v>
      </c>
      <c r="G45" s="31">
        <f>L22*E45</f>
        <v>0</v>
      </c>
      <c r="H45" s="91"/>
      <c r="I45" s="237" t="s">
        <v>237</v>
      </c>
      <c r="K45" s="221"/>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row>
    <row r="46" spans="1:97" ht="16.5" customHeight="1">
      <c r="A46" s="238"/>
      <c r="B46" s="248" t="s">
        <v>188</v>
      </c>
      <c r="C46" s="246"/>
      <c r="D46" s="249"/>
      <c r="E46" s="240" t="s">
        <v>238</v>
      </c>
      <c r="F46" s="246"/>
      <c r="G46" s="79" t="str">
        <f>IF((C46+D46)&gt;=F46*1/2,"対象","対象外")</f>
        <v>対象</v>
      </c>
      <c r="H46" s="247"/>
      <c r="I46" s="237"/>
      <c r="K46" s="221"/>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row>
    <row r="47" spans="1:97" ht="16.5" customHeight="1">
      <c r="A47" s="238"/>
      <c r="B47" s="339" t="s">
        <v>72</v>
      </c>
      <c r="C47" s="340"/>
      <c r="D47" s="341">
        <f>SUMIF($B$15:$B$44,"&lt;&gt;"&amp;"▼助成対象外",$G$15:$G$44)</f>
        <v>0</v>
      </c>
      <c r="E47" s="342"/>
      <c r="F47" s="343"/>
      <c r="G47" s="29">
        <f>IF(OR(G45=0,ISERROR(D47)),0,IF(AND(D47&lt;0,G46="対象外"),0,D47))</f>
        <v>0</v>
      </c>
      <c r="H47" s="91"/>
      <c r="K47" s="221"/>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c r="CP47" s="222"/>
      <c r="CQ47" s="222"/>
      <c r="CR47" s="222"/>
      <c r="CS47" s="222"/>
    </row>
    <row r="48" spans="1:97" ht="16.5" customHeight="1">
      <c r="A48" s="15"/>
      <c r="B48" s="339" t="s">
        <v>71</v>
      </c>
      <c r="C48" s="340"/>
      <c r="D48" s="341">
        <f>SUMIF($B$15:$B$44,"▼助成対象外",$G$15:$G$44)</f>
        <v>0</v>
      </c>
      <c r="E48" s="342"/>
      <c r="F48" s="343"/>
      <c r="G48" s="29">
        <f>IF(OR(G45=0,ISERROR(D48)),0,IF(D48&lt;0,0,D48))</f>
        <v>0</v>
      </c>
      <c r="H48" s="91"/>
      <c r="I48" s="221"/>
      <c r="K48" s="221"/>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c r="BV48" s="222"/>
      <c r="BW48" s="222"/>
      <c r="BX48" s="222"/>
      <c r="BY48" s="222"/>
      <c r="BZ48" s="222"/>
      <c r="CA48" s="222"/>
      <c r="CB48" s="222"/>
      <c r="CC48" s="222"/>
      <c r="CD48" s="222"/>
      <c r="CE48" s="222"/>
      <c r="CF48" s="222"/>
      <c r="CG48" s="222"/>
      <c r="CH48" s="222"/>
      <c r="CI48" s="222"/>
      <c r="CJ48" s="222"/>
      <c r="CK48" s="222"/>
      <c r="CL48" s="222"/>
      <c r="CM48" s="222"/>
      <c r="CN48" s="222"/>
      <c r="CO48" s="222"/>
      <c r="CP48" s="222"/>
      <c r="CQ48" s="222"/>
      <c r="CR48" s="222"/>
      <c r="CS48" s="222"/>
    </row>
    <row r="49" spans="1:97" ht="16.5" customHeight="1" thickBot="1">
      <c r="A49" s="15"/>
      <c r="B49" s="344" t="s">
        <v>23</v>
      </c>
      <c r="C49" s="345"/>
      <c r="D49" s="34" t="s">
        <v>24</v>
      </c>
      <c r="E49" s="346"/>
      <c r="F49" s="347"/>
      <c r="G49" s="13"/>
      <c r="H49" s="220"/>
      <c r="I49" s="221" t="s">
        <v>62</v>
      </c>
      <c r="K49" s="221"/>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c r="CS49" s="222"/>
    </row>
    <row r="50" spans="1:97" ht="31.5" customHeight="1" thickTop="1" thickBot="1">
      <c r="A50" s="15"/>
      <c r="B50" s="330" t="s">
        <v>223</v>
      </c>
      <c r="C50" s="331"/>
      <c r="D50" s="332" t="str">
        <f>IF(E49=K32,L32,IF(E49=K33,L33,""))</f>
        <v/>
      </c>
      <c r="E50" s="333"/>
      <c r="F50" s="334"/>
      <c r="G50" s="30">
        <f>IF(OR(G45=0,ISERROR(D50)),0,IF(D50&lt;0,0,D50))</f>
        <v>0</v>
      </c>
      <c r="H50" s="91"/>
      <c r="I50" s="241"/>
      <c r="K50" s="221"/>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c r="CP50" s="222"/>
      <c r="CQ50" s="222"/>
      <c r="CR50" s="222"/>
      <c r="CS50" s="222"/>
    </row>
    <row r="51" spans="1:97">
      <c r="A51" s="15"/>
      <c r="B51" s="338" t="s">
        <v>25</v>
      </c>
      <c r="C51" s="338"/>
      <c r="D51" s="338"/>
      <c r="E51" s="338"/>
      <c r="F51" s="338"/>
      <c r="G51" s="338"/>
      <c r="H51" s="232"/>
      <c r="K51" s="221"/>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c r="CS51" s="222"/>
    </row>
    <row r="52" spans="1:97">
      <c r="K52" s="221"/>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c r="CS52" s="222"/>
    </row>
    <row r="53" spans="1:97">
      <c r="K53" s="221"/>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c r="CP53" s="222"/>
      <c r="CQ53" s="222"/>
      <c r="CR53" s="222"/>
      <c r="CS53" s="222"/>
    </row>
    <row r="54" spans="1:97">
      <c r="K54" s="221"/>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c r="CP54" s="222"/>
      <c r="CQ54" s="222"/>
      <c r="CR54" s="222"/>
      <c r="CS54" s="222"/>
    </row>
    <row r="55" spans="1:97">
      <c r="K55" s="221"/>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2"/>
      <c r="BR55" s="222"/>
      <c r="BS55" s="222"/>
      <c r="BT55" s="222"/>
      <c r="BU55" s="222"/>
      <c r="BV55" s="222"/>
      <c r="BW55" s="222"/>
      <c r="BX55" s="222"/>
      <c r="BY55" s="222"/>
      <c r="BZ55" s="222"/>
      <c r="CA55" s="222"/>
      <c r="CB55" s="222"/>
      <c r="CC55" s="222"/>
      <c r="CD55" s="222"/>
      <c r="CE55" s="222"/>
      <c r="CF55" s="222"/>
      <c r="CG55" s="222"/>
      <c r="CH55" s="222"/>
      <c r="CI55" s="222"/>
      <c r="CJ55" s="222"/>
      <c r="CK55" s="222"/>
      <c r="CL55" s="222"/>
      <c r="CM55" s="222"/>
      <c r="CN55" s="222"/>
      <c r="CO55" s="222"/>
      <c r="CP55" s="222"/>
      <c r="CQ55" s="222"/>
      <c r="CR55" s="222"/>
      <c r="CS55" s="222"/>
    </row>
    <row r="56" spans="1:97">
      <c r="K56" s="221"/>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2"/>
      <c r="BR56" s="222"/>
      <c r="BS56" s="222"/>
      <c r="BT56" s="222"/>
      <c r="BU56" s="222"/>
      <c r="BV56" s="222"/>
      <c r="BW56" s="222"/>
      <c r="BX56" s="222"/>
      <c r="BY56" s="222"/>
      <c r="BZ56" s="222"/>
      <c r="CA56" s="222"/>
      <c r="CB56" s="222"/>
      <c r="CC56" s="222"/>
      <c r="CD56" s="222"/>
      <c r="CE56" s="222"/>
      <c r="CF56" s="222"/>
      <c r="CG56" s="222"/>
      <c r="CH56" s="222"/>
      <c r="CI56" s="222"/>
      <c r="CJ56" s="222"/>
      <c r="CK56" s="222"/>
      <c r="CL56" s="222"/>
      <c r="CM56" s="222"/>
      <c r="CN56" s="222"/>
      <c r="CO56" s="222"/>
      <c r="CP56" s="222"/>
      <c r="CQ56" s="222"/>
      <c r="CR56" s="222"/>
      <c r="CS56" s="222"/>
    </row>
    <row r="57" spans="1:97">
      <c r="K57" s="221"/>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2"/>
      <c r="BR57" s="222"/>
      <c r="BS57" s="222"/>
      <c r="BT57" s="222"/>
      <c r="BU57" s="222"/>
      <c r="BV57" s="222"/>
      <c r="BW57" s="222"/>
      <c r="BX57" s="222"/>
      <c r="BY57" s="222"/>
      <c r="BZ57" s="222"/>
      <c r="CA57" s="222"/>
      <c r="CB57" s="222"/>
      <c r="CC57" s="222"/>
      <c r="CD57" s="222"/>
      <c r="CE57" s="222"/>
      <c r="CF57" s="222"/>
      <c r="CG57" s="222"/>
      <c r="CH57" s="222"/>
      <c r="CI57" s="222"/>
      <c r="CJ57" s="222"/>
      <c r="CK57" s="222"/>
      <c r="CL57" s="222"/>
      <c r="CM57" s="222"/>
      <c r="CN57" s="222"/>
      <c r="CO57" s="222"/>
      <c r="CP57" s="222"/>
      <c r="CQ57" s="222"/>
      <c r="CR57" s="222"/>
      <c r="CS57" s="222"/>
    </row>
    <row r="58" spans="1:97">
      <c r="K58" s="221"/>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2"/>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c r="CS58" s="222"/>
    </row>
    <row r="59" spans="1:97">
      <c r="K59" s="221"/>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2"/>
      <c r="BR59" s="222"/>
      <c r="BS59" s="222"/>
      <c r="BT59" s="222"/>
      <c r="BU59" s="222"/>
      <c r="BV59" s="222"/>
      <c r="BW59" s="222"/>
      <c r="BX59" s="222"/>
      <c r="BY59" s="222"/>
      <c r="BZ59" s="222"/>
      <c r="CA59" s="222"/>
      <c r="CB59" s="222"/>
      <c r="CC59" s="222"/>
      <c r="CD59" s="222"/>
      <c r="CE59" s="222"/>
      <c r="CF59" s="222"/>
      <c r="CG59" s="222"/>
      <c r="CH59" s="222"/>
      <c r="CI59" s="222"/>
      <c r="CJ59" s="222"/>
      <c r="CK59" s="222"/>
      <c r="CL59" s="222"/>
      <c r="CM59" s="222"/>
      <c r="CN59" s="222"/>
      <c r="CO59" s="222"/>
      <c r="CP59" s="222"/>
      <c r="CQ59" s="222"/>
      <c r="CR59" s="222"/>
      <c r="CS59" s="222"/>
    </row>
    <row r="60" spans="1:97">
      <c r="K60" s="221"/>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2"/>
      <c r="BR60" s="222"/>
      <c r="BS60" s="222"/>
      <c r="BT60" s="222"/>
      <c r="BU60" s="222"/>
      <c r="BV60" s="222"/>
      <c r="BW60" s="222"/>
      <c r="BX60" s="222"/>
      <c r="BY60" s="222"/>
      <c r="BZ60" s="222"/>
      <c r="CA60" s="222"/>
      <c r="CB60" s="222"/>
      <c r="CC60" s="222"/>
      <c r="CD60" s="222"/>
      <c r="CE60" s="222"/>
      <c r="CF60" s="222"/>
      <c r="CG60" s="222"/>
      <c r="CH60" s="222"/>
      <c r="CI60" s="222"/>
      <c r="CJ60" s="222"/>
      <c r="CK60" s="222"/>
      <c r="CL60" s="222"/>
      <c r="CM60" s="222"/>
      <c r="CN60" s="222"/>
      <c r="CO60" s="222"/>
      <c r="CP60" s="222"/>
      <c r="CQ60" s="222"/>
      <c r="CR60" s="222"/>
      <c r="CS60" s="222"/>
    </row>
    <row r="61" spans="1:97">
      <c r="K61" s="221"/>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c r="BX61" s="222"/>
      <c r="BY61" s="222"/>
      <c r="BZ61" s="222"/>
      <c r="CA61" s="222"/>
      <c r="CB61" s="222"/>
      <c r="CC61" s="222"/>
      <c r="CD61" s="222"/>
      <c r="CE61" s="222"/>
      <c r="CF61" s="222"/>
      <c r="CG61" s="222"/>
      <c r="CH61" s="222"/>
      <c r="CI61" s="222"/>
      <c r="CJ61" s="222"/>
      <c r="CK61" s="222"/>
      <c r="CL61" s="222"/>
      <c r="CM61" s="222"/>
      <c r="CN61" s="222"/>
      <c r="CO61" s="222"/>
      <c r="CP61" s="222"/>
      <c r="CQ61" s="222"/>
      <c r="CR61" s="222"/>
      <c r="CS61" s="222"/>
    </row>
    <row r="62" spans="1:97">
      <c r="K62" s="221"/>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2"/>
      <c r="BQ62" s="222"/>
      <c r="BR62" s="222"/>
      <c r="BS62" s="222"/>
      <c r="BT62" s="222"/>
      <c r="BU62" s="222"/>
      <c r="BV62" s="222"/>
      <c r="BW62" s="222"/>
      <c r="BX62" s="222"/>
      <c r="BY62" s="222"/>
      <c r="BZ62" s="222"/>
      <c r="CA62" s="222"/>
      <c r="CB62" s="222"/>
      <c r="CC62" s="222"/>
      <c r="CD62" s="222"/>
      <c r="CE62" s="222"/>
      <c r="CF62" s="222"/>
      <c r="CG62" s="222"/>
      <c r="CH62" s="222"/>
      <c r="CI62" s="222"/>
      <c r="CJ62" s="222"/>
      <c r="CK62" s="222"/>
      <c r="CL62" s="222"/>
      <c r="CM62" s="222"/>
      <c r="CN62" s="222"/>
      <c r="CO62" s="222"/>
      <c r="CP62" s="222"/>
      <c r="CQ62" s="222"/>
      <c r="CR62" s="222"/>
      <c r="CS62" s="222"/>
    </row>
    <row r="63" spans="1:97">
      <c r="K63" s="221"/>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2"/>
      <c r="BZ63" s="222"/>
      <c r="CA63" s="222"/>
      <c r="CB63" s="222"/>
      <c r="CC63" s="222"/>
      <c r="CD63" s="222"/>
      <c r="CE63" s="222"/>
      <c r="CF63" s="222"/>
      <c r="CG63" s="222"/>
      <c r="CH63" s="222"/>
      <c r="CI63" s="222"/>
      <c r="CJ63" s="222"/>
      <c r="CK63" s="222"/>
      <c r="CL63" s="222"/>
      <c r="CM63" s="222"/>
      <c r="CN63" s="222"/>
      <c r="CO63" s="222"/>
      <c r="CP63" s="222"/>
      <c r="CQ63" s="222"/>
      <c r="CR63" s="222"/>
      <c r="CS63" s="222"/>
    </row>
    <row r="64" spans="1:97">
      <c r="K64" s="221"/>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2"/>
      <c r="CM64" s="222"/>
      <c r="CN64" s="222"/>
      <c r="CO64" s="222"/>
      <c r="CP64" s="222"/>
      <c r="CQ64" s="222"/>
      <c r="CR64" s="222"/>
      <c r="CS64" s="222"/>
    </row>
    <row r="65" spans="11:97">
      <c r="K65" s="221"/>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row>
    <row r="66" spans="11:97">
      <c r="K66" s="221"/>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row>
    <row r="67" spans="11:97">
      <c r="K67" s="221"/>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c r="BZ67" s="222"/>
      <c r="CA67" s="222"/>
      <c r="CB67" s="222"/>
      <c r="CC67" s="222"/>
      <c r="CD67" s="222"/>
      <c r="CE67" s="222"/>
      <c r="CF67" s="222"/>
      <c r="CG67" s="222"/>
      <c r="CH67" s="222"/>
      <c r="CI67" s="222"/>
      <c r="CJ67" s="222"/>
      <c r="CK67" s="222"/>
      <c r="CL67" s="222"/>
      <c r="CM67" s="222"/>
      <c r="CN67" s="222"/>
      <c r="CO67" s="222"/>
      <c r="CP67" s="222"/>
      <c r="CQ67" s="222"/>
      <c r="CR67" s="222"/>
      <c r="CS67" s="222"/>
    </row>
    <row r="68" spans="11:97">
      <c r="K68" s="221"/>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c r="CS68" s="222"/>
    </row>
    <row r="69" spans="11:97">
      <c r="K69" s="221"/>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c r="BZ69" s="222"/>
      <c r="CA69" s="222"/>
      <c r="CB69" s="222"/>
      <c r="CC69" s="222"/>
      <c r="CD69" s="222"/>
      <c r="CE69" s="222"/>
      <c r="CF69" s="222"/>
      <c r="CG69" s="222"/>
      <c r="CH69" s="222"/>
      <c r="CI69" s="222"/>
      <c r="CJ69" s="222"/>
      <c r="CK69" s="222"/>
      <c r="CL69" s="222"/>
      <c r="CM69" s="222"/>
      <c r="CN69" s="222"/>
      <c r="CO69" s="222"/>
      <c r="CP69" s="222"/>
      <c r="CQ69" s="222"/>
      <c r="CR69" s="222"/>
      <c r="CS69" s="222"/>
    </row>
    <row r="70" spans="11:97">
      <c r="K70" s="221"/>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2"/>
      <c r="BR70" s="222"/>
      <c r="BS70" s="222"/>
      <c r="BT70" s="222"/>
      <c r="BU70" s="222"/>
      <c r="BV70" s="222"/>
      <c r="BW70" s="222"/>
      <c r="BX70" s="222"/>
      <c r="BY70" s="222"/>
      <c r="BZ70" s="222"/>
      <c r="CA70" s="222"/>
      <c r="CB70" s="222"/>
      <c r="CC70" s="222"/>
      <c r="CD70" s="222"/>
      <c r="CE70" s="222"/>
      <c r="CF70" s="222"/>
      <c r="CG70" s="222"/>
      <c r="CH70" s="222"/>
      <c r="CI70" s="222"/>
      <c r="CJ70" s="222"/>
      <c r="CK70" s="222"/>
      <c r="CL70" s="222"/>
      <c r="CM70" s="222"/>
      <c r="CN70" s="222"/>
      <c r="CO70" s="222"/>
      <c r="CP70" s="222"/>
      <c r="CQ70" s="222"/>
      <c r="CR70" s="222"/>
      <c r="CS70" s="222"/>
    </row>
    <row r="71" spans="11:97">
      <c r="K71" s="221"/>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2"/>
      <c r="BQ71" s="222"/>
      <c r="BR71" s="222"/>
      <c r="BS71" s="222"/>
      <c r="BT71" s="222"/>
      <c r="BU71" s="222"/>
      <c r="BV71" s="222"/>
      <c r="BW71" s="222"/>
      <c r="BX71" s="222"/>
      <c r="BY71" s="222"/>
      <c r="BZ71" s="222"/>
      <c r="CA71" s="222"/>
      <c r="CB71" s="222"/>
      <c r="CC71" s="222"/>
      <c r="CD71" s="222"/>
      <c r="CE71" s="222"/>
      <c r="CF71" s="222"/>
      <c r="CG71" s="222"/>
      <c r="CH71" s="222"/>
      <c r="CI71" s="222"/>
      <c r="CJ71" s="222"/>
      <c r="CK71" s="222"/>
      <c r="CL71" s="222"/>
      <c r="CM71" s="222"/>
      <c r="CN71" s="222"/>
      <c r="CO71" s="222"/>
      <c r="CP71" s="222"/>
      <c r="CQ71" s="222"/>
      <c r="CR71" s="222"/>
      <c r="CS71" s="222"/>
    </row>
    <row r="72" spans="11:97">
      <c r="K72" s="221"/>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2"/>
      <c r="BR72" s="222"/>
      <c r="BS72" s="222"/>
      <c r="BT72" s="222"/>
      <c r="BU72" s="222"/>
      <c r="BV72" s="222"/>
      <c r="BW72" s="222"/>
      <c r="BX72" s="222"/>
      <c r="BY72" s="222"/>
      <c r="BZ72" s="222"/>
      <c r="CA72" s="222"/>
      <c r="CB72" s="222"/>
      <c r="CC72" s="222"/>
      <c r="CD72" s="222"/>
      <c r="CE72" s="222"/>
      <c r="CF72" s="222"/>
      <c r="CG72" s="222"/>
      <c r="CH72" s="222"/>
      <c r="CI72" s="222"/>
      <c r="CJ72" s="222"/>
      <c r="CK72" s="222"/>
      <c r="CL72" s="222"/>
      <c r="CM72" s="222"/>
      <c r="CN72" s="222"/>
      <c r="CO72" s="222"/>
      <c r="CP72" s="222"/>
      <c r="CQ72" s="222"/>
      <c r="CR72" s="222"/>
      <c r="CS72" s="222"/>
    </row>
    <row r="73" spans="11:97">
      <c r="K73" s="221"/>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P73" s="222"/>
      <c r="BQ73" s="222"/>
      <c r="BR73" s="222"/>
      <c r="BS73" s="222"/>
      <c r="BT73" s="222"/>
      <c r="BU73" s="222"/>
      <c r="BV73" s="222"/>
      <c r="BW73" s="222"/>
      <c r="BX73" s="222"/>
      <c r="BY73" s="222"/>
      <c r="BZ73" s="222"/>
      <c r="CA73" s="222"/>
      <c r="CB73" s="222"/>
      <c r="CC73" s="222"/>
      <c r="CD73" s="222"/>
      <c r="CE73" s="222"/>
      <c r="CF73" s="222"/>
      <c r="CG73" s="222"/>
      <c r="CH73" s="222"/>
      <c r="CI73" s="222"/>
      <c r="CJ73" s="222"/>
      <c r="CK73" s="222"/>
      <c r="CL73" s="222"/>
      <c r="CM73" s="222"/>
      <c r="CN73" s="222"/>
      <c r="CO73" s="222"/>
      <c r="CP73" s="222"/>
      <c r="CQ73" s="222"/>
      <c r="CR73" s="222"/>
      <c r="CS73" s="222"/>
    </row>
    <row r="74" spans="11:97">
      <c r="K74" s="221"/>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2"/>
      <c r="BP74" s="222"/>
      <c r="BQ74" s="222"/>
      <c r="BR74" s="222"/>
      <c r="BS74" s="222"/>
      <c r="BT74" s="222"/>
      <c r="BU74" s="222"/>
      <c r="BV74" s="222"/>
      <c r="BW74" s="222"/>
      <c r="BX74" s="222"/>
      <c r="BY74" s="222"/>
      <c r="BZ74" s="222"/>
      <c r="CA74" s="222"/>
      <c r="CB74" s="222"/>
      <c r="CC74" s="222"/>
      <c r="CD74" s="222"/>
      <c r="CE74" s="222"/>
      <c r="CF74" s="222"/>
      <c r="CG74" s="222"/>
      <c r="CH74" s="222"/>
      <c r="CI74" s="222"/>
      <c r="CJ74" s="222"/>
      <c r="CK74" s="222"/>
      <c r="CL74" s="222"/>
      <c r="CM74" s="222"/>
      <c r="CN74" s="222"/>
      <c r="CO74" s="222"/>
      <c r="CP74" s="222"/>
      <c r="CQ74" s="222"/>
      <c r="CR74" s="222"/>
      <c r="CS74" s="222"/>
    </row>
    <row r="75" spans="11:97">
      <c r="K75" s="221"/>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2"/>
      <c r="BQ75" s="222"/>
      <c r="BR75" s="222"/>
      <c r="BS75" s="222"/>
      <c r="BT75" s="222"/>
      <c r="BU75" s="222"/>
      <c r="BV75" s="222"/>
      <c r="BW75" s="222"/>
      <c r="BX75" s="222"/>
      <c r="BY75" s="222"/>
      <c r="BZ75" s="222"/>
      <c r="CA75" s="222"/>
      <c r="CB75" s="222"/>
      <c r="CC75" s="222"/>
      <c r="CD75" s="222"/>
      <c r="CE75" s="222"/>
      <c r="CF75" s="222"/>
      <c r="CG75" s="222"/>
      <c r="CH75" s="222"/>
      <c r="CI75" s="222"/>
      <c r="CJ75" s="222"/>
      <c r="CK75" s="222"/>
      <c r="CL75" s="222"/>
      <c r="CM75" s="222"/>
      <c r="CN75" s="222"/>
      <c r="CO75" s="222"/>
      <c r="CP75" s="222"/>
      <c r="CQ75" s="222"/>
      <c r="CR75" s="222"/>
      <c r="CS75" s="222"/>
    </row>
    <row r="76" spans="11:97">
      <c r="K76" s="221"/>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222"/>
      <c r="BW76" s="222"/>
      <c r="BX76" s="222"/>
      <c r="BY76" s="222"/>
      <c r="BZ76" s="222"/>
      <c r="CA76" s="222"/>
      <c r="CB76" s="222"/>
      <c r="CC76" s="222"/>
      <c r="CD76" s="222"/>
      <c r="CE76" s="222"/>
      <c r="CF76" s="222"/>
      <c r="CG76" s="222"/>
      <c r="CH76" s="222"/>
      <c r="CI76" s="222"/>
      <c r="CJ76" s="222"/>
      <c r="CK76" s="222"/>
      <c r="CL76" s="222"/>
      <c r="CM76" s="222"/>
      <c r="CN76" s="222"/>
      <c r="CO76" s="222"/>
      <c r="CP76" s="222"/>
      <c r="CQ76" s="222"/>
      <c r="CR76" s="222"/>
      <c r="CS76" s="222"/>
    </row>
    <row r="77" spans="11:97">
      <c r="K77" s="221"/>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c r="CS77" s="222"/>
    </row>
    <row r="78" spans="11:97">
      <c r="K78" s="221"/>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c r="CS78" s="222"/>
    </row>
    <row r="79" spans="11:97">
      <c r="K79" s="221"/>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2"/>
      <c r="BU79" s="222"/>
      <c r="BV79" s="222"/>
      <c r="BW79" s="222"/>
      <c r="BX79" s="222"/>
      <c r="BY79" s="222"/>
      <c r="BZ79" s="222"/>
      <c r="CA79" s="222"/>
      <c r="CB79" s="222"/>
      <c r="CC79" s="222"/>
      <c r="CD79" s="222"/>
      <c r="CE79" s="222"/>
      <c r="CF79" s="222"/>
      <c r="CG79" s="222"/>
      <c r="CH79" s="222"/>
      <c r="CI79" s="222"/>
      <c r="CJ79" s="222"/>
      <c r="CK79" s="222"/>
      <c r="CL79" s="222"/>
      <c r="CM79" s="222"/>
      <c r="CN79" s="222"/>
      <c r="CO79" s="222"/>
      <c r="CP79" s="222"/>
      <c r="CQ79" s="222"/>
      <c r="CR79" s="222"/>
      <c r="CS79" s="222"/>
    </row>
    <row r="80" spans="11:97">
      <c r="K80" s="221"/>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222"/>
      <c r="BL80" s="222"/>
      <c r="BM80" s="222"/>
      <c r="BN80" s="222"/>
      <c r="BO80" s="222"/>
      <c r="BP80" s="222"/>
      <c r="BQ80" s="222"/>
      <c r="BR80" s="222"/>
      <c r="BS80" s="222"/>
      <c r="BT80" s="222"/>
      <c r="BU80" s="222"/>
      <c r="BV80" s="222"/>
      <c r="BW80" s="222"/>
      <c r="BX80" s="222"/>
      <c r="BY80" s="222"/>
      <c r="BZ80" s="222"/>
      <c r="CA80" s="222"/>
      <c r="CB80" s="222"/>
      <c r="CC80" s="222"/>
      <c r="CD80" s="222"/>
      <c r="CE80" s="222"/>
      <c r="CF80" s="222"/>
      <c r="CG80" s="222"/>
      <c r="CH80" s="222"/>
      <c r="CI80" s="222"/>
      <c r="CJ80" s="222"/>
      <c r="CK80" s="222"/>
      <c r="CL80" s="222"/>
      <c r="CM80" s="222"/>
      <c r="CN80" s="222"/>
      <c r="CO80" s="222"/>
      <c r="CP80" s="222"/>
      <c r="CQ80" s="222"/>
      <c r="CR80" s="222"/>
      <c r="CS80" s="222"/>
    </row>
    <row r="81" spans="11:97">
      <c r="K81" s="221"/>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22"/>
      <c r="BJ81" s="222"/>
      <c r="BK81" s="222"/>
      <c r="BL81" s="222"/>
      <c r="BM81" s="222"/>
      <c r="BN81" s="222"/>
      <c r="BO81" s="222"/>
      <c r="BP81" s="222"/>
      <c r="BQ81" s="222"/>
      <c r="BR81" s="222"/>
      <c r="BS81" s="222"/>
      <c r="BT81" s="222"/>
      <c r="BU81" s="222"/>
      <c r="BV81" s="222"/>
      <c r="BW81" s="222"/>
      <c r="BX81" s="222"/>
      <c r="BY81" s="222"/>
      <c r="BZ81" s="222"/>
      <c r="CA81" s="222"/>
      <c r="CB81" s="222"/>
      <c r="CC81" s="222"/>
      <c r="CD81" s="222"/>
      <c r="CE81" s="222"/>
      <c r="CF81" s="222"/>
      <c r="CG81" s="222"/>
      <c r="CH81" s="222"/>
      <c r="CI81" s="222"/>
      <c r="CJ81" s="222"/>
      <c r="CK81" s="222"/>
      <c r="CL81" s="222"/>
      <c r="CM81" s="222"/>
      <c r="CN81" s="222"/>
      <c r="CO81" s="222"/>
      <c r="CP81" s="222"/>
      <c r="CQ81" s="222"/>
      <c r="CR81" s="222"/>
      <c r="CS81" s="222"/>
    </row>
    <row r="82" spans="11:97">
      <c r="K82" s="221"/>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c r="BJ82" s="222"/>
      <c r="BK82" s="222"/>
      <c r="BL82" s="222"/>
      <c r="BM82" s="222"/>
      <c r="BN82" s="222"/>
      <c r="BO82" s="222"/>
      <c r="BP82" s="222"/>
      <c r="BQ82" s="222"/>
      <c r="BR82" s="222"/>
      <c r="BS82" s="222"/>
      <c r="BT82" s="222"/>
      <c r="BU82" s="222"/>
      <c r="BV82" s="222"/>
      <c r="BW82" s="222"/>
      <c r="BX82" s="222"/>
      <c r="BY82" s="222"/>
      <c r="BZ82" s="222"/>
      <c r="CA82" s="222"/>
      <c r="CB82" s="222"/>
      <c r="CC82" s="222"/>
      <c r="CD82" s="222"/>
      <c r="CE82" s="222"/>
      <c r="CF82" s="222"/>
      <c r="CG82" s="222"/>
      <c r="CH82" s="222"/>
      <c r="CI82" s="222"/>
      <c r="CJ82" s="222"/>
      <c r="CK82" s="222"/>
      <c r="CL82" s="222"/>
      <c r="CM82" s="222"/>
      <c r="CN82" s="222"/>
      <c r="CO82" s="222"/>
      <c r="CP82" s="222"/>
      <c r="CQ82" s="222"/>
      <c r="CR82" s="222"/>
      <c r="CS82" s="222"/>
    </row>
    <row r="83" spans="11:97">
      <c r="K83" s="221"/>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c r="BJ83" s="222"/>
      <c r="BK83" s="222"/>
      <c r="BL83" s="222"/>
      <c r="BM83" s="222"/>
      <c r="BN83" s="222"/>
      <c r="BO83" s="222"/>
      <c r="BP83" s="222"/>
      <c r="BQ83" s="222"/>
      <c r="BR83" s="222"/>
      <c r="BS83" s="222"/>
      <c r="BT83" s="222"/>
      <c r="BU83" s="222"/>
      <c r="BV83" s="222"/>
      <c r="BW83" s="222"/>
      <c r="BX83" s="222"/>
      <c r="BY83" s="222"/>
      <c r="BZ83" s="222"/>
      <c r="CA83" s="222"/>
      <c r="CB83" s="222"/>
      <c r="CC83" s="222"/>
      <c r="CD83" s="222"/>
      <c r="CE83" s="222"/>
      <c r="CF83" s="222"/>
      <c r="CG83" s="222"/>
      <c r="CH83" s="222"/>
      <c r="CI83" s="222"/>
      <c r="CJ83" s="222"/>
      <c r="CK83" s="222"/>
      <c r="CL83" s="222"/>
      <c r="CM83" s="222"/>
      <c r="CN83" s="222"/>
      <c r="CO83" s="222"/>
      <c r="CP83" s="222"/>
      <c r="CQ83" s="222"/>
      <c r="CR83" s="222"/>
      <c r="CS83" s="222"/>
    </row>
    <row r="84" spans="11:97">
      <c r="K84" s="221"/>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2"/>
      <c r="BR84" s="222"/>
      <c r="BS84" s="222"/>
      <c r="BT84" s="222"/>
      <c r="BU84" s="222"/>
      <c r="BV84" s="222"/>
      <c r="BW84" s="222"/>
      <c r="BX84" s="222"/>
      <c r="BY84" s="222"/>
      <c r="BZ84" s="222"/>
      <c r="CA84" s="222"/>
      <c r="CB84" s="222"/>
      <c r="CC84" s="222"/>
      <c r="CD84" s="222"/>
      <c r="CE84" s="222"/>
      <c r="CF84" s="222"/>
      <c r="CG84" s="222"/>
      <c r="CH84" s="222"/>
      <c r="CI84" s="222"/>
      <c r="CJ84" s="222"/>
      <c r="CK84" s="222"/>
      <c r="CL84" s="222"/>
      <c r="CM84" s="222"/>
      <c r="CN84" s="222"/>
      <c r="CO84" s="222"/>
      <c r="CP84" s="222"/>
      <c r="CQ84" s="222"/>
      <c r="CR84" s="222"/>
      <c r="CS84" s="222"/>
    </row>
    <row r="85" spans="11:97">
      <c r="K85" s="221"/>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c r="BJ85" s="222"/>
      <c r="BK85" s="222"/>
      <c r="BL85" s="222"/>
      <c r="BM85" s="222"/>
      <c r="BN85" s="222"/>
      <c r="BO85" s="222"/>
      <c r="BP85" s="222"/>
      <c r="BQ85" s="222"/>
      <c r="BR85" s="222"/>
      <c r="BS85" s="222"/>
      <c r="BT85" s="222"/>
      <c r="BU85" s="222"/>
      <c r="BV85" s="222"/>
      <c r="BW85" s="222"/>
      <c r="BX85" s="222"/>
      <c r="BY85" s="222"/>
      <c r="BZ85" s="222"/>
      <c r="CA85" s="222"/>
      <c r="CB85" s="222"/>
      <c r="CC85" s="222"/>
      <c r="CD85" s="222"/>
      <c r="CE85" s="222"/>
      <c r="CF85" s="222"/>
      <c r="CG85" s="222"/>
      <c r="CH85" s="222"/>
      <c r="CI85" s="222"/>
      <c r="CJ85" s="222"/>
      <c r="CK85" s="222"/>
      <c r="CL85" s="222"/>
      <c r="CM85" s="222"/>
      <c r="CN85" s="222"/>
      <c r="CO85" s="222"/>
      <c r="CP85" s="222"/>
      <c r="CQ85" s="222"/>
      <c r="CR85" s="222"/>
      <c r="CS85" s="222"/>
    </row>
    <row r="86" spans="11:97">
      <c r="K86" s="221"/>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c r="BJ86" s="222"/>
      <c r="BK86" s="222"/>
      <c r="BL86" s="222"/>
      <c r="BM86" s="222"/>
      <c r="BN86" s="222"/>
      <c r="BO86" s="222"/>
      <c r="BP86" s="222"/>
      <c r="BQ86" s="222"/>
      <c r="BR86" s="222"/>
      <c r="BS86" s="222"/>
      <c r="BT86" s="222"/>
      <c r="BU86" s="222"/>
      <c r="BV86" s="222"/>
      <c r="BW86" s="222"/>
      <c r="BX86" s="222"/>
      <c r="BY86" s="222"/>
      <c r="BZ86" s="222"/>
      <c r="CA86" s="222"/>
      <c r="CB86" s="222"/>
      <c r="CC86" s="222"/>
      <c r="CD86" s="222"/>
      <c r="CE86" s="222"/>
      <c r="CF86" s="222"/>
      <c r="CG86" s="222"/>
      <c r="CH86" s="222"/>
      <c r="CI86" s="222"/>
      <c r="CJ86" s="222"/>
      <c r="CK86" s="222"/>
      <c r="CL86" s="222"/>
      <c r="CM86" s="222"/>
      <c r="CN86" s="222"/>
      <c r="CO86" s="222"/>
      <c r="CP86" s="222"/>
      <c r="CQ86" s="222"/>
      <c r="CR86" s="222"/>
      <c r="CS86" s="222"/>
    </row>
    <row r="87" spans="11:97">
      <c r="K87" s="221"/>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c r="BJ87" s="222"/>
      <c r="BK87" s="222"/>
      <c r="BL87" s="222"/>
      <c r="BM87" s="222"/>
      <c r="BN87" s="222"/>
      <c r="BO87" s="222"/>
      <c r="BP87" s="222"/>
      <c r="BQ87" s="222"/>
      <c r="BR87" s="222"/>
      <c r="BS87" s="222"/>
      <c r="BT87" s="222"/>
      <c r="BU87" s="222"/>
      <c r="BV87" s="222"/>
      <c r="BW87" s="222"/>
      <c r="BX87" s="222"/>
      <c r="BY87" s="222"/>
      <c r="BZ87" s="222"/>
      <c r="CA87" s="222"/>
      <c r="CB87" s="222"/>
      <c r="CC87" s="222"/>
      <c r="CD87" s="222"/>
      <c r="CE87" s="222"/>
      <c r="CF87" s="222"/>
      <c r="CG87" s="222"/>
      <c r="CH87" s="222"/>
      <c r="CI87" s="222"/>
      <c r="CJ87" s="222"/>
      <c r="CK87" s="222"/>
      <c r="CL87" s="222"/>
      <c r="CM87" s="222"/>
      <c r="CN87" s="222"/>
      <c r="CO87" s="222"/>
      <c r="CP87" s="222"/>
      <c r="CQ87" s="222"/>
      <c r="CR87" s="222"/>
      <c r="CS87" s="222"/>
    </row>
    <row r="88" spans="11:97">
      <c r="K88" s="221"/>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c r="BJ88" s="222"/>
      <c r="BK88" s="222"/>
      <c r="BL88" s="222"/>
      <c r="BM88" s="222"/>
      <c r="BN88" s="222"/>
      <c r="BO88" s="222"/>
      <c r="BP88" s="222"/>
      <c r="BQ88" s="222"/>
      <c r="BR88" s="222"/>
      <c r="BS88" s="222"/>
      <c r="BT88" s="222"/>
      <c r="BU88" s="222"/>
      <c r="BV88" s="222"/>
      <c r="BW88" s="222"/>
      <c r="BX88" s="222"/>
      <c r="BY88" s="222"/>
      <c r="BZ88" s="222"/>
      <c r="CA88" s="222"/>
      <c r="CB88" s="222"/>
      <c r="CC88" s="222"/>
      <c r="CD88" s="222"/>
      <c r="CE88" s="222"/>
      <c r="CF88" s="222"/>
      <c r="CG88" s="222"/>
      <c r="CH88" s="222"/>
      <c r="CI88" s="222"/>
      <c r="CJ88" s="222"/>
      <c r="CK88" s="222"/>
      <c r="CL88" s="222"/>
      <c r="CM88" s="222"/>
      <c r="CN88" s="222"/>
      <c r="CO88" s="222"/>
      <c r="CP88" s="222"/>
      <c r="CQ88" s="222"/>
      <c r="CR88" s="222"/>
      <c r="CS88" s="222"/>
    </row>
    <row r="89" spans="11:97">
      <c r="K89" s="221"/>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222"/>
      <c r="CB89" s="222"/>
      <c r="CC89" s="222"/>
      <c r="CD89" s="222"/>
      <c r="CE89" s="222"/>
      <c r="CF89" s="222"/>
      <c r="CG89" s="222"/>
      <c r="CH89" s="222"/>
      <c r="CI89" s="222"/>
      <c r="CJ89" s="222"/>
      <c r="CK89" s="222"/>
      <c r="CL89" s="222"/>
      <c r="CM89" s="222"/>
      <c r="CN89" s="222"/>
      <c r="CO89" s="222"/>
      <c r="CP89" s="222"/>
      <c r="CQ89" s="222"/>
      <c r="CR89" s="222"/>
      <c r="CS89" s="222"/>
    </row>
    <row r="90" spans="11:97">
      <c r="K90" s="221"/>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222"/>
      <c r="CD90" s="222"/>
      <c r="CE90" s="222"/>
      <c r="CF90" s="222"/>
      <c r="CG90" s="222"/>
      <c r="CH90" s="222"/>
      <c r="CI90" s="222"/>
      <c r="CJ90" s="222"/>
      <c r="CK90" s="222"/>
      <c r="CL90" s="222"/>
      <c r="CM90" s="222"/>
      <c r="CN90" s="222"/>
      <c r="CO90" s="222"/>
      <c r="CP90" s="222"/>
      <c r="CQ90" s="222"/>
      <c r="CR90" s="222"/>
      <c r="CS90" s="222"/>
    </row>
    <row r="91" spans="11:97">
      <c r="K91" s="221"/>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22"/>
      <c r="BZ91" s="222"/>
      <c r="CA91" s="222"/>
      <c r="CB91" s="222"/>
      <c r="CC91" s="222"/>
      <c r="CD91" s="222"/>
      <c r="CE91" s="222"/>
      <c r="CF91" s="222"/>
      <c r="CG91" s="222"/>
      <c r="CH91" s="222"/>
      <c r="CI91" s="222"/>
      <c r="CJ91" s="222"/>
      <c r="CK91" s="222"/>
      <c r="CL91" s="222"/>
      <c r="CM91" s="222"/>
      <c r="CN91" s="222"/>
      <c r="CO91" s="222"/>
      <c r="CP91" s="222"/>
      <c r="CQ91" s="222"/>
      <c r="CR91" s="222"/>
      <c r="CS91" s="222"/>
    </row>
    <row r="92" spans="11:97">
      <c r="K92" s="221"/>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22"/>
      <c r="CA92" s="222"/>
      <c r="CB92" s="222"/>
      <c r="CC92" s="222"/>
      <c r="CD92" s="222"/>
      <c r="CE92" s="222"/>
      <c r="CF92" s="222"/>
      <c r="CG92" s="222"/>
      <c r="CH92" s="222"/>
      <c r="CI92" s="222"/>
      <c r="CJ92" s="222"/>
      <c r="CK92" s="222"/>
      <c r="CL92" s="222"/>
      <c r="CM92" s="222"/>
      <c r="CN92" s="222"/>
      <c r="CO92" s="222"/>
      <c r="CP92" s="222"/>
      <c r="CQ92" s="222"/>
      <c r="CR92" s="222"/>
      <c r="CS92" s="222"/>
    </row>
    <row r="93" spans="11:97">
      <c r="K93" s="221"/>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22"/>
      <c r="CA93" s="222"/>
      <c r="CB93" s="222"/>
      <c r="CC93" s="222"/>
      <c r="CD93" s="222"/>
      <c r="CE93" s="222"/>
      <c r="CF93" s="222"/>
      <c r="CG93" s="222"/>
      <c r="CH93" s="222"/>
      <c r="CI93" s="222"/>
      <c r="CJ93" s="222"/>
      <c r="CK93" s="222"/>
      <c r="CL93" s="222"/>
      <c r="CM93" s="222"/>
      <c r="CN93" s="222"/>
      <c r="CO93" s="222"/>
      <c r="CP93" s="222"/>
      <c r="CQ93" s="222"/>
      <c r="CR93" s="222"/>
      <c r="CS93" s="222"/>
    </row>
    <row r="94" spans="11:97">
      <c r="K94" s="221"/>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2"/>
      <c r="BS94" s="222"/>
      <c r="BT94" s="222"/>
      <c r="BU94" s="222"/>
      <c r="BV94" s="222"/>
      <c r="BW94" s="222"/>
      <c r="BX94" s="222"/>
      <c r="BY94" s="222"/>
      <c r="BZ94" s="222"/>
      <c r="CA94" s="222"/>
      <c r="CB94" s="222"/>
      <c r="CC94" s="222"/>
      <c r="CD94" s="222"/>
      <c r="CE94" s="222"/>
      <c r="CF94" s="222"/>
      <c r="CG94" s="222"/>
      <c r="CH94" s="222"/>
      <c r="CI94" s="222"/>
      <c r="CJ94" s="222"/>
      <c r="CK94" s="222"/>
      <c r="CL94" s="222"/>
      <c r="CM94" s="222"/>
      <c r="CN94" s="222"/>
      <c r="CO94" s="222"/>
      <c r="CP94" s="222"/>
      <c r="CQ94" s="222"/>
      <c r="CR94" s="222"/>
      <c r="CS94" s="222"/>
    </row>
    <row r="95" spans="11:97">
      <c r="K95" s="221"/>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c r="BJ95" s="222"/>
      <c r="BK95" s="222"/>
      <c r="BL95" s="222"/>
      <c r="BM95" s="222"/>
      <c r="BN95" s="222"/>
      <c r="BO95" s="222"/>
      <c r="BP95" s="222"/>
      <c r="BQ95" s="222"/>
      <c r="BR95" s="222"/>
      <c r="BS95" s="222"/>
      <c r="BT95" s="222"/>
      <c r="BU95" s="222"/>
      <c r="BV95" s="222"/>
      <c r="BW95" s="222"/>
      <c r="BX95" s="222"/>
      <c r="BY95" s="222"/>
      <c r="BZ95" s="222"/>
      <c r="CA95" s="222"/>
      <c r="CB95" s="222"/>
      <c r="CC95" s="222"/>
      <c r="CD95" s="222"/>
      <c r="CE95" s="222"/>
      <c r="CF95" s="222"/>
      <c r="CG95" s="222"/>
      <c r="CH95" s="222"/>
      <c r="CI95" s="222"/>
      <c r="CJ95" s="222"/>
      <c r="CK95" s="222"/>
      <c r="CL95" s="222"/>
      <c r="CM95" s="222"/>
      <c r="CN95" s="222"/>
      <c r="CO95" s="222"/>
      <c r="CP95" s="222"/>
      <c r="CQ95" s="222"/>
      <c r="CR95" s="222"/>
      <c r="CS95" s="222"/>
    </row>
    <row r="96" spans="11:97">
      <c r="K96" s="221"/>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c r="BD96" s="222"/>
      <c r="BE96" s="222"/>
      <c r="BF96" s="222"/>
      <c r="BG96" s="222"/>
      <c r="BH96" s="222"/>
      <c r="BI96" s="222"/>
      <c r="BJ96" s="222"/>
      <c r="BK96" s="222"/>
      <c r="BL96" s="222"/>
      <c r="BM96" s="222"/>
      <c r="BN96" s="222"/>
      <c r="BO96" s="222"/>
      <c r="BP96" s="222"/>
      <c r="BQ96" s="222"/>
      <c r="BR96" s="222"/>
      <c r="BS96" s="222"/>
      <c r="BT96" s="222"/>
      <c r="BU96" s="222"/>
      <c r="BV96" s="222"/>
      <c r="BW96" s="222"/>
      <c r="BX96" s="222"/>
      <c r="BY96" s="222"/>
      <c r="BZ96" s="222"/>
      <c r="CA96" s="222"/>
      <c r="CB96" s="222"/>
      <c r="CC96" s="222"/>
      <c r="CD96" s="222"/>
      <c r="CE96" s="222"/>
      <c r="CF96" s="222"/>
      <c r="CG96" s="222"/>
      <c r="CH96" s="222"/>
      <c r="CI96" s="222"/>
      <c r="CJ96" s="222"/>
      <c r="CK96" s="222"/>
      <c r="CL96" s="222"/>
      <c r="CM96" s="222"/>
      <c r="CN96" s="222"/>
      <c r="CO96" s="222"/>
      <c r="CP96" s="222"/>
      <c r="CQ96" s="222"/>
      <c r="CR96" s="222"/>
      <c r="CS96" s="222"/>
    </row>
    <row r="97" spans="11:97">
      <c r="K97" s="221"/>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c r="BD97" s="222"/>
      <c r="BE97" s="222"/>
      <c r="BF97" s="222"/>
      <c r="BG97" s="222"/>
      <c r="BH97" s="222"/>
      <c r="BI97" s="222"/>
      <c r="BJ97" s="222"/>
      <c r="BK97" s="222"/>
      <c r="BL97" s="222"/>
      <c r="BM97" s="222"/>
      <c r="BN97" s="222"/>
      <c r="BO97" s="222"/>
      <c r="BP97" s="222"/>
      <c r="BQ97" s="222"/>
      <c r="BR97" s="222"/>
      <c r="BS97" s="222"/>
      <c r="BT97" s="222"/>
      <c r="BU97" s="222"/>
      <c r="BV97" s="222"/>
      <c r="BW97" s="222"/>
      <c r="BX97" s="222"/>
      <c r="BY97" s="222"/>
      <c r="BZ97" s="222"/>
      <c r="CA97" s="222"/>
      <c r="CB97" s="222"/>
      <c r="CC97" s="222"/>
      <c r="CD97" s="222"/>
      <c r="CE97" s="222"/>
      <c r="CF97" s="222"/>
      <c r="CG97" s="222"/>
      <c r="CH97" s="222"/>
      <c r="CI97" s="222"/>
      <c r="CJ97" s="222"/>
      <c r="CK97" s="222"/>
      <c r="CL97" s="222"/>
      <c r="CM97" s="222"/>
      <c r="CN97" s="222"/>
      <c r="CO97" s="222"/>
      <c r="CP97" s="222"/>
      <c r="CQ97" s="222"/>
      <c r="CR97" s="222"/>
      <c r="CS97" s="222"/>
    </row>
    <row r="98" spans="11:97">
      <c r="K98" s="221"/>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c r="BC98" s="222"/>
      <c r="BD98" s="222"/>
      <c r="BE98" s="222"/>
      <c r="BF98" s="222"/>
      <c r="BG98" s="222"/>
      <c r="BH98" s="222"/>
      <c r="BI98" s="222"/>
      <c r="BJ98" s="222"/>
      <c r="BK98" s="222"/>
      <c r="BL98" s="222"/>
      <c r="BM98" s="222"/>
      <c r="BN98" s="222"/>
      <c r="BO98" s="222"/>
      <c r="BP98" s="222"/>
      <c r="BQ98" s="222"/>
      <c r="BR98" s="222"/>
      <c r="BS98" s="222"/>
      <c r="BT98" s="222"/>
      <c r="BU98" s="222"/>
      <c r="BV98" s="222"/>
      <c r="BW98" s="222"/>
      <c r="BX98" s="222"/>
      <c r="BY98" s="222"/>
      <c r="BZ98" s="222"/>
      <c r="CA98" s="222"/>
      <c r="CB98" s="222"/>
      <c r="CC98" s="222"/>
      <c r="CD98" s="222"/>
      <c r="CE98" s="222"/>
      <c r="CF98" s="222"/>
      <c r="CG98" s="222"/>
      <c r="CH98" s="222"/>
      <c r="CI98" s="222"/>
      <c r="CJ98" s="222"/>
      <c r="CK98" s="222"/>
      <c r="CL98" s="222"/>
      <c r="CM98" s="222"/>
      <c r="CN98" s="222"/>
      <c r="CO98" s="222"/>
      <c r="CP98" s="222"/>
      <c r="CQ98" s="222"/>
      <c r="CR98" s="222"/>
      <c r="CS98" s="222"/>
    </row>
    <row r="99" spans="11:97">
      <c r="K99" s="221"/>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222"/>
      <c r="BE99" s="222"/>
      <c r="BF99" s="222"/>
      <c r="BG99" s="222"/>
      <c r="BH99" s="222"/>
      <c r="BI99" s="222"/>
      <c r="BJ99" s="222"/>
      <c r="BK99" s="222"/>
      <c r="BL99" s="222"/>
      <c r="BM99" s="222"/>
      <c r="BN99" s="222"/>
      <c r="BO99" s="222"/>
      <c r="BP99" s="222"/>
      <c r="BQ99" s="222"/>
      <c r="BR99" s="222"/>
      <c r="BS99" s="222"/>
      <c r="BT99" s="222"/>
      <c r="BU99" s="222"/>
      <c r="BV99" s="222"/>
      <c r="BW99" s="222"/>
      <c r="BX99" s="222"/>
      <c r="BY99" s="222"/>
      <c r="BZ99" s="222"/>
      <c r="CA99" s="222"/>
      <c r="CB99" s="222"/>
      <c r="CC99" s="222"/>
      <c r="CD99" s="222"/>
      <c r="CE99" s="222"/>
      <c r="CF99" s="222"/>
      <c r="CG99" s="222"/>
      <c r="CH99" s="222"/>
      <c r="CI99" s="222"/>
      <c r="CJ99" s="222"/>
      <c r="CK99" s="222"/>
      <c r="CL99" s="222"/>
      <c r="CM99" s="222"/>
      <c r="CN99" s="222"/>
      <c r="CO99" s="222"/>
      <c r="CP99" s="222"/>
      <c r="CQ99" s="222"/>
      <c r="CR99" s="222"/>
      <c r="CS99" s="222"/>
    </row>
    <row r="100" spans="11:97">
      <c r="K100" s="221"/>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2"/>
      <c r="BR100" s="222"/>
      <c r="BS100" s="222"/>
      <c r="BT100" s="222"/>
      <c r="BU100" s="222"/>
      <c r="BV100" s="222"/>
      <c r="BW100" s="222"/>
      <c r="BX100" s="222"/>
      <c r="BY100" s="222"/>
      <c r="BZ100" s="222"/>
      <c r="CA100" s="222"/>
      <c r="CB100" s="222"/>
      <c r="CC100" s="222"/>
      <c r="CD100" s="222"/>
      <c r="CE100" s="222"/>
      <c r="CF100" s="222"/>
      <c r="CG100" s="222"/>
      <c r="CH100" s="222"/>
      <c r="CI100" s="222"/>
      <c r="CJ100" s="222"/>
      <c r="CK100" s="222"/>
      <c r="CL100" s="222"/>
      <c r="CM100" s="222"/>
      <c r="CN100" s="222"/>
      <c r="CO100" s="222"/>
      <c r="CP100" s="222"/>
      <c r="CQ100" s="222"/>
      <c r="CR100" s="222"/>
      <c r="CS100" s="222"/>
    </row>
    <row r="101" spans="11:97">
      <c r="K101" s="221"/>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c r="BC101" s="222"/>
      <c r="BD101" s="222"/>
      <c r="BE101" s="222"/>
      <c r="BF101" s="222"/>
      <c r="BG101" s="222"/>
      <c r="BH101" s="222"/>
      <c r="BI101" s="222"/>
      <c r="BJ101" s="222"/>
      <c r="BK101" s="222"/>
      <c r="BL101" s="222"/>
      <c r="BM101" s="222"/>
      <c r="BN101" s="222"/>
      <c r="BO101" s="222"/>
      <c r="BP101" s="222"/>
      <c r="BQ101" s="222"/>
      <c r="BR101" s="222"/>
      <c r="BS101" s="222"/>
      <c r="BT101" s="222"/>
      <c r="BU101" s="222"/>
      <c r="BV101" s="222"/>
      <c r="BW101" s="222"/>
      <c r="BX101" s="222"/>
      <c r="BY101" s="222"/>
      <c r="BZ101" s="222"/>
      <c r="CA101" s="222"/>
      <c r="CB101" s="222"/>
      <c r="CC101" s="222"/>
      <c r="CD101" s="222"/>
      <c r="CE101" s="222"/>
      <c r="CF101" s="222"/>
      <c r="CG101" s="222"/>
      <c r="CH101" s="222"/>
      <c r="CI101" s="222"/>
      <c r="CJ101" s="222"/>
      <c r="CK101" s="222"/>
      <c r="CL101" s="222"/>
      <c r="CM101" s="222"/>
      <c r="CN101" s="222"/>
      <c r="CO101" s="222"/>
      <c r="CP101" s="222"/>
      <c r="CQ101" s="222"/>
      <c r="CR101" s="222"/>
      <c r="CS101" s="222"/>
    </row>
    <row r="102" spans="11:97">
      <c r="K102" s="221"/>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2"/>
      <c r="BJ102" s="222"/>
      <c r="BK102" s="222"/>
      <c r="BL102" s="222"/>
      <c r="BM102" s="222"/>
      <c r="BN102" s="222"/>
      <c r="BO102" s="222"/>
      <c r="BP102" s="222"/>
      <c r="BQ102" s="222"/>
      <c r="BR102" s="222"/>
      <c r="BS102" s="222"/>
      <c r="BT102" s="222"/>
      <c r="BU102" s="222"/>
      <c r="BV102" s="222"/>
      <c r="BW102" s="222"/>
      <c r="BX102" s="222"/>
      <c r="BY102" s="222"/>
      <c r="BZ102" s="222"/>
      <c r="CA102" s="222"/>
      <c r="CB102" s="222"/>
      <c r="CC102" s="222"/>
      <c r="CD102" s="222"/>
      <c r="CE102" s="222"/>
      <c r="CF102" s="222"/>
      <c r="CG102" s="222"/>
      <c r="CH102" s="222"/>
      <c r="CI102" s="222"/>
      <c r="CJ102" s="222"/>
      <c r="CK102" s="222"/>
      <c r="CL102" s="222"/>
      <c r="CM102" s="222"/>
      <c r="CN102" s="222"/>
      <c r="CO102" s="222"/>
      <c r="CP102" s="222"/>
      <c r="CQ102" s="222"/>
      <c r="CR102" s="222"/>
      <c r="CS102" s="222"/>
    </row>
    <row r="103" spans="11:97">
      <c r="K103" s="221"/>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c r="BJ103" s="222"/>
      <c r="BK103" s="222"/>
      <c r="BL103" s="222"/>
      <c r="BM103" s="222"/>
      <c r="BN103" s="222"/>
      <c r="BO103" s="222"/>
      <c r="BP103" s="222"/>
      <c r="BQ103" s="222"/>
      <c r="BR103" s="222"/>
      <c r="BS103" s="222"/>
      <c r="BT103" s="222"/>
      <c r="BU103" s="222"/>
      <c r="BV103" s="222"/>
      <c r="BW103" s="222"/>
      <c r="BX103" s="222"/>
      <c r="BY103" s="222"/>
      <c r="BZ103" s="222"/>
      <c r="CA103" s="222"/>
      <c r="CB103" s="222"/>
      <c r="CC103" s="222"/>
      <c r="CD103" s="222"/>
      <c r="CE103" s="222"/>
      <c r="CF103" s="222"/>
      <c r="CG103" s="222"/>
      <c r="CH103" s="222"/>
      <c r="CI103" s="222"/>
      <c r="CJ103" s="222"/>
      <c r="CK103" s="222"/>
      <c r="CL103" s="222"/>
      <c r="CM103" s="222"/>
      <c r="CN103" s="222"/>
      <c r="CO103" s="222"/>
      <c r="CP103" s="222"/>
      <c r="CQ103" s="222"/>
      <c r="CR103" s="222"/>
      <c r="CS103" s="222"/>
    </row>
    <row r="104" spans="11:97">
      <c r="K104" s="221"/>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222"/>
      <c r="BE104" s="222"/>
      <c r="BF104" s="222"/>
      <c r="BG104" s="222"/>
      <c r="BH104" s="222"/>
      <c r="BI104" s="222"/>
      <c r="BJ104" s="222"/>
      <c r="BK104" s="222"/>
      <c r="BL104" s="222"/>
      <c r="BM104" s="222"/>
      <c r="BN104" s="222"/>
      <c r="BO104" s="222"/>
      <c r="BP104" s="222"/>
      <c r="BQ104" s="222"/>
      <c r="BR104" s="222"/>
      <c r="BS104" s="222"/>
      <c r="BT104" s="222"/>
      <c r="BU104" s="222"/>
      <c r="BV104" s="222"/>
      <c r="BW104" s="222"/>
      <c r="BX104" s="222"/>
      <c r="BY104" s="222"/>
      <c r="BZ104" s="222"/>
      <c r="CA104" s="222"/>
      <c r="CB104" s="222"/>
      <c r="CC104" s="222"/>
      <c r="CD104" s="222"/>
      <c r="CE104" s="222"/>
      <c r="CF104" s="222"/>
      <c r="CG104" s="222"/>
      <c r="CH104" s="222"/>
      <c r="CI104" s="222"/>
      <c r="CJ104" s="222"/>
      <c r="CK104" s="222"/>
      <c r="CL104" s="222"/>
      <c r="CM104" s="222"/>
      <c r="CN104" s="222"/>
      <c r="CO104" s="222"/>
      <c r="CP104" s="222"/>
      <c r="CQ104" s="222"/>
      <c r="CR104" s="222"/>
      <c r="CS104" s="222"/>
    </row>
    <row r="105" spans="11:97">
      <c r="K105" s="221"/>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row>
    <row r="106" spans="11:97">
      <c r="K106" s="221"/>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row>
    <row r="107" spans="11:97">
      <c r="K107" s="221"/>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222"/>
      <c r="BG107" s="222"/>
      <c r="BH107" s="222"/>
      <c r="BI107" s="222"/>
      <c r="BJ107" s="222"/>
      <c r="BK107" s="222"/>
      <c r="BL107" s="222"/>
      <c r="BM107" s="222"/>
      <c r="BN107" s="222"/>
      <c r="BO107" s="222"/>
      <c r="BP107" s="222"/>
      <c r="BQ107" s="222"/>
      <c r="BR107" s="222"/>
      <c r="BS107" s="222"/>
      <c r="BT107" s="222"/>
      <c r="BU107" s="222"/>
      <c r="BV107" s="222"/>
      <c r="BW107" s="222"/>
      <c r="BX107" s="222"/>
      <c r="BY107" s="222"/>
      <c r="BZ107" s="222"/>
      <c r="CA107" s="222"/>
      <c r="CB107" s="222"/>
      <c r="CC107" s="222"/>
      <c r="CD107" s="222"/>
      <c r="CE107" s="222"/>
      <c r="CF107" s="222"/>
      <c r="CG107" s="222"/>
      <c r="CH107" s="222"/>
      <c r="CI107" s="222"/>
      <c r="CJ107" s="222"/>
      <c r="CK107" s="222"/>
      <c r="CL107" s="222"/>
      <c r="CM107" s="222"/>
      <c r="CN107" s="222"/>
      <c r="CO107" s="222"/>
      <c r="CP107" s="222"/>
      <c r="CQ107" s="222"/>
      <c r="CR107" s="222"/>
      <c r="CS107" s="222"/>
    </row>
    <row r="108" spans="11:97">
      <c r="K108" s="221"/>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2"/>
      <c r="CD108" s="222"/>
      <c r="CE108" s="222"/>
      <c r="CF108" s="222"/>
      <c r="CG108" s="222"/>
      <c r="CH108" s="222"/>
      <c r="CI108" s="222"/>
      <c r="CJ108" s="222"/>
      <c r="CK108" s="222"/>
      <c r="CL108" s="222"/>
      <c r="CM108" s="222"/>
      <c r="CN108" s="222"/>
      <c r="CO108" s="222"/>
      <c r="CP108" s="222"/>
      <c r="CQ108" s="222"/>
      <c r="CR108" s="222"/>
      <c r="CS108" s="222"/>
    </row>
    <row r="109" spans="11:97">
      <c r="K109" s="221"/>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c r="BX109" s="222"/>
      <c r="BY109" s="222"/>
      <c r="BZ109" s="222"/>
      <c r="CA109" s="222"/>
      <c r="CB109" s="222"/>
      <c r="CC109" s="222"/>
      <c r="CD109" s="222"/>
      <c r="CE109" s="222"/>
      <c r="CF109" s="222"/>
      <c r="CG109" s="222"/>
      <c r="CH109" s="222"/>
      <c r="CI109" s="222"/>
      <c r="CJ109" s="222"/>
      <c r="CK109" s="222"/>
      <c r="CL109" s="222"/>
      <c r="CM109" s="222"/>
      <c r="CN109" s="222"/>
      <c r="CO109" s="222"/>
      <c r="CP109" s="222"/>
      <c r="CQ109" s="222"/>
      <c r="CR109" s="222"/>
      <c r="CS109" s="222"/>
    </row>
    <row r="110" spans="11:97">
      <c r="K110" s="221"/>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222"/>
      <c r="BE110" s="222"/>
      <c r="BF110" s="222"/>
      <c r="BG110" s="222"/>
      <c r="BH110" s="222"/>
      <c r="BI110" s="222"/>
      <c r="BJ110" s="222"/>
      <c r="BK110" s="222"/>
      <c r="BL110" s="222"/>
      <c r="BM110" s="222"/>
      <c r="BN110" s="222"/>
      <c r="BO110" s="222"/>
      <c r="BP110" s="222"/>
      <c r="BQ110" s="222"/>
      <c r="BR110" s="222"/>
      <c r="BS110" s="222"/>
      <c r="BT110" s="222"/>
      <c r="BU110" s="222"/>
      <c r="BV110" s="222"/>
      <c r="BW110" s="222"/>
      <c r="BX110" s="222"/>
      <c r="BY110" s="222"/>
      <c r="BZ110" s="222"/>
      <c r="CA110" s="222"/>
      <c r="CB110" s="222"/>
      <c r="CC110" s="222"/>
      <c r="CD110" s="222"/>
      <c r="CE110" s="222"/>
      <c r="CF110" s="222"/>
      <c r="CG110" s="222"/>
      <c r="CH110" s="222"/>
      <c r="CI110" s="222"/>
      <c r="CJ110" s="222"/>
      <c r="CK110" s="222"/>
      <c r="CL110" s="222"/>
      <c r="CM110" s="222"/>
      <c r="CN110" s="222"/>
      <c r="CO110" s="222"/>
      <c r="CP110" s="222"/>
      <c r="CQ110" s="222"/>
      <c r="CR110" s="222"/>
      <c r="CS110" s="222"/>
    </row>
    <row r="111" spans="11:97">
      <c r="K111" s="221"/>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222"/>
      <c r="BU111" s="222"/>
      <c r="BV111" s="222"/>
      <c r="BW111" s="222"/>
      <c r="BX111" s="222"/>
      <c r="BY111" s="222"/>
      <c r="BZ111" s="222"/>
      <c r="CA111" s="222"/>
      <c r="CB111" s="222"/>
      <c r="CC111" s="222"/>
      <c r="CD111" s="222"/>
      <c r="CE111" s="222"/>
      <c r="CF111" s="222"/>
      <c r="CG111" s="222"/>
      <c r="CH111" s="222"/>
      <c r="CI111" s="222"/>
      <c r="CJ111" s="222"/>
      <c r="CK111" s="222"/>
      <c r="CL111" s="222"/>
      <c r="CM111" s="222"/>
      <c r="CN111" s="222"/>
      <c r="CO111" s="222"/>
      <c r="CP111" s="222"/>
      <c r="CQ111" s="222"/>
      <c r="CR111" s="222"/>
      <c r="CS111" s="222"/>
    </row>
    <row r="112" spans="11:97">
      <c r="K112" s="221"/>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c r="BH112" s="222"/>
      <c r="BI112" s="222"/>
      <c r="BJ112" s="222"/>
      <c r="BK112" s="222"/>
      <c r="BL112" s="222"/>
      <c r="BM112" s="222"/>
      <c r="BN112" s="222"/>
      <c r="BO112" s="222"/>
      <c r="BP112" s="222"/>
      <c r="BQ112" s="222"/>
      <c r="BR112" s="222"/>
      <c r="BS112" s="222"/>
      <c r="BT112" s="222"/>
      <c r="BU112" s="222"/>
      <c r="BV112" s="222"/>
      <c r="BW112" s="222"/>
      <c r="BX112" s="222"/>
      <c r="BY112" s="222"/>
      <c r="BZ112" s="222"/>
      <c r="CA112" s="222"/>
      <c r="CB112" s="222"/>
      <c r="CC112" s="222"/>
      <c r="CD112" s="222"/>
      <c r="CE112" s="222"/>
      <c r="CF112" s="222"/>
      <c r="CG112" s="222"/>
      <c r="CH112" s="222"/>
      <c r="CI112" s="222"/>
      <c r="CJ112" s="222"/>
      <c r="CK112" s="222"/>
      <c r="CL112" s="222"/>
      <c r="CM112" s="222"/>
      <c r="CN112" s="222"/>
      <c r="CO112" s="222"/>
      <c r="CP112" s="222"/>
      <c r="CQ112" s="222"/>
      <c r="CR112" s="222"/>
      <c r="CS112" s="222"/>
    </row>
    <row r="113" spans="11:97">
      <c r="K113" s="221"/>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222"/>
      <c r="BE113" s="222"/>
      <c r="BF113" s="222"/>
      <c r="BG113" s="222"/>
      <c r="BH113" s="222"/>
      <c r="BI113" s="222"/>
      <c r="BJ113" s="222"/>
      <c r="BK113" s="222"/>
      <c r="BL113" s="222"/>
      <c r="BM113" s="222"/>
      <c r="BN113" s="222"/>
      <c r="BO113" s="222"/>
      <c r="BP113" s="222"/>
      <c r="BQ113" s="222"/>
      <c r="BR113" s="222"/>
      <c r="BS113" s="222"/>
      <c r="BT113" s="222"/>
      <c r="BU113" s="222"/>
      <c r="BV113" s="222"/>
      <c r="BW113" s="222"/>
      <c r="BX113" s="222"/>
      <c r="BY113" s="222"/>
      <c r="BZ113" s="222"/>
      <c r="CA113" s="222"/>
      <c r="CB113" s="222"/>
      <c r="CC113" s="222"/>
      <c r="CD113" s="222"/>
      <c r="CE113" s="222"/>
      <c r="CF113" s="222"/>
      <c r="CG113" s="222"/>
      <c r="CH113" s="222"/>
      <c r="CI113" s="222"/>
      <c r="CJ113" s="222"/>
      <c r="CK113" s="222"/>
      <c r="CL113" s="222"/>
      <c r="CM113" s="222"/>
      <c r="CN113" s="222"/>
      <c r="CO113" s="222"/>
      <c r="CP113" s="222"/>
      <c r="CQ113" s="222"/>
      <c r="CR113" s="222"/>
      <c r="CS113" s="222"/>
    </row>
    <row r="114" spans="11:97">
      <c r="K114" s="221"/>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222"/>
      <c r="BE114" s="222"/>
      <c r="BF114" s="222"/>
      <c r="BG114" s="222"/>
      <c r="BH114" s="222"/>
      <c r="BI114" s="222"/>
      <c r="BJ114" s="222"/>
      <c r="BK114" s="222"/>
      <c r="BL114" s="222"/>
      <c r="BM114" s="222"/>
      <c r="BN114" s="222"/>
      <c r="BO114" s="222"/>
      <c r="BP114" s="222"/>
      <c r="BQ114" s="222"/>
      <c r="BR114" s="222"/>
      <c r="BS114" s="222"/>
      <c r="BT114" s="222"/>
      <c r="BU114" s="222"/>
      <c r="BV114" s="222"/>
      <c r="BW114" s="222"/>
      <c r="BX114" s="222"/>
      <c r="BY114" s="222"/>
      <c r="BZ114" s="222"/>
      <c r="CA114" s="222"/>
      <c r="CB114" s="222"/>
      <c r="CC114" s="222"/>
      <c r="CD114" s="222"/>
      <c r="CE114" s="222"/>
      <c r="CF114" s="222"/>
      <c r="CG114" s="222"/>
      <c r="CH114" s="222"/>
      <c r="CI114" s="222"/>
      <c r="CJ114" s="222"/>
      <c r="CK114" s="222"/>
      <c r="CL114" s="222"/>
      <c r="CM114" s="222"/>
      <c r="CN114" s="222"/>
      <c r="CO114" s="222"/>
      <c r="CP114" s="222"/>
      <c r="CQ114" s="222"/>
      <c r="CR114" s="222"/>
      <c r="CS114" s="222"/>
    </row>
    <row r="115" spans="11:97">
      <c r="K115" s="221"/>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c r="BC115" s="222"/>
      <c r="BD115" s="222"/>
      <c r="BE115" s="222"/>
      <c r="BF115" s="222"/>
      <c r="BG115" s="222"/>
      <c r="BH115" s="222"/>
      <c r="BI115" s="222"/>
      <c r="BJ115" s="222"/>
      <c r="BK115" s="222"/>
      <c r="BL115" s="222"/>
      <c r="BM115" s="222"/>
      <c r="BN115" s="222"/>
      <c r="BO115" s="222"/>
      <c r="BP115" s="222"/>
      <c r="BQ115" s="222"/>
      <c r="BR115" s="222"/>
      <c r="BS115" s="222"/>
      <c r="BT115" s="222"/>
      <c r="BU115" s="222"/>
      <c r="BV115" s="222"/>
      <c r="BW115" s="222"/>
      <c r="BX115" s="222"/>
      <c r="BY115" s="222"/>
      <c r="BZ115" s="222"/>
      <c r="CA115" s="222"/>
      <c r="CB115" s="222"/>
      <c r="CC115" s="222"/>
      <c r="CD115" s="222"/>
      <c r="CE115" s="222"/>
      <c r="CF115" s="222"/>
      <c r="CG115" s="222"/>
      <c r="CH115" s="222"/>
      <c r="CI115" s="222"/>
      <c r="CJ115" s="222"/>
      <c r="CK115" s="222"/>
      <c r="CL115" s="222"/>
      <c r="CM115" s="222"/>
      <c r="CN115" s="222"/>
      <c r="CO115" s="222"/>
      <c r="CP115" s="222"/>
      <c r="CQ115" s="222"/>
      <c r="CR115" s="222"/>
      <c r="CS115" s="222"/>
    </row>
    <row r="116" spans="11:97">
      <c r="K116" s="221"/>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c r="BC116" s="222"/>
      <c r="BD116" s="222"/>
      <c r="BE116" s="222"/>
      <c r="BF116" s="222"/>
      <c r="BG116" s="222"/>
      <c r="BH116" s="222"/>
      <c r="BI116" s="222"/>
      <c r="BJ116" s="222"/>
      <c r="BK116" s="222"/>
      <c r="BL116" s="222"/>
      <c r="BM116" s="222"/>
      <c r="BN116" s="222"/>
      <c r="BO116" s="222"/>
      <c r="BP116" s="222"/>
      <c r="BQ116" s="222"/>
      <c r="BR116" s="222"/>
      <c r="BS116" s="222"/>
      <c r="BT116" s="222"/>
      <c r="BU116" s="222"/>
      <c r="BV116" s="222"/>
      <c r="BW116" s="222"/>
      <c r="BX116" s="222"/>
      <c r="BY116" s="222"/>
      <c r="BZ116" s="222"/>
      <c r="CA116" s="222"/>
      <c r="CB116" s="222"/>
      <c r="CC116" s="222"/>
      <c r="CD116" s="222"/>
      <c r="CE116" s="222"/>
      <c r="CF116" s="222"/>
      <c r="CG116" s="222"/>
      <c r="CH116" s="222"/>
      <c r="CI116" s="222"/>
      <c r="CJ116" s="222"/>
      <c r="CK116" s="222"/>
      <c r="CL116" s="222"/>
      <c r="CM116" s="222"/>
      <c r="CN116" s="222"/>
      <c r="CO116" s="222"/>
      <c r="CP116" s="222"/>
      <c r="CQ116" s="222"/>
      <c r="CR116" s="222"/>
      <c r="CS116" s="222"/>
    </row>
    <row r="117" spans="11:97">
      <c r="K117" s="221"/>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c r="BC117" s="222"/>
      <c r="BD117" s="222"/>
      <c r="BE117" s="222"/>
      <c r="BF117" s="222"/>
      <c r="BG117" s="222"/>
      <c r="BH117" s="222"/>
      <c r="BI117" s="222"/>
      <c r="BJ117" s="222"/>
      <c r="BK117" s="222"/>
      <c r="BL117" s="222"/>
      <c r="BM117" s="222"/>
      <c r="BN117" s="222"/>
      <c r="BO117" s="222"/>
      <c r="BP117" s="222"/>
      <c r="BQ117" s="222"/>
      <c r="BR117" s="222"/>
      <c r="BS117" s="222"/>
      <c r="BT117" s="222"/>
      <c r="BU117" s="222"/>
      <c r="BV117" s="222"/>
      <c r="BW117" s="222"/>
      <c r="BX117" s="222"/>
      <c r="BY117" s="222"/>
      <c r="BZ117" s="222"/>
      <c r="CA117" s="222"/>
      <c r="CB117" s="222"/>
      <c r="CC117" s="222"/>
      <c r="CD117" s="222"/>
      <c r="CE117" s="222"/>
      <c r="CF117" s="222"/>
      <c r="CG117" s="222"/>
      <c r="CH117" s="222"/>
      <c r="CI117" s="222"/>
      <c r="CJ117" s="222"/>
      <c r="CK117" s="222"/>
      <c r="CL117" s="222"/>
      <c r="CM117" s="222"/>
      <c r="CN117" s="222"/>
      <c r="CO117" s="222"/>
      <c r="CP117" s="222"/>
      <c r="CQ117" s="222"/>
      <c r="CR117" s="222"/>
      <c r="CS117" s="222"/>
    </row>
    <row r="118" spans="11:97">
      <c r="K118" s="221"/>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c r="BC118" s="222"/>
      <c r="BD118" s="222"/>
      <c r="BE118" s="222"/>
      <c r="BF118" s="222"/>
      <c r="BG118" s="222"/>
      <c r="BH118" s="222"/>
      <c r="BI118" s="222"/>
      <c r="BJ118" s="222"/>
      <c r="BK118" s="222"/>
      <c r="BL118" s="222"/>
      <c r="BM118" s="222"/>
      <c r="BN118" s="222"/>
      <c r="BO118" s="222"/>
      <c r="BP118" s="222"/>
      <c r="BQ118" s="222"/>
      <c r="BR118" s="222"/>
      <c r="BS118" s="222"/>
      <c r="BT118" s="222"/>
      <c r="BU118" s="222"/>
      <c r="BV118" s="222"/>
      <c r="BW118" s="222"/>
      <c r="BX118" s="222"/>
      <c r="BY118" s="222"/>
      <c r="BZ118" s="222"/>
      <c r="CA118" s="222"/>
      <c r="CB118" s="222"/>
      <c r="CC118" s="222"/>
      <c r="CD118" s="222"/>
      <c r="CE118" s="222"/>
      <c r="CF118" s="222"/>
      <c r="CG118" s="222"/>
      <c r="CH118" s="222"/>
      <c r="CI118" s="222"/>
      <c r="CJ118" s="222"/>
      <c r="CK118" s="222"/>
      <c r="CL118" s="222"/>
      <c r="CM118" s="222"/>
      <c r="CN118" s="222"/>
      <c r="CO118" s="222"/>
      <c r="CP118" s="222"/>
      <c r="CQ118" s="222"/>
      <c r="CR118" s="222"/>
      <c r="CS118" s="222"/>
    </row>
    <row r="119" spans="11:97">
      <c r="K119" s="221"/>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T119" s="222"/>
      <c r="BU119" s="222"/>
      <c r="BV119" s="222"/>
      <c r="BW119" s="222"/>
      <c r="BX119" s="222"/>
      <c r="BY119" s="222"/>
      <c r="BZ119" s="222"/>
      <c r="CA119" s="222"/>
      <c r="CB119" s="222"/>
      <c r="CC119" s="222"/>
      <c r="CD119" s="222"/>
      <c r="CE119" s="222"/>
      <c r="CF119" s="222"/>
      <c r="CG119" s="222"/>
      <c r="CH119" s="222"/>
      <c r="CI119" s="222"/>
      <c r="CJ119" s="222"/>
      <c r="CK119" s="222"/>
      <c r="CL119" s="222"/>
      <c r="CM119" s="222"/>
      <c r="CN119" s="222"/>
      <c r="CO119" s="222"/>
      <c r="CP119" s="222"/>
      <c r="CQ119" s="222"/>
      <c r="CR119" s="222"/>
      <c r="CS119" s="222"/>
    </row>
    <row r="120" spans="11:97">
      <c r="K120" s="221"/>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222"/>
      <c r="BF120" s="222"/>
      <c r="BG120" s="222"/>
      <c r="BH120" s="222"/>
      <c r="BI120" s="222"/>
      <c r="BJ120" s="222"/>
      <c r="BK120" s="222"/>
      <c r="BL120" s="222"/>
      <c r="BM120" s="222"/>
      <c r="BN120" s="222"/>
      <c r="BO120" s="222"/>
      <c r="BP120" s="222"/>
      <c r="BQ120" s="222"/>
      <c r="BR120" s="222"/>
      <c r="BS120" s="222"/>
      <c r="BT120" s="222"/>
      <c r="BU120" s="222"/>
      <c r="BV120" s="222"/>
      <c r="BW120" s="222"/>
      <c r="BX120" s="222"/>
      <c r="BY120" s="222"/>
      <c r="BZ120" s="222"/>
      <c r="CA120" s="222"/>
      <c r="CB120" s="222"/>
      <c r="CC120" s="222"/>
      <c r="CD120" s="222"/>
      <c r="CE120" s="222"/>
      <c r="CF120" s="222"/>
      <c r="CG120" s="222"/>
      <c r="CH120" s="222"/>
      <c r="CI120" s="222"/>
      <c r="CJ120" s="222"/>
      <c r="CK120" s="222"/>
      <c r="CL120" s="222"/>
      <c r="CM120" s="222"/>
      <c r="CN120" s="222"/>
      <c r="CO120" s="222"/>
      <c r="CP120" s="222"/>
      <c r="CQ120" s="222"/>
      <c r="CR120" s="222"/>
      <c r="CS120" s="222"/>
    </row>
    <row r="121" spans="11:97">
      <c r="K121" s="221"/>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c r="BC121" s="222"/>
      <c r="BD121" s="222"/>
      <c r="BE121" s="222"/>
      <c r="BF121" s="222"/>
      <c r="BG121" s="222"/>
      <c r="BH121" s="222"/>
      <c r="BI121" s="222"/>
      <c r="BJ121" s="222"/>
      <c r="BK121" s="222"/>
      <c r="BL121" s="222"/>
      <c r="BM121" s="222"/>
      <c r="BN121" s="222"/>
      <c r="BO121" s="222"/>
      <c r="BP121" s="222"/>
      <c r="BQ121" s="222"/>
      <c r="BR121" s="222"/>
      <c r="BS121" s="222"/>
      <c r="BT121" s="222"/>
      <c r="BU121" s="222"/>
      <c r="BV121" s="222"/>
      <c r="BW121" s="222"/>
      <c r="BX121" s="222"/>
      <c r="BY121" s="222"/>
      <c r="BZ121" s="222"/>
      <c r="CA121" s="222"/>
      <c r="CB121" s="222"/>
      <c r="CC121" s="222"/>
      <c r="CD121" s="222"/>
      <c r="CE121" s="222"/>
      <c r="CF121" s="222"/>
      <c r="CG121" s="222"/>
      <c r="CH121" s="222"/>
      <c r="CI121" s="222"/>
      <c r="CJ121" s="222"/>
      <c r="CK121" s="222"/>
      <c r="CL121" s="222"/>
      <c r="CM121" s="222"/>
      <c r="CN121" s="222"/>
      <c r="CO121" s="222"/>
      <c r="CP121" s="222"/>
      <c r="CQ121" s="222"/>
      <c r="CR121" s="222"/>
      <c r="CS121" s="222"/>
    </row>
    <row r="122" spans="11:97">
      <c r="K122" s="221"/>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222"/>
      <c r="BE122" s="222"/>
      <c r="BF122" s="222"/>
      <c r="BG122" s="222"/>
      <c r="BH122" s="222"/>
      <c r="BI122" s="222"/>
      <c r="BJ122" s="222"/>
      <c r="BK122" s="222"/>
      <c r="BL122" s="222"/>
      <c r="BM122" s="222"/>
      <c r="BN122" s="222"/>
      <c r="BO122" s="222"/>
      <c r="BP122" s="222"/>
      <c r="BQ122" s="222"/>
      <c r="BR122" s="222"/>
      <c r="BS122" s="222"/>
      <c r="BT122" s="222"/>
      <c r="BU122" s="222"/>
      <c r="BV122" s="222"/>
      <c r="BW122" s="222"/>
      <c r="BX122" s="222"/>
      <c r="BY122" s="222"/>
      <c r="BZ122" s="222"/>
      <c r="CA122" s="222"/>
      <c r="CB122" s="222"/>
      <c r="CC122" s="222"/>
      <c r="CD122" s="222"/>
      <c r="CE122" s="222"/>
      <c r="CF122" s="222"/>
      <c r="CG122" s="222"/>
      <c r="CH122" s="222"/>
      <c r="CI122" s="222"/>
      <c r="CJ122" s="222"/>
      <c r="CK122" s="222"/>
      <c r="CL122" s="222"/>
      <c r="CM122" s="222"/>
      <c r="CN122" s="222"/>
      <c r="CO122" s="222"/>
      <c r="CP122" s="222"/>
      <c r="CQ122" s="222"/>
      <c r="CR122" s="222"/>
      <c r="CS122" s="222"/>
    </row>
    <row r="123" spans="11:97">
      <c r="K123" s="221"/>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c r="BC123" s="222"/>
      <c r="BD123" s="222"/>
      <c r="BE123" s="222"/>
      <c r="BF123" s="222"/>
      <c r="BG123" s="222"/>
      <c r="BH123" s="222"/>
      <c r="BI123" s="222"/>
      <c r="BJ123" s="222"/>
      <c r="BK123" s="222"/>
      <c r="BL123" s="222"/>
      <c r="BM123" s="222"/>
      <c r="BN123" s="222"/>
      <c r="BO123" s="222"/>
      <c r="BP123" s="222"/>
      <c r="BQ123" s="222"/>
      <c r="BR123" s="222"/>
      <c r="BS123" s="222"/>
      <c r="BT123" s="222"/>
      <c r="BU123" s="222"/>
      <c r="BV123" s="222"/>
      <c r="BW123" s="222"/>
      <c r="BX123" s="222"/>
      <c r="BY123" s="222"/>
      <c r="BZ123" s="222"/>
      <c r="CA123" s="222"/>
      <c r="CB123" s="222"/>
      <c r="CC123" s="222"/>
      <c r="CD123" s="222"/>
      <c r="CE123" s="222"/>
      <c r="CF123" s="222"/>
      <c r="CG123" s="222"/>
      <c r="CH123" s="222"/>
      <c r="CI123" s="222"/>
      <c r="CJ123" s="222"/>
      <c r="CK123" s="222"/>
      <c r="CL123" s="222"/>
      <c r="CM123" s="222"/>
      <c r="CN123" s="222"/>
      <c r="CO123" s="222"/>
      <c r="CP123" s="222"/>
      <c r="CQ123" s="222"/>
      <c r="CR123" s="222"/>
      <c r="CS123" s="222"/>
    </row>
    <row r="124" spans="11:97">
      <c r="K124" s="221"/>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2"/>
      <c r="BR124" s="222"/>
      <c r="BS124" s="222"/>
      <c r="BT124" s="222"/>
      <c r="BU124" s="222"/>
      <c r="BV124" s="222"/>
      <c r="BW124" s="222"/>
      <c r="BX124" s="222"/>
      <c r="BY124" s="222"/>
      <c r="BZ124" s="222"/>
      <c r="CA124" s="222"/>
      <c r="CB124" s="222"/>
      <c r="CC124" s="222"/>
      <c r="CD124" s="222"/>
      <c r="CE124" s="222"/>
      <c r="CF124" s="222"/>
      <c r="CG124" s="222"/>
      <c r="CH124" s="222"/>
      <c r="CI124" s="222"/>
      <c r="CJ124" s="222"/>
      <c r="CK124" s="222"/>
      <c r="CL124" s="222"/>
      <c r="CM124" s="222"/>
      <c r="CN124" s="222"/>
      <c r="CO124" s="222"/>
      <c r="CP124" s="222"/>
      <c r="CQ124" s="222"/>
      <c r="CR124" s="222"/>
      <c r="CS124" s="222"/>
    </row>
    <row r="125" spans="11:97">
      <c r="K125" s="221"/>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c r="BC125" s="222"/>
      <c r="BD125" s="222"/>
      <c r="BE125" s="222"/>
      <c r="BF125" s="222"/>
      <c r="BG125" s="222"/>
      <c r="BH125" s="222"/>
      <c r="BI125" s="222"/>
      <c r="BJ125" s="222"/>
      <c r="BK125" s="222"/>
      <c r="BL125" s="222"/>
      <c r="BM125" s="222"/>
      <c r="BN125" s="222"/>
      <c r="BO125" s="222"/>
      <c r="BP125" s="222"/>
      <c r="BQ125" s="222"/>
      <c r="BR125" s="222"/>
      <c r="BS125" s="222"/>
      <c r="BT125" s="222"/>
      <c r="BU125" s="222"/>
      <c r="BV125" s="222"/>
      <c r="BW125" s="222"/>
      <c r="BX125" s="222"/>
      <c r="BY125" s="222"/>
      <c r="BZ125" s="222"/>
      <c r="CA125" s="222"/>
      <c r="CB125" s="222"/>
      <c r="CC125" s="222"/>
      <c r="CD125" s="222"/>
      <c r="CE125" s="222"/>
      <c r="CF125" s="222"/>
      <c r="CG125" s="222"/>
      <c r="CH125" s="222"/>
      <c r="CI125" s="222"/>
      <c r="CJ125" s="222"/>
      <c r="CK125" s="222"/>
      <c r="CL125" s="222"/>
      <c r="CM125" s="222"/>
      <c r="CN125" s="222"/>
      <c r="CO125" s="222"/>
      <c r="CP125" s="222"/>
      <c r="CQ125" s="222"/>
      <c r="CR125" s="222"/>
      <c r="CS125" s="222"/>
    </row>
    <row r="126" spans="11:97">
      <c r="K126" s="221"/>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22"/>
      <c r="CE126" s="222"/>
      <c r="CF126" s="222"/>
      <c r="CG126" s="222"/>
      <c r="CH126" s="222"/>
      <c r="CI126" s="222"/>
      <c r="CJ126" s="222"/>
      <c r="CK126" s="222"/>
      <c r="CL126" s="222"/>
      <c r="CM126" s="222"/>
      <c r="CN126" s="222"/>
      <c r="CO126" s="222"/>
      <c r="CP126" s="222"/>
      <c r="CQ126" s="222"/>
      <c r="CR126" s="222"/>
      <c r="CS126" s="222"/>
    </row>
    <row r="127" spans="11:97">
      <c r="K127" s="221"/>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c r="BC127" s="222"/>
      <c r="BD127" s="222"/>
      <c r="BE127" s="222"/>
      <c r="BF127" s="222"/>
      <c r="BG127" s="222"/>
      <c r="BH127" s="222"/>
      <c r="BI127" s="222"/>
      <c r="BJ127" s="222"/>
      <c r="BK127" s="222"/>
      <c r="BL127" s="222"/>
      <c r="BM127" s="222"/>
      <c r="BN127" s="222"/>
      <c r="BO127" s="222"/>
      <c r="BP127" s="222"/>
      <c r="BQ127" s="222"/>
      <c r="BR127" s="222"/>
      <c r="BS127" s="222"/>
      <c r="BT127" s="222"/>
      <c r="BU127" s="222"/>
      <c r="BV127" s="222"/>
      <c r="BW127" s="222"/>
      <c r="BX127" s="222"/>
      <c r="BY127" s="222"/>
      <c r="BZ127" s="222"/>
      <c r="CA127" s="222"/>
      <c r="CB127" s="222"/>
      <c r="CC127" s="222"/>
      <c r="CD127" s="222"/>
      <c r="CE127" s="222"/>
      <c r="CF127" s="222"/>
      <c r="CG127" s="222"/>
      <c r="CH127" s="222"/>
      <c r="CI127" s="222"/>
      <c r="CJ127" s="222"/>
      <c r="CK127" s="222"/>
      <c r="CL127" s="222"/>
      <c r="CM127" s="222"/>
      <c r="CN127" s="222"/>
      <c r="CO127" s="222"/>
      <c r="CP127" s="222"/>
      <c r="CQ127" s="222"/>
      <c r="CR127" s="222"/>
      <c r="CS127" s="222"/>
    </row>
    <row r="128" spans="11:97">
      <c r="K128" s="221"/>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c r="BC128" s="222"/>
      <c r="BD128" s="222"/>
      <c r="BE128" s="222"/>
      <c r="BF128" s="222"/>
      <c r="BG128" s="222"/>
      <c r="BH128" s="222"/>
      <c r="BI128" s="222"/>
      <c r="BJ128" s="222"/>
      <c r="BK128" s="222"/>
      <c r="BL128" s="222"/>
      <c r="BM128" s="222"/>
      <c r="BN128" s="222"/>
      <c r="BO128" s="222"/>
      <c r="BP128" s="222"/>
      <c r="BQ128" s="222"/>
      <c r="BR128" s="222"/>
      <c r="BS128" s="222"/>
      <c r="BT128" s="222"/>
      <c r="BU128" s="222"/>
      <c r="BV128" s="222"/>
      <c r="BW128" s="222"/>
      <c r="BX128" s="222"/>
      <c r="BY128" s="222"/>
      <c r="BZ128" s="222"/>
      <c r="CA128" s="222"/>
      <c r="CB128" s="222"/>
      <c r="CC128" s="222"/>
      <c r="CD128" s="222"/>
      <c r="CE128" s="222"/>
      <c r="CF128" s="222"/>
      <c r="CG128" s="222"/>
      <c r="CH128" s="222"/>
      <c r="CI128" s="222"/>
      <c r="CJ128" s="222"/>
      <c r="CK128" s="222"/>
      <c r="CL128" s="222"/>
      <c r="CM128" s="222"/>
      <c r="CN128" s="222"/>
      <c r="CO128" s="222"/>
      <c r="CP128" s="222"/>
      <c r="CQ128" s="222"/>
      <c r="CR128" s="222"/>
      <c r="CS128" s="222"/>
    </row>
    <row r="129" spans="11:97">
      <c r="K129" s="221"/>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c r="BC129" s="222"/>
      <c r="BD129" s="222"/>
      <c r="BE129" s="222"/>
      <c r="BF129" s="222"/>
      <c r="BG129" s="222"/>
      <c r="BH129" s="222"/>
      <c r="BI129" s="222"/>
      <c r="BJ129" s="222"/>
      <c r="BK129" s="222"/>
      <c r="BL129" s="222"/>
      <c r="BM129" s="222"/>
      <c r="BN129" s="222"/>
      <c r="BO129" s="222"/>
      <c r="BP129" s="222"/>
      <c r="BQ129" s="222"/>
      <c r="BR129" s="222"/>
      <c r="BS129" s="222"/>
      <c r="BT129" s="222"/>
      <c r="BU129" s="222"/>
      <c r="BV129" s="222"/>
      <c r="BW129" s="222"/>
      <c r="BX129" s="222"/>
      <c r="BY129" s="222"/>
      <c r="BZ129" s="222"/>
      <c r="CA129" s="222"/>
      <c r="CB129" s="222"/>
      <c r="CC129" s="222"/>
      <c r="CD129" s="222"/>
      <c r="CE129" s="222"/>
      <c r="CF129" s="222"/>
      <c r="CG129" s="222"/>
      <c r="CH129" s="222"/>
      <c r="CI129" s="222"/>
      <c r="CJ129" s="222"/>
      <c r="CK129" s="222"/>
      <c r="CL129" s="222"/>
      <c r="CM129" s="222"/>
      <c r="CN129" s="222"/>
      <c r="CO129" s="222"/>
      <c r="CP129" s="222"/>
      <c r="CQ129" s="222"/>
      <c r="CR129" s="222"/>
      <c r="CS129" s="222"/>
    </row>
    <row r="130" spans="11:97">
      <c r="K130" s="221"/>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222"/>
      <c r="BE130" s="222"/>
      <c r="BF130" s="222"/>
      <c r="BG130" s="222"/>
      <c r="BH130" s="222"/>
      <c r="BI130" s="222"/>
      <c r="BJ130" s="222"/>
      <c r="BK130" s="222"/>
      <c r="BL130" s="222"/>
      <c r="BM130" s="222"/>
      <c r="BN130" s="222"/>
      <c r="BO130" s="222"/>
      <c r="BP130" s="222"/>
      <c r="BQ130" s="222"/>
      <c r="BR130" s="222"/>
      <c r="BS130" s="222"/>
      <c r="BT130" s="222"/>
      <c r="BU130" s="222"/>
      <c r="BV130" s="222"/>
      <c r="BW130" s="222"/>
      <c r="BX130" s="222"/>
      <c r="BY130" s="222"/>
      <c r="BZ130" s="222"/>
      <c r="CA130" s="222"/>
      <c r="CB130" s="222"/>
      <c r="CC130" s="222"/>
      <c r="CD130" s="222"/>
      <c r="CE130" s="222"/>
      <c r="CF130" s="222"/>
      <c r="CG130" s="222"/>
      <c r="CH130" s="222"/>
      <c r="CI130" s="222"/>
      <c r="CJ130" s="222"/>
      <c r="CK130" s="222"/>
      <c r="CL130" s="222"/>
      <c r="CM130" s="222"/>
      <c r="CN130" s="222"/>
      <c r="CO130" s="222"/>
      <c r="CP130" s="222"/>
      <c r="CQ130" s="222"/>
      <c r="CR130" s="222"/>
      <c r="CS130" s="222"/>
    </row>
    <row r="131" spans="11:97">
      <c r="K131" s="221"/>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c r="BC131" s="222"/>
      <c r="BD131" s="222"/>
      <c r="BE131" s="222"/>
      <c r="BF131" s="222"/>
      <c r="BG131" s="222"/>
      <c r="BH131" s="222"/>
      <c r="BI131" s="222"/>
      <c r="BJ131" s="222"/>
      <c r="BK131" s="222"/>
      <c r="BL131" s="222"/>
      <c r="BM131" s="222"/>
      <c r="BN131" s="222"/>
      <c r="BO131" s="222"/>
      <c r="BP131" s="222"/>
      <c r="BQ131" s="222"/>
      <c r="BR131" s="222"/>
      <c r="BS131" s="222"/>
      <c r="BT131" s="222"/>
      <c r="BU131" s="222"/>
      <c r="BV131" s="222"/>
      <c r="BW131" s="222"/>
      <c r="BX131" s="222"/>
      <c r="BY131" s="222"/>
      <c r="BZ131" s="222"/>
      <c r="CA131" s="222"/>
      <c r="CB131" s="222"/>
      <c r="CC131" s="222"/>
      <c r="CD131" s="222"/>
      <c r="CE131" s="222"/>
      <c r="CF131" s="222"/>
      <c r="CG131" s="222"/>
      <c r="CH131" s="222"/>
      <c r="CI131" s="222"/>
      <c r="CJ131" s="222"/>
      <c r="CK131" s="222"/>
      <c r="CL131" s="222"/>
      <c r="CM131" s="222"/>
      <c r="CN131" s="222"/>
      <c r="CO131" s="222"/>
      <c r="CP131" s="222"/>
      <c r="CQ131" s="222"/>
      <c r="CR131" s="222"/>
      <c r="CS131" s="222"/>
    </row>
    <row r="132" spans="11:97">
      <c r="K132" s="221"/>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2"/>
      <c r="BT132" s="222"/>
      <c r="BU132" s="222"/>
      <c r="BV132" s="222"/>
      <c r="BW132" s="222"/>
      <c r="BX132" s="222"/>
      <c r="BY132" s="222"/>
      <c r="BZ132" s="222"/>
      <c r="CA132" s="222"/>
      <c r="CB132" s="222"/>
      <c r="CC132" s="222"/>
      <c r="CD132" s="222"/>
      <c r="CE132" s="222"/>
      <c r="CF132" s="222"/>
      <c r="CG132" s="222"/>
      <c r="CH132" s="222"/>
      <c r="CI132" s="222"/>
      <c r="CJ132" s="222"/>
      <c r="CK132" s="222"/>
      <c r="CL132" s="222"/>
      <c r="CM132" s="222"/>
      <c r="CN132" s="222"/>
      <c r="CO132" s="222"/>
      <c r="CP132" s="222"/>
      <c r="CQ132" s="222"/>
      <c r="CR132" s="222"/>
      <c r="CS132" s="222"/>
    </row>
    <row r="133" spans="11:97">
      <c r="K133" s="221"/>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c r="BC133" s="222"/>
      <c r="BD133" s="222"/>
      <c r="BE133" s="222"/>
      <c r="BF133" s="222"/>
      <c r="BG133" s="222"/>
      <c r="BH133" s="222"/>
      <c r="BI133" s="222"/>
      <c r="BJ133" s="222"/>
      <c r="BK133" s="222"/>
      <c r="BL133" s="222"/>
      <c r="BM133" s="222"/>
      <c r="BN133" s="222"/>
      <c r="BO133" s="222"/>
      <c r="BP133" s="222"/>
      <c r="BQ133" s="222"/>
      <c r="BR133" s="222"/>
      <c r="BS133" s="222"/>
      <c r="BT133" s="222"/>
      <c r="BU133" s="222"/>
      <c r="BV133" s="222"/>
      <c r="BW133" s="222"/>
      <c r="BX133" s="222"/>
      <c r="BY133" s="222"/>
      <c r="BZ133" s="222"/>
      <c r="CA133" s="222"/>
      <c r="CB133" s="222"/>
      <c r="CC133" s="222"/>
      <c r="CD133" s="222"/>
      <c r="CE133" s="222"/>
      <c r="CF133" s="222"/>
      <c r="CG133" s="222"/>
      <c r="CH133" s="222"/>
      <c r="CI133" s="222"/>
      <c r="CJ133" s="222"/>
      <c r="CK133" s="222"/>
      <c r="CL133" s="222"/>
      <c r="CM133" s="222"/>
      <c r="CN133" s="222"/>
      <c r="CO133" s="222"/>
      <c r="CP133" s="222"/>
      <c r="CQ133" s="222"/>
      <c r="CR133" s="222"/>
      <c r="CS133" s="222"/>
    </row>
    <row r="134" spans="11:97">
      <c r="K134" s="221"/>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row>
    <row r="135" spans="11:97">
      <c r="K135" s="221"/>
      <c r="L135" s="222"/>
      <c r="M135" s="222"/>
      <c r="N135" s="222"/>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c r="BC135" s="222"/>
      <c r="BD135" s="222"/>
      <c r="BE135" s="222"/>
      <c r="BF135" s="222"/>
      <c r="BG135" s="222"/>
      <c r="BH135" s="222"/>
      <c r="BI135" s="222"/>
      <c r="BJ135" s="222"/>
      <c r="BK135" s="222"/>
      <c r="BL135" s="222"/>
      <c r="BM135" s="222"/>
      <c r="BN135" s="222"/>
      <c r="BO135" s="222"/>
      <c r="BP135" s="222"/>
      <c r="BQ135" s="222"/>
      <c r="BR135" s="222"/>
      <c r="BS135" s="222"/>
      <c r="BT135" s="222"/>
      <c r="BU135" s="222"/>
      <c r="BV135" s="222"/>
      <c r="BW135" s="222"/>
      <c r="BX135" s="222"/>
      <c r="BY135" s="222"/>
      <c r="BZ135" s="222"/>
      <c r="CA135" s="222"/>
      <c r="CB135" s="222"/>
      <c r="CC135" s="222"/>
      <c r="CD135" s="222"/>
      <c r="CE135" s="222"/>
      <c r="CF135" s="222"/>
      <c r="CG135" s="222"/>
      <c r="CH135" s="222"/>
      <c r="CI135" s="222"/>
      <c r="CJ135" s="222"/>
      <c r="CK135" s="222"/>
      <c r="CL135" s="222"/>
      <c r="CM135" s="222"/>
      <c r="CN135" s="222"/>
      <c r="CO135" s="222"/>
      <c r="CP135" s="222"/>
      <c r="CQ135" s="222"/>
      <c r="CR135" s="222"/>
      <c r="CS135" s="222"/>
    </row>
    <row r="136" spans="11:97">
      <c r="K136" s="221"/>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c r="BC136" s="222"/>
      <c r="BD136" s="222"/>
      <c r="BE136" s="222"/>
      <c r="BF136" s="222"/>
      <c r="BG136" s="222"/>
      <c r="BH136" s="222"/>
      <c r="BI136" s="222"/>
      <c r="BJ136" s="222"/>
      <c r="BK136" s="222"/>
      <c r="BL136" s="222"/>
      <c r="BM136" s="222"/>
      <c r="BN136" s="222"/>
      <c r="BO136" s="222"/>
      <c r="BP136" s="222"/>
      <c r="BQ136" s="222"/>
      <c r="BR136" s="222"/>
      <c r="BS136" s="222"/>
      <c r="BT136" s="222"/>
      <c r="BU136" s="222"/>
      <c r="BV136" s="222"/>
      <c r="BW136" s="222"/>
      <c r="BX136" s="222"/>
      <c r="BY136" s="222"/>
      <c r="BZ136" s="222"/>
      <c r="CA136" s="222"/>
      <c r="CB136" s="222"/>
      <c r="CC136" s="222"/>
      <c r="CD136" s="222"/>
      <c r="CE136" s="222"/>
      <c r="CF136" s="222"/>
      <c r="CG136" s="222"/>
      <c r="CH136" s="222"/>
      <c r="CI136" s="222"/>
      <c r="CJ136" s="222"/>
      <c r="CK136" s="222"/>
      <c r="CL136" s="222"/>
      <c r="CM136" s="222"/>
      <c r="CN136" s="222"/>
      <c r="CO136" s="222"/>
      <c r="CP136" s="222"/>
      <c r="CQ136" s="222"/>
      <c r="CR136" s="222"/>
      <c r="CS136" s="222"/>
    </row>
    <row r="137" spans="11:97">
      <c r="K137" s="221"/>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c r="BC137" s="222"/>
      <c r="BD137" s="222"/>
      <c r="BE137" s="222"/>
      <c r="BF137" s="222"/>
      <c r="BG137" s="222"/>
      <c r="BH137" s="222"/>
      <c r="BI137" s="222"/>
      <c r="BJ137" s="222"/>
      <c r="BK137" s="222"/>
      <c r="BL137" s="222"/>
      <c r="BM137" s="222"/>
      <c r="BN137" s="222"/>
      <c r="BO137" s="222"/>
      <c r="BP137" s="222"/>
      <c r="BQ137" s="222"/>
      <c r="BR137" s="222"/>
      <c r="BS137" s="222"/>
      <c r="BT137" s="222"/>
      <c r="BU137" s="222"/>
      <c r="BV137" s="222"/>
      <c r="BW137" s="222"/>
      <c r="BX137" s="222"/>
      <c r="BY137" s="222"/>
      <c r="BZ137" s="222"/>
      <c r="CA137" s="222"/>
      <c r="CB137" s="222"/>
      <c r="CC137" s="222"/>
      <c r="CD137" s="222"/>
      <c r="CE137" s="222"/>
      <c r="CF137" s="222"/>
      <c r="CG137" s="222"/>
      <c r="CH137" s="222"/>
      <c r="CI137" s="222"/>
      <c r="CJ137" s="222"/>
      <c r="CK137" s="222"/>
      <c r="CL137" s="222"/>
      <c r="CM137" s="222"/>
      <c r="CN137" s="222"/>
      <c r="CO137" s="222"/>
      <c r="CP137" s="222"/>
      <c r="CQ137" s="222"/>
      <c r="CR137" s="222"/>
      <c r="CS137" s="222"/>
    </row>
    <row r="138" spans="11:97">
      <c r="K138" s="221"/>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c r="BC138" s="222"/>
      <c r="BD138" s="222"/>
      <c r="BE138" s="222"/>
      <c r="BF138" s="222"/>
      <c r="BG138" s="222"/>
      <c r="BH138" s="222"/>
      <c r="BI138" s="222"/>
      <c r="BJ138" s="222"/>
      <c r="BK138" s="222"/>
      <c r="BL138" s="222"/>
      <c r="BM138" s="222"/>
      <c r="BN138" s="222"/>
      <c r="BO138" s="222"/>
      <c r="BP138" s="222"/>
      <c r="BQ138" s="222"/>
      <c r="BR138" s="222"/>
      <c r="BS138" s="222"/>
      <c r="BT138" s="222"/>
      <c r="BU138" s="222"/>
      <c r="BV138" s="222"/>
      <c r="BW138" s="222"/>
      <c r="BX138" s="222"/>
      <c r="BY138" s="222"/>
      <c r="BZ138" s="222"/>
      <c r="CA138" s="222"/>
      <c r="CB138" s="222"/>
      <c r="CC138" s="222"/>
      <c r="CD138" s="222"/>
      <c r="CE138" s="222"/>
      <c r="CF138" s="222"/>
      <c r="CG138" s="222"/>
      <c r="CH138" s="222"/>
      <c r="CI138" s="222"/>
      <c r="CJ138" s="222"/>
      <c r="CK138" s="222"/>
      <c r="CL138" s="222"/>
      <c r="CM138" s="222"/>
      <c r="CN138" s="222"/>
      <c r="CO138" s="222"/>
      <c r="CP138" s="222"/>
      <c r="CQ138" s="222"/>
      <c r="CR138" s="222"/>
      <c r="CS138" s="222"/>
    </row>
    <row r="139" spans="11:97">
      <c r="K139" s="221"/>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c r="BC139" s="222"/>
      <c r="BD139" s="222"/>
      <c r="BE139" s="222"/>
      <c r="BF139" s="222"/>
      <c r="BG139" s="222"/>
      <c r="BH139" s="222"/>
      <c r="BI139" s="222"/>
      <c r="BJ139" s="222"/>
      <c r="BK139" s="222"/>
      <c r="BL139" s="222"/>
      <c r="BM139" s="222"/>
      <c r="BN139" s="222"/>
      <c r="BO139" s="222"/>
      <c r="BP139" s="222"/>
      <c r="BQ139" s="222"/>
      <c r="BR139" s="222"/>
      <c r="BS139" s="222"/>
      <c r="BT139" s="222"/>
      <c r="BU139" s="222"/>
      <c r="BV139" s="222"/>
      <c r="BW139" s="222"/>
      <c r="BX139" s="222"/>
      <c r="BY139" s="222"/>
      <c r="BZ139" s="222"/>
      <c r="CA139" s="222"/>
      <c r="CB139" s="222"/>
      <c r="CC139" s="222"/>
      <c r="CD139" s="222"/>
      <c r="CE139" s="222"/>
      <c r="CF139" s="222"/>
      <c r="CG139" s="222"/>
      <c r="CH139" s="222"/>
      <c r="CI139" s="222"/>
      <c r="CJ139" s="222"/>
      <c r="CK139" s="222"/>
      <c r="CL139" s="222"/>
      <c r="CM139" s="222"/>
      <c r="CN139" s="222"/>
      <c r="CO139" s="222"/>
      <c r="CP139" s="222"/>
      <c r="CQ139" s="222"/>
      <c r="CR139" s="222"/>
      <c r="CS139" s="222"/>
    </row>
    <row r="140" spans="11:97">
      <c r="K140" s="221"/>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c r="BC140" s="222"/>
      <c r="BD140" s="222"/>
      <c r="BE140" s="222"/>
      <c r="BF140" s="222"/>
      <c r="BG140" s="222"/>
      <c r="BH140" s="222"/>
      <c r="BI140" s="222"/>
      <c r="BJ140" s="222"/>
      <c r="BK140" s="222"/>
      <c r="BL140" s="222"/>
      <c r="BM140" s="222"/>
      <c r="BN140" s="222"/>
      <c r="BO140" s="222"/>
      <c r="BP140" s="222"/>
      <c r="BQ140" s="222"/>
      <c r="BR140" s="222"/>
      <c r="BS140" s="222"/>
      <c r="BT140" s="222"/>
      <c r="BU140" s="222"/>
      <c r="BV140" s="222"/>
      <c r="BW140" s="222"/>
      <c r="BX140" s="222"/>
      <c r="BY140" s="222"/>
      <c r="BZ140" s="222"/>
      <c r="CA140" s="222"/>
      <c r="CB140" s="222"/>
      <c r="CC140" s="222"/>
      <c r="CD140" s="222"/>
      <c r="CE140" s="222"/>
      <c r="CF140" s="222"/>
      <c r="CG140" s="222"/>
      <c r="CH140" s="222"/>
      <c r="CI140" s="222"/>
      <c r="CJ140" s="222"/>
      <c r="CK140" s="222"/>
      <c r="CL140" s="222"/>
      <c r="CM140" s="222"/>
      <c r="CN140" s="222"/>
      <c r="CO140" s="222"/>
      <c r="CP140" s="222"/>
      <c r="CQ140" s="222"/>
      <c r="CR140" s="222"/>
      <c r="CS140" s="222"/>
    </row>
    <row r="141" spans="11:97">
      <c r="K141" s="221"/>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c r="BC141" s="222"/>
      <c r="BD141" s="222"/>
      <c r="BE141" s="222"/>
      <c r="BF141" s="222"/>
      <c r="BG141" s="222"/>
      <c r="BH141" s="222"/>
      <c r="BI141" s="222"/>
      <c r="BJ141" s="222"/>
      <c r="BK141" s="222"/>
      <c r="BL141" s="222"/>
      <c r="BM141" s="222"/>
      <c r="BN141" s="222"/>
      <c r="BO141" s="222"/>
      <c r="BP141" s="222"/>
      <c r="BQ141" s="222"/>
      <c r="BR141" s="222"/>
      <c r="BS141" s="222"/>
      <c r="BT141" s="222"/>
      <c r="BU141" s="222"/>
      <c r="BV141" s="222"/>
      <c r="BW141" s="222"/>
      <c r="BX141" s="222"/>
      <c r="BY141" s="222"/>
      <c r="BZ141" s="222"/>
      <c r="CA141" s="222"/>
      <c r="CB141" s="222"/>
      <c r="CC141" s="222"/>
      <c r="CD141" s="222"/>
      <c r="CE141" s="222"/>
      <c r="CF141" s="222"/>
      <c r="CG141" s="222"/>
      <c r="CH141" s="222"/>
      <c r="CI141" s="222"/>
      <c r="CJ141" s="222"/>
      <c r="CK141" s="222"/>
      <c r="CL141" s="222"/>
      <c r="CM141" s="222"/>
      <c r="CN141" s="222"/>
      <c r="CO141" s="222"/>
      <c r="CP141" s="222"/>
      <c r="CQ141" s="222"/>
      <c r="CR141" s="222"/>
      <c r="CS141" s="222"/>
    </row>
    <row r="142" spans="11:97">
      <c r="K142" s="221"/>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c r="BC142" s="222"/>
      <c r="BD142" s="222"/>
      <c r="BE142" s="222"/>
      <c r="BF142" s="222"/>
      <c r="BG142" s="222"/>
      <c r="BH142" s="222"/>
      <c r="BI142" s="222"/>
      <c r="BJ142" s="222"/>
      <c r="BK142" s="222"/>
      <c r="BL142" s="222"/>
      <c r="BM142" s="222"/>
      <c r="BN142" s="222"/>
      <c r="BO142" s="222"/>
      <c r="BP142" s="222"/>
      <c r="BQ142" s="222"/>
      <c r="BR142" s="222"/>
      <c r="BS142" s="222"/>
      <c r="BT142" s="222"/>
      <c r="BU142" s="222"/>
      <c r="BV142" s="222"/>
      <c r="BW142" s="222"/>
      <c r="BX142" s="222"/>
      <c r="BY142" s="222"/>
      <c r="BZ142" s="222"/>
      <c r="CA142" s="222"/>
      <c r="CB142" s="222"/>
      <c r="CC142" s="222"/>
      <c r="CD142" s="222"/>
      <c r="CE142" s="222"/>
      <c r="CF142" s="222"/>
      <c r="CG142" s="222"/>
      <c r="CH142" s="222"/>
      <c r="CI142" s="222"/>
      <c r="CJ142" s="222"/>
      <c r="CK142" s="222"/>
      <c r="CL142" s="222"/>
      <c r="CM142" s="222"/>
      <c r="CN142" s="222"/>
      <c r="CO142" s="222"/>
      <c r="CP142" s="222"/>
      <c r="CQ142" s="222"/>
      <c r="CR142" s="222"/>
      <c r="CS142" s="222"/>
    </row>
    <row r="143" spans="11:97">
      <c r="K143" s="221"/>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c r="BC143" s="222"/>
      <c r="BD143" s="222"/>
      <c r="BE143" s="222"/>
      <c r="BF143" s="222"/>
      <c r="BG143" s="222"/>
      <c r="BH143" s="222"/>
      <c r="BI143" s="222"/>
      <c r="BJ143" s="222"/>
      <c r="BK143" s="222"/>
      <c r="BL143" s="222"/>
      <c r="BM143" s="222"/>
      <c r="BN143" s="222"/>
      <c r="BO143" s="222"/>
      <c r="BP143" s="222"/>
      <c r="BQ143" s="222"/>
      <c r="BR143" s="222"/>
      <c r="BS143" s="222"/>
      <c r="BT143" s="222"/>
      <c r="BU143" s="222"/>
      <c r="BV143" s="222"/>
      <c r="BW143" s="222"/>
      <c r="BX143" s="222"/>
      <c r="BY143" s="222"/>
      <c r="BZ143" s="222"/>
      <c r="CA143" s="222"/>
      <c r="CB143" s="222"/>
      <c r="CC143" s="222"/>
      <c r="CD143" s="222"/>
      <c r="CE143" s="222"/>
      <c r="CF143" s="222"/>
      <c r="CG143" s="222"/>
      <c r="CH143" s="222"/>
      <c r="CI143" s="222"/>
      <c r="CJ143" s="222"/>
      <c r="CK143" s="222"/>
      <c r="CL143" s="222"/>
      <c r="CM143" s="222"/>
      <c r="CN143" s="222"/>
      <c r="CO143" s="222"/>
      <c r="CP143" s="222"/>
      <c r="CQ143" s="222"/>
      <c r="CR143" s="222"/>
      <c r="CS143" s="222"/>
    </row>
    <row r="144" spans="11:97">
      <c r="K144" s="221"/>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c r="BC144" s="222"/>
      <c r="BD144" s="222"/>
      <c r="BE144" s="222"/>
      <c r="BF144" s="222"/>
      <c r="BG144" s="222"/>
      <c r="BH144" s="222"/>
      <c r="BI144" s="222"/>
      <c r="BJ144" s="222"/>
      <c r="BK144" s="222"/>
      <c r="BL144" s="222"/>
      <c r="BM144" s="222"/>
      <c r="BN144" s="222"/>
      <c r="BO144" s="222"/>
      <c r="BP144" s="222"/>
      <c r="BQ144" s="222"/>
      <c r="BR144" s="222"/>
      <c r="BS144" s="222"/>
      <c r="BT144" s="222"/>
      <c r="BU144" s="222"/>
      <c r="BV144" s="222"/>
      <c r="BW144" s="222"/>
      <c r="BX144" s="222"/>
      <c r="BY144" s="222"/>
      <c r="BZ144" s="222"/>
      <c r="CA144" s="222"/>
      <c r="CB144" s="222"/>
      <c r="CC144" s="222"/>
      <c r="CD144" s="222"/>
      <c r="CE144" s="222"/>
      <c r="CF144" s="222"/>
      <c r="CG144" s="222"/>
      <c r="CH144" s="222"/>
      <c r="CI144" s="222"/>
      <c r="CJ144" s="222"/>
      <c r="CK144" s="222"/>
      <c r="CL144" s="222"/>
      <c r="CM144" s="222"/>
      <c r="CN144" s="222"/>
      <c r="CO144" s="222"/>
      <c r="CP144" s="222"/>
      <c r="CQ144" s="222"/>
      <c r="CR144" s="222"/>
      <c r="CS144" s="222"/>
    </row>
    <row r="145" spans="11:97">
      <c r="K145" s="221"/>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c r="BC145" s="222"/>
      <c r="BD145" s="222"/>
      <c r="BE145" s="222"/>
      <c r="BF145" s="222"/>
      <c r="BG145" s="222"/>
      <c r="BH145" s="222"/>
      <c r="BI145" s="222"/>
      <c r="BJ145" s="222"/>
      <c r="BK145" s="222"/>
      <c r="BL145" s="222"/>
      <c r="BM145" s="222"/>
      <c r="BN145" s="222"/>
      <c r="BO145" s="222"/>
      <c r="BP145" s="222"/>
      <c r="BQ145" s="222"/>
      <c r="BR145" s="222"/>
      <c r="BS145" s="222"/>
      <c r="BT145" s="222"/>
      <c r="BU145" s="222"/>
      <c r="BV145" s="222"/>
      <c r="BW145" s="222"/>
      <c r="BX145" s="222"/>
      <c r="BY145" s="222"/>
      <c r="BZ145" s="222"/>
      <c r="CA145" s="222"/>
      <c r="CB145" s="222"/>
      <c r="CC145" s="222"/>
      <c r="CD145" s="222"/>
      <c r="CE145" s="222"/>
      <c r="CF145" s="222"/>
      <c r="CG145" s="222"/>
      <c r="CH145" s="222"/>
      <c r="CI145" s="222"/>
      <c r="CJ145" s="222"/>
      <c r="CK145" s="222"/>
      <c r="CL145" s="222"/>
      <c r="CM145" s="222"/>
      <c r="CN145" s="222"/>
      <c r="CO145" s="222"/>
      <c r="CP145" s="222"/>
      <c r="CQ145" s="222"/>
      <c r="CR145" s="222"/>
      <c r="CS145" s="222"/>
    </row>
    <row r="146" spans="11:97">
      <c r="K146" s="221"/>
      <c r="L146" s="222"/>
      <c r="M146" s="222"/>
      <c r="N146" s="222"/>
      <c r="O146" s="222"/>
      <c r="P146" s="222"/>
      <c r="Q146" s="222"/>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c r="BC146" s="222"/>
      <c r="BD146" s="222"/>
      <c r="BE146" s="222"/>
      <c r="BF146" s="222"/>
      <c r="BG146" s="222"/>
      <c r="BH146" s="222"/>
      <c r="BI146" s="222"/>
      <c r="BJ146" s="222"/>
      <c r="BK146" s="222"/>
      <c r="BL146" s="222"/>
      <c r="BM146" s="222"/>
      <c r="BN146" s="222"/>
      <c r="BO146" s="222"/>
      <c r="BP146" s="222"/>
      <c r="BQ146" s="222"/>
      <c r="BR146" s="222"/>
      <c r="BS146" s="222"/>
      <c r="BT146" s="222"/>
      <c r="BU146" s="222"/>
      <c r="BV146" s="222"/>
      <c r="BW146" s="222"/>
      <c r="BX146" s="222"/>
      <c r="BY146" s="222"/>
      <c r="BZ146" s="222"/>
      <c r="CA146" s="222"/>
      <c r="CB146" s="222"/>
      <c r="CC146" s="222"/>
      <c r="CD146" s="222"/>
      <c r="CE146" s="222"/>
      <c r="CF146" s="222"/>
      <c r="CG146" s="222"/>
      <c r="CH146" s="222"/>
      <c r="CI146" s="222"/>
      <c r="CJ146" s="222"/>
      <c r="CK146" s="222"/>
      <c r="CL146" s="222"/>
      <c r="CM146" s="222"/>
      <c r="CN146" s="222"/>
      <c r="CO146" s="222"/>
      <c r="CP146" s="222"/>
      <c r="CQ146" s="222"/>
      <c r="CR146" s="222"/>
      <c r="CS146" s="222"/>
    </row>
    <row r="147" spans="11:97">
      <c r="K147" s="221"/>
      <c r="L147" s="222"/>
      <c r="M147" s="222"/>
      <c r="N147" s="222"/>
      <c r="O147" s="222"/>
      <c r="P147" s="222"/>
      <c r="Q147" s="222"/>
      <c r="R147" s="222"/>
      <c r="S147" s="222"/>
      <c r="T147" s="222"/>
      <c r="U147" s="222"/>
      <c r="V147" s="222"/>
      <c r="W147" s="222"/>
      <c r="X147" s="222"/>
      <c r="Y147" s="222"/>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c r="BC147" s="222"/>
      <c r="BD147" s="222"/>
      <c r="BE147" s="222"/>
      <c r="BF147" s="222"/>
      <c r="BG147" s="222"/>
      <c r="BH147" s="222"/>
      <c r="BI147" s="222"/>
      <c r="BJ147" s="222"/>
      <c r="BK147" s="222"/>
      <c r="BL147" s="222"/>
      <c r="BM147" s="222"/>
      <c r="BN147" s="222"/>
      <c r="BO147" s="222"/>
      <c r="BP147" s="222"/>
      <c r="BQ147" s="222"/>
      <c r="BR147" s="222"/>
      <c r="BS147" s="222"/>
      <c r="BT147" s="222"/>
      <c r="BU147" s="222"/>
      <c r="BV147" s="222"/>
      <c r="BW147" s="222"/>
      <c r="BX147" s="222"/>
      <c r="BY147" s="222"/>
      <c r="BZ147" s="222"/>
      <c r="CA147" s="222"/>
      <c r="CB147" s="222"/>
      <c r="CC147" s="222"/>
      <c r="CD147" s="222"/>
      <c r="CE147" s="222"/>
      <c r="CF147" s="222"/>
      <c r="CG147" s="222"/>
      <c r="CH147" s="222"/>
      <c r="CI147" s="222"/>
      <c r="CJ147" s="222"/>
      <c r="CK147" s="222"/>
      <c r="CL147" s="222"/>
      <c r="CM147" s="222"/>
      <c r="CN147" s="222"/>
      <c r="CO147" s="222"/>
      <c r="CP147" s="222"/>
      <c r="CQ147" s="222"/>
      <c r="CR147" s="222"/>
      <c r="CS147" s="222"/>
    </row>
    <row r="148" spans="11:97">
      <c r="K148" s="221"/>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c r="BC148" s="222"/>
      <c r="BD148" s="222"/>
      <c r="BE148" s="222"/>
      <c r="BF148" s="222"/>
      <c r="BG148" s="222"/>
      <c r="BH148" s="222"/>
      <c r="BI148" s="222"/>
      <c r="BJ148" s="222"/>
      <c r="BK148" s="222"/>
      <c r="BL148" s="222"/>
      <c r="BM148" s="222"/>
      <c r="BN148" s="222"/>
      <c r="BO148" s="222"/>
      <c r="BP148" s="222"/>
      <c r="BQ148" s="222"/>
      <c r="BR148" s="222"/>
      <c r="BS148" s="222"/>
      <c r="BT148" s="222"/>
      <c r="BU148" s="222"/>
      <c r="BV148" s="222"/>
      <c r="BW148" s="222"/>
      <c r="BX148" s="222"/>
      <c r="BY148" s="222"/>
      <c r="BZ148" s="222"/>
      <c r="CA148" s="222"/>
      <c r="CB148" s="222"/>
      <c r="CC148" s="222"/>
      <c r="CD148" s="222"/>
      <c r="CE148" s="222"/>
      <c r="CF148" s="222"/>
      <c r="CG148" s="222"/>
      <c r="CH148" s="222"/>
      <c r="CI148" s="222"/>
      <c r="CJ148" s="222"/>
      <c r="CK148" s="222"/>
      <c r="CL148" s="222"/>
      <c r="CM148" s="222"/>
      <c r="CN148" s="222"/>
      <c r="CO148" s="222"/>
      <c r="CP148" s="222"/>
      <c r="CQ148" s="222"/>
      <c r="CR148" s="222"/>
      <c r="CS148" s="222"/>
    </row>
    <row r="149" spans="11:97">
      <c r="K149" s="221"/>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c r="BC149" s="222"/>
      <c r="BD149" s="222"/>
      <c r="BE149" s="222"/>
      <c r="BF149" s="222"/>
      <c r="BG149" s="222"/>
      <c r="BH149" s="222"/>
      <c r="BI149" s="222"/>
      <c r="BJ149" s="222"/>
      <c r="BK149" s="222"/>
      <c r="BL149" s="222"/>
      <c r="BM149" s="222"/>
      <c r="BN149" s="222"/>
      <c r="BO149" s="222"/>
      <c r="BP149" s="222"/>
      <c r="BQ149" s="222"/>
      <c r="BR149" s="222"/>
      <c r="BS149" s="222"/>
      <c r="BT149" s="222"/>
      <c r="BU149" s="222"/>
      <c r="BV149" s="222"/>
      <c r="BW149" s="222"/>
      <c r="BX149" s="222"/>
      <c r="BY149" s="222"/>
      <c r="BZ149" s="222"/>
      <c r="CA149" s="222"/>
      <c r="CB149" s="222"/>
      <c r="CC149" s="222"/>
      <c r="CD149" s="222"/>
      <c r="CE149" s="222"/>
      <c r="CF149" s="222"/>
      <c r="CG149" s="222"/>
      <c r="CH149" s="222"/>
      <c r="CI149" s="222"/>
      <c r="CJ149" s="222"/>
      <c r="CK149" s="222"/>
      <c r="CL149" s="222"/>
      <c r="CM149" s="222"/>
      <c r="CN149" s="222"/>
      <c r="CO149" s="222"/>
      <c r="CP149" s="222"/>
      <c r="CQ149" s="222"/>
      <c r="CR149" s="222"/>
      <c r="CS149" s="222"/>
    </row>
    <row r="150" spans="11:97">
      <c r="K150" s="221"/>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c r="BA150" s="222"/>
      <c r="BB150" s="222"/>
      <c r="BC150" s="222"/>
      <c r="BD150" s="222"/>
      <c r="BE150" s="222"/>
      <c r="BF150" s="222"/>
      <c r="BG150" s="222"/>
      <c r="BH150" s="222"/>
      <c r="BI150" s="222"/>
      <c r="BJ150" s="222"/>
      <c r="BK150" s="222"/>
      <c r="BL150" s="222"/>
      <c r="BM150" s="222"/>
      <c r="BN150" s="222"/>
      <c r="BO150" s="222"/>
      <c r="BP150" s="222"/>
      <c r="BQ150" s="222"/>
      <c r="BR150" s="222"/>
      <c r="BS150" s="222"/>
      <c r="BT150" s="222"/>
      <c r="BU150" s="222"/>
      <c r="BV150" s="222"/>
      <c r="BW150" s="222"/>
      <c r="BX150" s="222"/>
      <c r="BY150" s="222"/>
      <c r="BZ150" s="222"/>
      <c r="CA150" s="222"/>
      <c r="CB150" s="222"/>
      <c r="CC150" s="222"/>
      <c r="CD150" s="222"/>
      <c r="CE150" s="222"/>
      <c r="CF150" s="222"/>
      <c r="CG150" s="222"/>
      <c r="CH150" s="222"/>
      <c r="CI150" s="222"/>
      <c r="CJ150" s="222"/>
      <c r="CK150" s="222"/>
      <c r="CL150" s="222"/>
      <c r="CM150" s="222"/>
      <c r="CN150" s="222"/>
      <c r="CO150" s="222"/>
      <c r="CP150" s="222"/>
      <c r="CQ150" s="222"/>
      <c r="CR150" s="222"/>
      <c r="CS150" s="222"/>
    </row>
    <row r="151" spans="11:97">
      <c r="K151" s="221"/>
      <c r="L151" s="222"/>
      <c r="M151" s="222"/>
      <c r="N151" s="222"/>
      <c r="O151" s="222"/>
      <c r="P151" s="222"/>
      <c r="Q151" s="222"/>
      <c r="R151" s="222"/>
      <c r="S151" s="222"/>
      <c r="T151" s="222"/>
      <c r="U151" s="222"/>
      <c r="V151" s="222"/>
      <c r="W151" s="222"/>
      <c r="X151" s="222"/>
      <c r="Y151" s="222"/>
      <c r="Z151" s="222"/>
      <c r="AA151" s="222"/>
      <c r="AB151" s="222"/>
      <c r="AC151" s="222"/>
      <c r="AD151" s="222"/>
      <c r="AE151" s="222"/>
      <c r="AF151" s="222"/>
      <c r="AG151" s="222"/>
      <c r="AH151" s="222"/>
      <c r="AI151" s="222"/>
      <c r="AJ151" s="222"/>
      <c r="AK151" s="222"/>
      <c r="AL151" s="222"/>
      <c r="AM151" s="222"/>
      <c r="AN151" s="222"/>
      <c r="AO151" s="222"/>
      <c r="AP151" s="222"/>
      <c r="AQ151" s="222"/>
      <c r="AR151" s="222"/>
      <c r="AS151" s="222"/>
      <c r="AT151" s="222"/>
      <c r="AU151" s="222"/>
      <c r="AV151" s="222"/>
      <c r="AW151" s="222"/>
      <c r="AX151" s="222"/>
      <c r="AY151" s="222"/>
      <c r="AZ151" s="222"/>
      <c r="BA151" s="222"/>
      <c r="BB151" s="222"/>
      <c r="BC151" s="222"/>
      <c r="BD151" s="222"/>
      <c r="BE151" s="222"/>
      <c r="BF151" s="222"/>
      <c r="BG151" s="222"/>
      <c r="BH151" s="222"/>
      <c r="BI151" s="222"/>
      <c r="BJ151" s="222"/>
      <c r="BK151" s="222"/>
      <c r="BL151" s="222"/>
      <c r="BM151" s="222"/>
      <c r="BN151" s="222"/>
      <c r="BO151" s="222"/>
      <c r="BP151" s="222"/>
      <c r="BQ151" s="222"/>
      <c r="BR151" s="222"/>
      <c r="BS151" s="222"/>
      <c r="BT151" s="222"/>
      <c r="BU151" s="222"/>
      <c r="BV151" s="222"/>
      <c r="BW151" s="222"/>
      <c r="BX151" s="222"/>
      <c r="BY151" s="222"/>
      <c r="BZ151" s="222"/>
      <c r="CA151" s="222"/>
      <c r="CB151" s="222"/>
      <c r="CC151" s="222"/>
      <c r="CD151" s="222"/>
      <c r="CE151" s="222"/>
      <c r="CF151" s="222"/>
      <c r="CG151" s="222"/>
      <c r="CH151" s="222"/>
      <c r="CI151" s="222"/>
      <c r="CJ151" s="222"/>
      <c r="CK151" s="222"/>
      <c r="CL151" s="222"/>
      <c r="CM151" s="222"/>
      <c r="CN151" s="222"/>
      <c r="CO151" s="222"/>
      <c r="CP151" s="222"/>
      <c r="CQ151" s="222"/>
      <c r="CR151" s="222"/>
      <c r="CS151" s="222"/>
    </row>
    <row r="152" spans="11:97">
      <c r="K152" s="221"/>
      <c r="L152" s="222"/>
      <c r="M152" s="222"/>
      <c r="N152" s="222"/>
      <c r="O152" s="222"/>
      <c r="P152" s="222"/>
      <c r="Q152" s="222"/>
      <c r="R152" s="222"/>
      <c r="S152" s="222"/>
      <c r="T152" s="222"/>
      <c r="U152" s="222"/>
      <c r="V152" s="222"/>
      <c r="W152" s="222"/>
      <c r="X152" s="222"/>
      <c r="Y152" s="222"/>
      <c r="Z152" s="222"/>
      <c r="AA152" s="222"/>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22"/>
      <c r="AW152" s="222"/>
      <c r="AX152" s="222"/>
      <c r="AY152" s="222"/>
      <c r="AZ152" s="222"/>
      <c r="BA152" s="222"/>
      <c r="BB152" s="222"/>
      <c r="BC152" s="222"/>
      <c r="BD152" s="222"/>
      <c r="BE152" s="222"/>
      <c r="BF152" s="222"/>
      <c r="BG152" s="222"/>
      <c r="BH152" s="222"/>
      <c r="BI152" s="222"/>
      <c r="BJ152" s="222"/>
      <c r="BK152" s="222"/>
      <c r="BL152" s="222"/>
      <c r="BM152" s="222"/>
      <c r="BN152" s="222"/>
      <c r="BO152" s="222"/>
      <c r="BP152" s="222"/>
      <c r="BQ152" s="222"/>
      <c r="BR152" s="222"/>
      <c r="BS152" s="222"/>
      <c r="BT152" s="222"/>
      <c r="BU152" s="222"/>
      <c r="BV152" s="222"/>
      <c r="BW152" s="222"/>
      <c r="BX152" s="222"/>
      <c r="BY152" s="222"/>
      <c r="BZ152" s="222"/>
      <c r="CA152" s="222"/>
      <c r="CB152" s="222"/>
      <c r="CC152" s="222"/>
      <c r="CD152" s="222"/>
      <c r="CE152" s="222"/>
      <c r="CF152" s="222"/>
      <c r="CG152" s="222"/>
      <c r="CH152" s="222"/>
      <c r="CI152" s="222"/>
      <c r="CJ152" s="222"/>
      <c r="CK152" s="222"/>
      <c r="CL152" s="222"/>
      <c r="CM152" s="222"/>
      <c r="CN152" s="222"/>
      <c r="CO152" s="222"/>
      <c r="CP152" s="222"/>
      <c r="CQ152" s="222"/>
      <c r="CR152" s="222"/>
      <c r="CS152" s="222"/>
    </row>
    <row r="153" spans="11:97">
      <c r="K153" s="221"/>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22"/>
      <c r="AW153" s="222"/>
      <c r="AX153" s="222"/>
      <c r="AY153" s="222"/>
      <c r="AZ153" s="222"/>
      <c r="BA153" s="222"/>
      <c r="BB153" s="222"/>
      <c r="BC153" s="222"/>
      <c r="BD153" s="222"/>
      <c r="BE153" s="222"/>
      <c r="BF153" s="222"/>
      <c r="BG153" s="222"/>
      <c r="BH153" s="222"/>
      <c r="BI153" s="222"/>
      <c r="BJ153" s="222"/>
      <c r="BK153" s="222"/>
      <c r="BL153" s="222"/>
      <c r="BM153" s="222"/>
      <c r="BN153" s="222"/>
      <c r="BO153" s="222"/>
      <c r="BP153" s="222"/>
      <c r="BQ153" s="222"/>
      <c r="BR153" s="222"/>
      <c r="BS153" s="222"/>
      <c r="BT153" s="222"/>
      <c r="BU153" s="222"/>
      <c r="BV153" s="222"/>
      <c r="BW153" s="222"/>
      <c r="BX153" s="222"/>
      <c r="BY153" s="222"/>
      <c r="BZ153" s="222"/>
      <c r="CA153" s="222"/>
      <c r="CB153" s="222"/>
      <c r="CC153" s="222"/>
      <c r="CD153" s="222"/>
      <c r="CE153" s="222"/>
      <c r="CF153" s="222"/>
      <c r="CG153" s="222"/>
      <c r="CH153" s="222"/>
      <c r="CI153" s="222"/>
      <c r="CJ153" s="222"/>
      <c r="CK153" s="222"/>
      <c r="CL153" s="222"/>
      <c r="CM153" s="222"/>
      <c r="CN153" s="222"/>
      <c r="CO153" s="222"/>
      <c r="CP153" s="222"/>
      <c r="CQ153" s="222"/>
      <c r="CR153" s="222"/>
      <c r="CS153" s="222"/>
    </row>
    <row r="154" spans="11:97">
      <c r="K154" s="221"/>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c r="BB154" s="222"/>
      <c r="BC154" s="222"/>
      <c r="BD154" s="222"/>
      <c r="BE154" s="222"/>
      <c r="BF154" s="222"/>
      <c r="BG154" s="222"/>
      <c r="BH154" s="222"/>
      <c r="BI154" s="222"/>
      <c r="BJ154" s="222"/>
      <c r="BK154" s="222"/>
      <c r="BL154" s="222"/>
      <c r="BM154" s="222"/>
      <c r="BN154" s="222"/>
      <c r="BO154" s="222"/>
      <c r="BP154" s="222"/>
      <c r="BQ154" s="222"/>
      <c r="BR154" s="222"/>
      <c r="BS154" s="222"/>
      <c r="BT154" s="222"/>
      <c r="BU154" s="222"/>
      <c r="BV154" s="222"/>
      <c r="BW154" s="222"/>
      <c r="BX154" s="222"/>
      <c r="BY154" s="222"/>
      <c r="BZ154" s="222"/>
      <c r="CA154" s="222"/>
      <c r="CB154" s="222"/>
      <c r="CC154" s="222"/>
      <c r="CD154" s="222"/>
      <c r="CE154" s="222"/>
      <c r="CF154" s="222"/>
      <c r="CG154" s="222"/>
      <c r="CH154" s="222"/>
      <c r="CI154" s="222"/>
      <c r="CJ154" s="222"/>
      <c r="CK154" s="222"/>
      <c r="CL154" s="222"/>
      <c r="CM154" s="222"/>
      <c r="CN154" s="222"/>
      <c r="CO154" s="222"/>
      <c r="CP154" s="222"/>
      <c r="CQ154" s="222"/>
      <c r="CR154" s="222"/>
      <c r="CS154" s="222"/>
    </row>
    <row r="155" spans="11:97">
      <c r="K155" s="221"/>
      <c r="L155" s="222"/>
      <c r="M155" s="222"/>
      <c r="N155" s="222"/>
      <c r="O155" s="222"/>
      <c r="P155" s="222"/>
      <c r="Q155" s="222"/>
      <c r="R155" s="222"/>
      <c r="S155" s="222"/>
      <c r="T155" s="222"/>
      <c r="U155" s="222"/>
      <c r="V155" s="222"/>
      <c r="W155" s="222"/>
      <c r="X155" s="222"/>
      <c r="Y155" s="222"/>
      <c r="Z155" s="222"/>
      <c r="AA155" s="222"/>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22"/>
      <c r="BA155" s="222"/>
      <c r="BB155" s="222"/>
      <c r="BC155" s="222"/>
      <c r="BD155" s="222"/>
      <c r="BE155" s="222"/>
      <c r="BF155" s="222"/>
      <c r="BG155" s="222"/>
      <c r="BH155" s="222"/>
      <c r="BI155" s="222"/>
      <c r="BJ155" s="222"/>
      <c r="BK155" s="222"/>
      <c r="BL155" s="222"/>
      <c r="BM155" s="222"/>
      <c r="BN155" s="222"/>
      <c r="BO155" s="222"/>
      <c r="BP155" s="222"/>
      <c r="BQ155" s="222"/>
      <c r="BR155" s="222"/>
      <c r="BS155" s="222"/>
      <c r="BT155" s="222"/>
      <c r="BU155" s="222"/>
      <c r="BV155" s="222"/>
      <c r="BW155" s="222"/>
      <c r="BX155" s="222"/>
      <c r="BY155" s="222"/>
      <c r="BZ155" s="222"/>
      <c r="CA155" s="222"/>
      <c r="CB155" s="222"/>
      <c r="CC155" s="222"/>
      <c r="CD155" s="222"/>
      <c r="CE155" s="222"/>
      <c r="CF155" s="222"/>
      <c r="CG155" s="222"/>
      <c r="CH155" s="222"/>
      <c r="CI155" s="222"/>
      <c r="CJ155" s="222"/>
      <c r="CK155" s="222"/>
      <c r="CL155" s="222"/>
      <c r="CM155" s="222"/>
      <c r="CN155" s="222"/>
      <c r="CO155" s="222"/>
      <c r="CP155" s="222"/>
      <c r="CQ155" s="222"/>
      <c r="CR155" s="222"/>
      <c r="CS155" s="222"/>
    </row>
    <row r="156" spans="11:97">
      <c r="K156" s="221"/>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c r="BB156" s="222"/>
      <c r="BC156" s="222"/>
      <c r="BD156" s="222"/>
      <c r="BE156" s="222"/>
      <c r="BF156" s="222"/>
      <c r="BG156" s="222"/>
      <c r="BH156" s="222"/>
      <c r="BI156" s="222"/>
      <c r="BJ156" s="222"/>
      <c r="BK156" s="222"/>
      <c r="BL156" s="222"/>
      <c r="BM156" s="222"/>
      <c r="BN156" s="222"/>
      <c r="BO156" s="222"/>
      <c r="BP156" s="222"/>
      <c r="BQ156" s="222"/>
      <c r="BR156" s="222"/>
      <c r="BS156" s="222"/>
      <c r="BT156" s="222"/>
      <c r="BU156" s="222"/>
      <c r="BV156" s="222"/>
      <c r="BW156" s="222"/>
      <c r="BX156" s="222"/>
      <c r="BY156" s="222"/>
      <c r="BZ156" s="222"/>
      <c r="CA156" s="222"/>
      <c r="CB156" s="222"/>
      <c r="CC156" s="222"/>
      <c r="CD156" s="222"/>
      <c r="CE156" s="222"/>
      <c r="CF156" s="222"/>
      <c r="CG156" s="222"/>
      <c r="CH156" s="222"/>
      <c r="CI156" s="222"/>
      <c r="CJ156" s="222"/>
      <c r="CK156" s="222"/>
      <c r="CL156" s="222"/>
      <c r="CM156" s="222"/>
      <c r="CN156" s="222"/>
      <c r="CO156" s="222"/>
      <c r="CP156" s="222"/>
      <c r="CQ156" s="222"/>
      <c r="CR156" s="222"/>
      <c r="CS156" s="222"/>
    </row>
    <row r="157" spans="11:97">
      <c r="K157" s="221"/>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B157" s="222"/>
      <c r="BC157" s="222"/>
      <c r="BD157" s="222"/>
      <c r="BE157" s="222"/>
      <c r="BF157" s="222"/>
      <c r="BG157" s="222"/>
      <c r="BH157" s="222"/>
      <c r="BI157" s="222"/>
      <c r="BJ157" s="222"/>
      <c r="BK157" s="222"/>
      <c r="BL157" s="222"/>
      <c r="BM157" s="222"/>
      <c r="BN157" s="222"/>
      <c r="BO157" s="222"/>
      <c r="BP157" s="222"/>
      <c r="BQ157" s="222"/>
      <c r="BR157" s="222"/>
      <c r="BS157" s="222"/>
      <c r="BT157" s="222"/>
      <c r="BU157" s="222"/>
      <c r="BV157" s="222"/>
      <c r="BW157" s="222"/>
      <c r="BX157" s="222"/>
      <c r="BY157" s="222"/>
      <c r="BZ157" s="222"/>
      <c r="CA157" s="222"/>
      <c r="CB157" s="222"/>
      <c r="CC157" s="222"/>
      <c r="CD157" s="222"/>
      <c r="CE157" s="222"/>
      <c r="CF157" s="222"/>
      <c r="CG157" s="222"/>
      <c r="CH157" s="222"/>
      <c r="CI157" s="222"/>
      <c r="CJ157" s="222"/>
      <c r="CK157" s="222"/>
      <c r="CL157" s="222"/>
      <c r="CM157" s="222"/>
      <c r="CN157" s="222"/>
      <c r="CO157" s="222"/>
      <c r="CP157" s="222"/>
      <c r="CQ157" s="222"/>
      <c r="CR157" s="222"/>
      <c r="CS157" s="222"/>
    </row>
    <row r="158" spans="11:97">
      <c r="K158" s="221"/>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c r="BB158" s="222"/>
      <c r="BC158" s="222"/>
      <c r="BD158" s="222"/>
      <c r="BE158" s="222"/>
      <c r="BF158" s="222"/>
      <c r="BG158" s="222"/>
      <c r="BH158" s="222"/>
      <c r="BI158" s="222"/>
      <c r="BJ158" s="222"/>
      <c r="BK158" s="222"/>
      <c r="BL158" s="222"/>
      <c r="BM158" s="222"/>
      <c r="BN158" s="222"/>
      <c r="BO158" s="222"/>
      <c r="BP158" s="222"/>
      <c r="BQ158" s="222"/>
      <c r="BR158" s="222"/>
      <c r="BS158" s="222"/>
      <c r="BT158" s="222"/>
      <c r="BU158" s="222"/>
      <c r="BV158" s="222"/>
      <c r="BW158" s="222"/>
      <c r="BX158" s="222"/>
      <c r="BY158" s="222"/>
      <c r="BZ158" s="222"/>
      <c r="CA158" s="222"/>
      <c r="CB158" s="222"/>
      <c r="CC158" s="222"/>
      <c r="CD158" s="222"/>
      <c r="CE158" s="222"/>
      <c r="CF158" s="222"/>
      <c r="CG158" s="222"/>
      <c r="CH158" s="222"/>
      <c r="CI158" s="222"/>
      <c r="CJ158" s="222"/>
      <c r="CK158" s="222"/>
      <c r="CL158" s="222"/>
      <c r="CM158" s="222"/>
      <c r="CN158" s="222"/>
      <c r="CO158" s="222"/>
      <c r="CP158" s="222"/>
      <c r="CQ158" s="222"/>
      <c r="CR158" s="222"/>
      <c r="CS158" s="222"/>
    </row>
    <row r="159" spans="11:97">
      <c r="K159" s="221"/>
      <c r="L159" s="222"/>
      <c r="M159" s="222"/>
      <c r="N159" s="222"/>
      <c r="O159" s="222"/>
      <c r="P159" s="222"/>
      <c r="Q159" s="222"/>
      <c r="R159" s="222"/>
      <c r="S159" s="222"/>
      <c r="T159" s="222"/>
      <c r="U159" s="222"/>
      <c r="V159" s="222"/>
      <c r="W159" s="222"/>
      <c r="X159" s="222"/>
      <c r="Y159" s="222"/>
      <c r="Z159" s="222"/>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22"/>
      <c r="BA159" s="222"/>
      <c r="BB159" s="222"/>
      <c r="BC159" s="222"/>
      <c r="BD159" s="222"/>
      <c r="BE159" s="222"/>
      <c r="BF159" s="222"/>
      <c r="BG159" s="222"/>
      <c r="BH159" s="222"/>
      <c r="BI159" s="222"/>
      <c r="BJ159" s="222"/>
      <c r="BK159" s="222"/>
      <c r="BL159" s="222"/>
      <c r="BM159" s="222"/>
      <c r="BN159" s="222"/>
      <c r="BO159" s="222"/>
      <c r="BP159" s="222"/>
      <c r="BQ159" s="222"/>
      <c r="BR159" s="222"/>
      <c r="BS159" s="222"/>
      <c r="BT159" s="222"/>
      <c r="BU159" s="222"/>
      <c r="BV159" s="222"/>
      <c r="BW159" s="222"/>
      <c r="BX159" s="222"/>
      <c r="BY159" s="222"/>
      <c r="BZ159" s="222"/>
      <c r="CA159" s="222"/>
      <c r="CB159" s="222"/>
      <c r="CC159" s="222"/>
      <c r="CD159" s="222"/>
      <c r="CE159" s="222"/>
      <c r="CF159" s="222"/>
      <c r="CG159" s="222"/>
      <c r="CH159" s="222"/>
      <c r="CI159" s="222"/>
      <c r="CJ159" s="222"/>
      <c r="CK159" s="222"/>
      <c r="CL159" s="222"/>
      <c r="CM159" s="222"/>
      <c r="CN159" s="222"/>
      <c r="CO159" s="222"/>
      <c r="CP159" s="222"/>
      <c r="CQ159" s="222"/>
      <c r="CR159" s="222"/>
      <c r="CS159" s="222"/>
    </row>
    <row r="160" spans="11:97">
      <c r="K160" s="221"/>
      <c r="L160" s="222"/>
      <c r="M160" s="222"/>
      <c r="N160" s="222"/>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22"/>
      <c r="BA160" s="222"/>
      <c r="BB160" s="222"/>
      <c r="BC160" s="222"/>
      <c r="BD160" s="222"/>
      <c r="BE160" s="222"/>
      <c r="BF160" s="222"/>
      <c r="BG160" s="222"/>
      <c r="BH160" s="222"/>
      <c r="BI160" s="222"/>
      <c r="BJ160" s="222"/>
      <c r="BK160" s="222"/>
      <c r="BL160" s="222"/>
      <c r="BM160" s="222"/>
      <c r="BN160" s="222"/>
      <c r="BO160" s="222"/>
      <c r="BP160" s="222"/>
      <c r="BQ160" s="222"/>
      <c r="BR160" s="222"/>
      <c r="BS160" s="222"/>
      <c r="BT160" s="222"/>
      <c r="BU160" s="222"/>
      <c r="BV160" s="222"/>
      <c r="BW160" s="222"/>
      <c r="BX160" s="222"/>
      <c r="BY160" s="222"/>
      <c r="BZ160" s="222"/>
      <c r="CA160" s="222"/>
      <c r="CB160" s="222"/>
      <c r="CC160" s="222"/>
      <c r="CD160" s="222"/>
      <c r="CE160" s="222"/>
      <c r="CF160" s="222"/>
      <c r="CG160" s="222"/>
      <c r="CH160" s="222"/>
      <c r="CI160" s="222"/>
      <c r="CJ160" s="222"/>
      <c r="CK160" s="222"/>
      <c r="CL160" s="222"/>
      <c r="CM160" s="222"/>
      <c r="CN160" s="222"/>
      <c r="CO160" s="222"/>
      <c r="CP160" s="222"/>
      <c r="CQ160" s="222"/>
      <c r="CR160" s="222"/>
      <c r="CS160" s="222"/>
    </row>
    <row r="161" spans="11:97">
      <c r="K161" s="221"/>
      <c r="L161" s="222"/>
      <c r="M161" s="222"/>
      <c r="N161" s="222"/>
      <c r="O161" s="222"/>
      <c r="P161" s="222"/>
      <c r="Q161" s="222"/>
      <c r="R161" s="222"/>
      <c r="S161" s="222"/>
      <c r="T161" s="222"/>
      <c r="U161" s="222"/>
      <c r="V161" s="222"/>
      <c r="W161" s="222"/>
      <c r="X161" s="222"/>
      <c r="Y161" s="222"/>
      <c r="Z161" s="222"/>
      <c r="AA161" s="222"/>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22"/>
      <c r="BA161" s="222"/>
      <c r="BB161" s="222"/>
      <c r="BC161" s="222"/>
      <c r="BD161" s="222"/>
      <c r="BE161" s="222"/>
      <c r="BF161" s="222"/>
      <c r="BG161" s="222"/>
      <c r="BH161" s="222"/>
      <c r="BI161" s="222"/>
      <c r="BJ161" s="222"/>
      <c r="BK161" s="222"/>
      <c r="BL161" s="222"/>
      <c r="BM161" s="222"/>
      <c r="BN161" s="222"/>
      <c r="BO161" s="222"/>
      <c r="BP161" s="222"/>
      <c r="BQ161" s="222"/>
      <c r="BR161" s="222"/>
      <c r="BS161" s="222"/>
      <c r="BT161" s="222"/>
      <c r="BU161" s="222"/>
      <c r="BV161" s="222"/>
      <c r="BW161" s="222"/>
      <c r="BX161" s="222"/>
      <c r="BY161" s="222"/>
      <c r="BZ161" s="222"/>
      <c r="CA161" s="222"/>
      <c r="CB161" s="222"/>
      <c r="CC161" s="222"/>
      <c r="CD161" s="222"/>
      <c r="CE161" s="222"/>
      <c r="CF161" s="222"/>
      <c r="CG161" s="222"/>
      <c r="CH161" s="222"/>
      <c r="CI161" s="222"/>
      <c r="CJ161" s="222"/>
      <c r="CK161" s="222"/>
      <c r="CL161" s="222"/>
      <c r="CM161" s="222"/>
      <c r="CN161" s="222"/>
      <c r="CO161" s="222"/>
      <c r="CP161" s="222"/>
      <c r="CQ161" s="222"/>
      <c r="CR161" s="222"/>
      <c r="CS161" s="222"/>
    </row>
    <row r="162" spans="11:97">
      <c r="K162" s="221"/>
      <c r="L162" s="222"/>
      <c r="M162" s="222"/>
      <c r="N162" s="222"/>
      <c r="O162" s="222"/>
      <c r="P162" s="222"/>
      <c r="Q162" s="222"/>
      <c r="R162" s="222"/>
      <c r="S162" s="222"/>
      <c r="T162" s="222"/>
      <c r="U162" s="222"/>
      <c r="V162" s="222"/>
      <c r="W162" s="222"/>
      <c r="X162" s="222"/>
      <c r="Y162" s="222"/>
      <c r="Z162" s="222"/>
      <c r="AA162" s="222"/>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22"/>
      <c r="BA162" s="222"/>
      <c r="BB162" s="222"/>
      <c r="BC162" s="222"/>
      <c r="BD162" s="222"/>
      <c r="BE162" s="222"/>
      <c r="BF162" s="222"/>
      <c r="BG162" s="222"/>
      <c r="BH162" s="222"/>
      <c r="BI162" s="222"/>
      <c r="BJ162" s="222"/>
      <c r="BK162" s="222"/>
      <c r="BL162" s="222"/>
      <c r="BM162" s="222"/>
      <c r="BN162" s="222"/>
      <c r="BO162" s="222"/>
      <c r="BP162" s="222"/>
      <c r="BQ162" s="222"/>
      <c r="BR162" s="222"/>
      <c r="BS162" s="222"/>
      <c r="BT162" s="222"/>
      <c r="BU162" s="222"/>
      <c r="BV162" s="222"/>
      <c r="BW162" s="222"/>
      <c r="BX162" s="222"/>
      <c r="BY162" s="222"/>
      <c r="BZ162" s="222"/>
      <c r="CA162" s="222"/>
      <c r="CB162" s="222"/>
      <c r="CC162" s="222"/>
      <c r="CD162" s="222"/>
      <c r="CE162" s="222"/>
      <c r="CF162" s="222"/>
      <c r="CG162" s="222"/>
      <c r="CH162" s="222"/>
      <c r="CI162" s="222"/>
      <c r="CJ162" s="222"/>
      <c r="CK162" s="222"/>
      <c r="CL162" s="222"/>
      <c r="CM162" s="222"/>
      <c r="CN162" s="222"/>
      <c r="CO162" s="222"/>
      <c r="CP162" s="222"/>
      <c r="CQ162" s="222"/>
      <c r="CR162" s="222"/>
      <c r="CS162" s="222"/>
    </row>
    <row r="163" spans="11:97">
      <c r="K163" s="221"/>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222"/>
      <c r="AM163" s="222"/>
      <c r="AN163" s="222"/>
      <c r="AO163" s="222"/>
      <c r="AP163" s="222"/>
      <c r="AQ163" s="222"/>
      <c r="AR163" s="222"/>
      <c r="AS163" s="222"/>
      <c r="AT163" s="222"/>
      <c r="AU163" s="222"/>
      <c r="AV163" s="222"/>
      <c r="AW163" s="222"/>
      <c r="AX163" s="222"/>
      <c r="AY163" s="222"/>
      <c r="AZ163" s="222"/>
      <c r="BA163" s="222"/>
      <c r="BB163" s="222"/>
      <c r="BC163" s="222"/>
      <c r="BD163" s="222"/>
      <c r="BE163" s="222"/>
      <c r="BF163" s="222"/>
      <c r="BG163" s="222"/>
      <c r="BH163" s="222"/>
      <c r="BI163" s="222"/>
      <c r="BJ163" s="222"/>
      <c r="BK163" s="222"/>
      <c r="BL163" s="222"/>
      <c r="BM163" s="222"/>
      <c r="BN163" s="222"/>
      <c r="BO163" s="222"/>
      <c r="BP163" s="222"/>
      <c r="BQ163" s="222"/>
      <c r="BR163" s="222"/>
      <c r="BS163" s="222"/>
      <c r="BT163" s="222"/>
      <c r="BU163" s="222"/>
      <c r="BV163" s="222"/>
      <c r="BW163" s="222"/>
      <c r="BX163" s="222"/>
      <c r="BY163" s="222"/>
      <c r="BZ163" s="222"/>
      <c r="CA163" s="222"/>
      <c r="CB163" s="222"/>
      <c r="CC163" s="222"/>
      <c r="CD163" s="222"/>
      <c r="CE163" s="222"/>
      <c r="CF163" s="222"/>
      <c r="CG163" s="222"/>
      <c r="CH163" s="222"/>
      <c r="CI163" s="222"/>
      <c r="CJ163" s="222"/>
      <c r="CK163" s="222"/>
      <c r="CL163" s="222"/>
      <c r="CM163" s="222"/>
      <c r="CN163" s="222"/>
      <c r="CO163" s="222"/>
      <c r="CP163" s="222"/>
      <c r="CQ163" s="222"/>
      <c r="CR163" s="222"/>
      <c r="CS163" s="222"/>
    </row>
    <row r="164" spans="11:97">
      <c r="K164" s="221"/>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2"/>
      <c r="AY164" s="222"/>
      <c r="AZ164" s="222"/>
      <c r="BA164" s="222"/>
      <c r="BB164" s="222"/>
      <c r="BC164" s="222"/>
      <c r="BD164" s="222"/>
      <c r="BE164" s="222"/>
      <c r="BF164" s="222"/>
      <c r="BG164" s="222"/>
      <c r="BH164" s="222"/>
      <c r="BI164" s="222"/>
      <c r="BJ164" s="222"/>
      <c r="BK164" s="222"/>
      <c r="BL164" s="222"/>
      <c r="BM164" s="222"/>
      <c r="BN164" s="222"/>
      <c r="BO164" s="222"/>
      <c r="BP164" s="222"/>
      <c r="BQ164" s="222"/>
      <c r="BR164" s="222"/>
      <c r="BS164" s="222"/>
      <c r="BT164" s="222"/>
      <c r="BU164" s="222"/>
      <c r="BV164" s="222"/>
      <c r="BW164" s="222"/>
      <c r="BX164" s="222"/>
      <c r="BY164" s="222"/>
      <c r="BZ164" s="222"/>
      <c r="CA164" s="222"/>
      <c r="CB164" s="222"/>
      <c r="CC164" s="222"/>
      <c r="CD164" s="222"/>
      <c r="CE164" s="222"/>
      <c r="CF164" s="222"/>
      <c r="CG164" s="222"/>
      <c r="CH164" s="222"/>
      <c r="CI164" s="222"/>
      <c r="CJ164" s="222"/>
      <c r="CK164" s="222"/>
      <c r="CL164" s="222"/>
      <c r="CM164" s="222"/>
      <c r="CN164" s="222"/>
      <c r="CO164" s="222"/>
      <c r="CP164" s="222"/>
      <c r="CQ164" s="222"/>
      <c r="CR164" s="222"/>
      <c r="CS164" s="222"/>
    </row>
    <row r="165" spans="11:97">
      <c r="K165" s="221"/>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2"/>
      <c r="AY165" s="222"/>
      <c r="AZ165" s="222"/>
      <c r="BA165" s="222"/>
      <c r="BB165" s="222"/>
      <c r="BC165" s="222"/>
      <c r="BD165" s="222"/>
      <c r="BE165" s="222"/>
      <c r="BF165" s="222"/>
      <c r="BG165" s="222"/>
      <c r="BH165" s="222"/>
      <c r="BI165" s="222"/>
      <c r="BJ165" s="222"/>
      <c r="BK165" s="222"/>
      <c r="BL165" s="222"/>
      <c r="BM165" s="222"/>
      <c r="BN165" s="222"/>
      <c r="BO165" s="222"/>
      <c r="BP165" s="222"/>
      <c r="BQ165" s="222"/>
      <c r="BR165" s="222"/>
      <c r="BS165" s="222"/>
      <c r="BT165" s="222"/>
      <c r="BU165" s="222"/>
      <c r="BV165" s="222"/>
      <c r="BW165" s="222"/>
      <c r="BX165" s="222"/>
      <c r="BY165" s="222"/>
      <c r="BZ165" s="222"/>
      <c r="CA165" s="222"/>
      <c r="CB165" s="222"/>
      <c r="CC165" s="222"/>
      <c r="CD165" s="222"/>
      <c r="CE165" s="222"/>
      <c r="CF165" s="222"/>
      <c r="CG165" s="222"/>
      <c r="CH165" s="222"/>
      <c r="CI165" s="222"/>
      <c r="CJ165" s="222"/>
      <c r="CK165" s="222"/>
      <c r="CL165" s="222"/>
      <c r="CM165" s="222"/>
      <c r="CN165" s="222"/>
      <c r="CO165" s="222"/>
      <c r="CP165" s="222"/>
      <c r="CQ165" s="222"/>
      <c r="CR165" s="222"/>
      <c r="CS165" s="222"/>
    </row>
    <row r="166" spans="11:97">
      <c r="K166" s="221"/>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2"/>
      <c r="AY166" s="222"/>
      <c r="AZ166" s="222"/>
      <c r="BA166" s="222"/>
      <c r="BB166" s="222"/>
      <c r="BC166" s="222"/>
      <c r="BD166" s="222"/>
      <c r="BE166" s="222"/>
      <c r="BF166" s="222"/>
      <c r="BG166" s="222"/>
      <c r="BH166" s="222"/>
      <c r="BI166" s="222"/>
      <c r="BJ166" s="222"/>
      <c r="BK166" s="222"/>
      <c r="BL166" s="222"/>
      <c r="BM166" s="222"/>
      <c r="BN166" s="222"/>
      <c r="BO166" s="222"/>
      <c r="BP166" s="222"/>
      <c r="BQ166" s="222"/>
      <c r="BR166" s="222"/>
      <c r="BS166" s="222"/>
      <c r="BT166" s="222"/>
      <c r="BU166" s="222"/>
      <c r="BV166" s="222"/>
      <c r="BW166" s="222"/>
      <c r="BX166" s="222"/>
      <c r="BY166" s="222"/>
      <c r="BZ166" s="222"/>
      <c r="CA166" s="222"/>
      <c r="CB166" s="222"/>
      <c r="CC166" s="222"/>
      <c r="CD166" s="222"/>
      <c r="CE166" s="222"/>
      <c r="CF166" s="222"/>
      <c r="CG166" s="222"/>
      <c r="CH166" s="222"/>
      <c r="CI166" s="222"/>
      <c r="CJ166" s="222"/>
      <c r="CK166" s="222"/>
      <c r="CL166" s="222"/>
      <c r="CM166" s="222"/>
      <c r="CN166" s="222"/>
      <c r="CO166" s="222"/>
      <c r="CP166" s="222"/>
      <c r="CQ166" s="222"/>
      <c r="CR166" s="222"/>
      <c r="CS166" s="222"/>
    </row>
    <row r="167" spans="11:97">
      <c r="K167" s="221"/>
      <c r="L167" s="222"/>
      <c r="M167" s="222"/>
      <c r="N167" s="222"/>
      <c r="O167" s="222"/>
      <c r="P167" s="222"/>
      <c r="Q167" s="222"/>
      <c r="R167" s="222"/>
      <c r="S167" s="222"/>
      <c r="T167" s="222"/>
      <c r="U167" s="222"/>
      <c r="V167" s="222"/>
      <c r="W167" s="222"/>
      <c r="X167" s="222"/>
      <c r="Y167" s="222"/>
      <c r="Z167" s="222"/>
      <c r="AA167" s="222"/>
      <c r="AB167" s="222"/>
      <c r="AC167" s="222"/>
      <c r="AD167" s="222"/>
      <c r="AE167" s="222"/>
      <c r="AF167" s="222"/>
      <c r="AG167" s="222"/>
      <c r="AH167" s="222"/>
      <c r="AI167" s="222"/>
      <c r="AJ167" s="222"/>
      <c r="AK167" s="222"/>
      <c r="AL167" s="222"/>
      <c r="AM167" s="222"/>
      <c r="AN167" s="222"/>
      <c r="AO167" s="222"/>
      <c r="AP167" s="222"/>
      <c r="AQ167" s="222"/>
      <c r="AR167" s="222"/>
      <c r="AS167" s="222"/>
      <c r="AT167" s="222"/>
      <c r="AU167" s="222"/>
      <c r="AV167" s="222"/>
      <c r="AW167" s="222"/>
      <c r="AX167" s="222"/>
      <c r="AY167" s="222"/>
      <c r="AZ167" s="222"/>
      <c r="BA167" s="222"/>
      <c r="BB167" s="222"/>
      <c r="BC167" s="222"/>
      <c r="BD167" s="222"/>
      <c r="BE167" s="222"/>
      <c r="BF167" s="222"/>
      <c r="BG167" s="222"/>
      <c r="BH167" s="222"/>
      <c r="BI167" s="222"/>
      <c r="BJ167" s="222"/>
      <c r="BK167" s="222"/>
      <c r="BL167" s="222"/>
      <c r="BM167" s="222"/>
      <c r="BN167" s="222"/>
      <c r="BO167" s="222"/>
      <c r="BP167" s="222"/>
      <c r="BQ167" s="222"/>
      <c r="BR167" s="222"/>
      <c r="BS167" s="222"/>
      <c r="BT167" s="222"/>
      <c r="BU167" s="222"/>
      <c r="BV167" s="222"/>
      <c r="BW167" s="222"/>
      <c r="BX167" s="222"/>
      <c r="BY167" s="222"/>
      <c r="BZ167" s="222"/>
      <c r="CA167" s="222"/>
      <c r="CB167" s="222"/>
      <c r="CC167" s="222"/>
      <c r="CD167" s="222"/>
      <c r="CE167" s="222"/>
      <c r="CF167" s="222"/>
      <c r="CG167" s="222"/>
      <c r="CH167" s="222"/>
      <c r="CI167" s="222"/>
      <c r="CJ167" s="222"/>
      <c r="CK167" s="222"/>
      <c r="CL167" s="222"/>
      <c r="CM167" s="222"/>
      <c r="CN167" s="222"/>
      <c r="CO167" s="222"/>
      <c r="CP167" s="222"/>
      <c r="CQ167" s="222"/>
      <c r="CR167" s="222"/>
      <c r="CS167" s="222"/>
    </row>
    <row r="168" spans="11:97">
      <c r="K168" s="221"/>
      <c r="L168" s="222"/>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2"/>
      <c r="AJ168" s="222"/>
      <c r="AK168" s="222"/>
      <c r="AL168" s="222"/>
      <c r="AM168" s="222"/>
      <c r="AN168" s="222"/>
      <c r="AO168" s="222"/>
      <c r="AP168" s="222"/>
      <c r="AQ168" s="222"/>
      <c r="AR168" s="222"/>
      <c r="AS168" s="222"/>
      <c r="AT168" s="222"/>
      <c r="AU168" s="222"/>
      <c r="AV168" s="222"/>
      <c r="AW168" s="222"/>
      <c r="AX168" s="222"/>
      <c r="AY168" s="222"/>
      <c r="AZ168" s="222"/>
      <c r="BA168" s="222"/>
      <c r="BB168" s="222"/>
      <c r="BC168" s="222"/>
      <c r="BD168" s="222"/>
      <c r="BE168" s="222"/>
      <c r="BF168" s="222"/>
      <c r="BG168" s="222"/>
      <c r="BH168" s="222"/>
      <c r="BI168" s="222"/>
      <c r="BJ168" s="222"/>
      <c r="BK168" s="222"/>
      <c r="BL168" s="222"/>
      <c r="BM168" s="222"/>
      <c r="BN168" s="222"/>
      <c r="BO168" s="222"/>
      <c r="BP168" s="222"/>
      <c r="BQ168" s="222"/>
      <c r="BR168" s="222"/>
      <c r="BS168" s="222"/>
      <c r="BT168" s="222"/>
      <c r="BU168" s="222"/>
      <c r="BV168" s="222"/>
      <c r="BW168" s="222"/>
      <c r="BX168" s="222"/>
      <c r="BY168" s="222"/>
      <c r="BZ168" s="222"/>
      <c r="CA168" s="222"/>
      <c r="CB168" s="222"/>
      <c r="CC168" s="222"/>
      <c r="CD168" s="222"/>
      <c r="CE168" s="222"/>
      <c r="CF168" s="222"/>
      <c r="CG168" s="222"/>
      <c r="CH168" s="222"/>
      <c r="CI168" s="222"/>
      <c r="CJ168" s="222"/>
      <c r="CK168" s="222"/>
      <c r="CL168" s="222"/>
      <c r="CM168" s="222"/>
      <c r="CN168" s="222"/>
      <c r="CO168" s="222"/>
      <c r="CP168" s="222"/>
      <c r="CQ168" s="222"/>
      <c r="CR168" s="222"/>
      <c r="CS168" s="222"/>
    </row>
    <row r="169" spans="11:97">
      <c r="K169" s="221"/>
      <c r="L169" s="222"/>
      <c r="M169" s="222"/>
      <c r="N169" s="222"/>
      <c r="O169" s="222"/>
      <c r="P169" s="222"/>
      <c r="Q169" s="222"/>
      <c r="R169" s="222"/>
      <c r="S169" s="222"/>
      <c r="T169" s="222"/>
      <c r="U169" s="222"/>
      <c r="V169" s="222"/>
      <c r="W169" s="222"/>
      <c r="X169" s="222"/>
      <c r="Y169" s="222"/>
      <c r="Z169" s="222"/>
      <c r="AA169" s="222"/>
      <c r="AB169" s="222"/>
      <c r="AC169" s="222"/>
      <c r="AD169" s="222"/>
      <c r="AE169" s="222"/>
      <c r="AF169" s="222"/>
      <c r="AG169" s="222"/>
      <c r="AH169" s="222"/>
      <c r="AI169" s="222"/>
      <c r="AJ169" s="222"/>
      <c r="AK169" s="222"/>
      <c r="AL169" s="222"/>
      <c r="AM169" s="222"/>
      <c r="AN169" s="222"/>
      <c r="AO169" s="222"/>
      <c r="AP169" s="222"/>
      <c r="AQ169" s="222"/>
      <c r="AR169" s="222"/>
      <c r="AS169" s="222"/>
      <c r="AT169" s="222"/>
      <c r="AU169" s="222"/>
      <c r="AV169" s="222"/>
      <c r="AW169" s="222"/>
      <c r="AX169" s="222"/>
      <c r="AY169" s="222"/>
      <c r="AZ169" s="222"/>
      <c r="BA169" s="222"/>
      <c r="BB169" s="222"/>
      <c r="BC169" s="222"/>
      <c r="BD169" s="222"/>
      <c r="BE169" s="222"/>
      <c r="BF169" s="222"/>
      <c r="BG169" s="222"/>
      <c r="BH169" s="222"/>
      <c r="BI169" s="222"/>
      <c r="BJ169" s="222"/>
      <c r="BK169" s="222"/>
      <c r="BL169" s="222"/>
      <c r="BM169" s="222"/>
      <c r="BN169" s="222"/>
      <c r="BO169" s="222"/>
      <c r="BP169" s="222"/>
      <c r="BQ169" s="222"/>
      <c r="BR169" s="222"/>
      <c r="BS169" s="222"/>
      <c r="BT169" s="222"/>
      <c r="BU169" s="222"/>
      <c r="BV169" s="222"/>
      <c r="BW169" s="222"/>
      <c r="BX169" s="222"/>
      <c r="BY169" s="222"/>
      <c r="BZ169" s="222"/>
      <c r="CA169" s="222"/>
      <c r="CB169" s="222"/>
      <c r="CC169" s="222"/>
      <c r="CD169" s="222"/>
      <c r="CE169" s="222"/>
      <c r="CF169" s="222"/>
      <c r="CG169" s="222"/>
      <c r="CH169" s="222"/>
      <c r="CI169" s="222"/>
      <c r="CJ169" s="222"/>
      <c r="CK169" s="222"/>
      <c r="CL169" s="222"/>
      <c r="CM169" s="222"/>
      <c r="CN169" s="222"/>
      <c r="CO169" s="222"/>
      <c r="CP169" s="222"/>
      <c r="CQ169" s="222"/>
      <c r="CR169" s="222"/>
      <c r="CS169" s="222"/>
    </row>
    <row r="170" spans="11:97">
      <c r="K170" s="221"/>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c r="BA170" s="222"/>
      <c r="BB170" s="222"/>
      <c r="BC170" s="222"/>
      <c r="BD170" s="222"/>
      <c r="BE170" s="222"/>
      <c r="BF170" s="222"/>
      <c r="BG170" s="222"/>
      <c r="BH170" s="222"/>
      <c r="BI170" s="222"/>
      <c r="BJ170" s="222"/>
      <c r="BK170" s="222"/>
      <c r="BL170" s="222"/>
      <c r="BM170" s="222"/>
      <c r="BN170" s="222"/>
      <c r="BO170" s="222"/>
      <c r="BP170" s="222"/>
      <c r="BQ170" s="222"/>
      <c r="BR170" s="222"/>
      <c r="BS170" s="222"/>
      <c r="BT170" s="222"/>
      <c r="BU170" s="222"/>
      <c r="BV170" s="222"/>
      <c r="BW170" s="222"/>
      <c r="BX170" s="222"/>
      <c r="BY170" s="222"/>
      <c r="BZ170" s="222"/>
      <c r="CA170" s="222"/>
      <c r="CB170" s="222"/>
      <c r="CC170" s="222"/>
      <c r="CD170" s="222"/>
      <c r="CE170" s="222"/>
      <c r="CF170" s="222"/>
      <c r="CG170" s="222"/>
      <c r="CH170" s="222"/>
      <c r="CI170" s="222"/>
      <c r="CJ170" s="222"/>
      <c r="CK170" s="222"/>
      <c r="CL170" s="222"/>
      <c r="CM170" s="222"/>
      <c r="CN170" s="222"/>
      <c r="CO170" s="222"/>
      <c r="CP170" s="222"/>
      <c r="CQ170" s="222"/>
      <c r="CR170" s="222"/>
      <c r="CS170" s="222"/>
    </row>
    <row r="171" spans="11:97">
      <c r="K171" s="221"/>
      <c r="L171" s="222"/>
      <c r="M171" s="222"/>
      <c r="N171" s="222"/>
      <c r="O171" s="222"/>
      <c r="P171" s="222"/>
      <c r="Q171" s="222"/>
      <c r="R171" s="222"/>
      <c r="S171" s="222"/>
      <c r="T171" s="222"/>
      <c r="U171" s="222"/>
      <c r="V171" s="222"/>
      <c r="W171" s="222"/>
      <c r="X171" s="222"/>
      <c r="Y171" s="222"/>
      <c r="Z171" s="222"/>
      <c r="AA171" s="222"/>
      <c r="AB171" s="222"/>
      <c r="AC171" s="222"/>
      <c r="AD171" s="222"/>
      <c r="AE171" s="222"/>
      <c r="AF171" s="222"/>
      <c r="AG171" s="222"/>
      <c r="AH171" s="222"/>
      <c r="AI171" s="222"/>
      <c r="AJ171" s="222"/>
      <c r="AK171" s="222"/>
      <c r="AL171" s="222"/>
      <c r="AM171" s="222"/>
      <c r="AN171" s="222"/>
      <c r="AO171" s="222"/>
      <c r="AP171" s="222"/>
      <c r="AQ171" s="222"/>
      <c r="AR171" s="222"/>
      <c r="AS171" s="222"/>
      <c r="AT171" s="222"/>
      <c r="AU171" s="222"/>
      <c r="AV171" s="222"/>
      <c r="AW171" s="222"/>
      <c r="AX171" s="222"/>
      <c r="AY171" s="222"/>
      <c r="AZ171" s="222"/>
      <c r="BA171" s="222"/>
      <c r="BB171" s="222"/>
      <c r="BC171" s="222"/>
      <c r="BD171" s="222"/>
      <c r="BE171" s="222"/>
      <c r="BF171" s="222"/>
      <c r="BG171" s="222"/>
      <c r="BH171" s="222"/>
      <c r="BI171" s="222"/>
      <c r="BJ171" s="222"/>
      <c r="BK171" s="222"/>
      <c r="BL171" s="222"/>
      <c r="BM171" s="222"/>
      <c r="BN171" s="222"/>
      <c r="BO171" s="222"/>
      <c r="BP171" s="222"/>
      <c r="BQ171" s="222"/>
      <c r="BR171" s="222"/>
      <c r="BS171" s="222"/>
      <c r="BT171" s="222"/>
      <c r="BU171" s="222"/>
      <c r="BV171" s="222"/>
      <c r="BW171" s="222"/>
      <c r="BX171" s="222"/>
      <c r="BY171" s="222"/>
      <c r="BZ171" s="222"/>
      <c r="CA171" s="222"/>
      <c r="CB171" s="222"/>
      <c r="CC171" s="222"/>
      <c r="CD171" s="222"/>
      <c r="CE171" s="222"/>
      <c r="CF171" s="222"/>
      <c r="CG171" s="222"/>
      <c r="CH171" s="222"/>
      <c r="CI171" s="222"/>
      <c r="CJ171" s="222"/>
      <c r="CK171" s="222"/>
      <c r="CL171" s="222"/>
      <c r="CM171" s="222"/>
      <c r="CN171" s="222"/>
      <c r="CO171" s="222"/>
      <c r="CP171" s="222"/>
      <c r="CQ171" s="222"/>
      <c r="CR171" s="222"/>
      <c r="CS171" s="222"/>
    </row>
    <row r="172" spans="11:97">
      <c r="K172" s="221"/>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2"/>
      <c r="AY172" s="222"/>
      <c r="AZ172" s="222"/>
      <c r="BA172" s="222"/>
      <c r="BB172" s="222"/>
      <c r="BC172" s="222"/>
      <c r="BD172" s="222"/>
      <c r="BE172" s="222"/>
      <c r="BF172" s="222"/>
      <c r="BG172" s="222"/>
      <c r="BH172" s="222"/>
      <c r="BI172" s="222"/>
      <c r="BJ172" s="222"/>
      <c r="BK172" s="222"/>
      <c r="BL172" s="222"/>
      <c r="BM172" s="222"/>
      <c r="BN172" s="222"/>
      <c r="BO172" s="222"/>
      <c r="BP172" s="222"/>
      <c r="BQ172" s="222"/>
      <c r="BR172" s="222"/>
      <c r="BS172" s="222"/>
      <c r="BT172" s="222"/>
      <c r="BU172" s="222"/>
      <c r="BV172" s="222"/>
      <c r="BW172" s="222"/>
      <c r="BX172" s="222"/>
      <c r="BY172" s="222"/>
      <c r="BZ172" s="222"/>
      <c r="CA172" s="222"/>
      <c r="CB172" s="222"/>
      <c r="CC172" s="222"/>
      <c r="CD172" s="222"/>
      <c r="CE172" s="222"/>
      <c r="CF172" s="222"/>
      <c r="CG172" s="222"/>
      <c r="CH172" s="222"/>
      <c r="CI172" s="222"/>
      <c r="CJ172" s="222"/>
      <c r="CK172" s="222"/>
      <c r="CL172" s="222"/>
      <c r="CM172" s="222"/>
      <c r="CN172" s="222"/>
      <c r="CO172" s="222"/>
      <c r="CP172" s="222"/>
      <c r="CQ172" s="222"/>
      <c r="CR172" s="222"/>
      <c r="CS172" s="222"/>
    </row>
    <row r="173" spans="11:97">
      <c r="K173" s="221"/>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c r="AH173" s="222"/>
      <c r="AI173" s="222"/>
      <c r="AJ173" s="222"/>
      <c r="AK173" s="222"/>
      <c r="AL173" s="222"/>
      <c r="AM173" s="222"/>
      <c r="AN173" s="222"/>
      <c r="AO173" s="222"/>
      <c r="AP173" s="222"/>
      <c r="AQ173" s="222"/>
      <c r="AR173" s="222"/>
      <c r="AS173" s="222"/>
      <c r="AT173" s="222"/>
      <c r="AU173" s="222"/>
      <c r="AV173" s="222"/>
      <c r="AW173" s="222"/>
      <c r="AX173" s="222"/>
      <c r="AY173" s="222"/>
      <c r="AZ173" s="222"/>
      <c r="BA173" s="222"/>
      <c r="BB173" s="222"/>
      <c r="BC173" s="222"/>
      <c r="BD173" s="222"/>
      <c r="BE173" s="222"/>
      <c r="BF173" s="222"/>
      <c r="BG173" s="222"/>
      <c r="BH173" s="222"/>
      <c r="BI173" s="222"/>
      <c r="BJ173" s="222"/>
      <c r="BK173" s="222"/>
      <c r="BL173" s="222"/>
      <c r="BM173" s="222"/>
      <c r="BN173" s="222"/>
      <c r="BO173" s="222"/>
      <c r="BP173" s="222"/>
      <c r="BQ173" s="222"/>
      <c r="BR173" s="222"/>
      <c r="BS173" s="222"/>
      <c r="BT173" s="222"/>
      <c r="BU173" s="222"/>
      <c r="BV173" s="222"/>
      <c r="BW173" s="222"/>
      <c r="BX173" s="222"/>
      <c r="BY173" s="222"/>
      <c r="BZ173" s="222"/>
      <c r="CA173" s="222"/>
      <c r="CB173" s="222"/>
      <c r="CC173" s="222"/>
      <c r="CD173" s="222"/>
      <c r="CE173" s="222"/>
      <c r="CF173" s="222"/>
      <c r="CG173" s="222"/>
      <c r="CH173" s="222"/>
      <c r="CI173" s="222"/>
      <c r="CJ173" s="222"/>
      <c r="CK173" s="222"/>
      <c r="CL173" s="222"/>
      <c r="CM173" s="222"/>
      <c r="CN173" s="222"/>
      <c r="CO173" s="222"/>
      <c r="CP173" s="222"/>
      <c r="CQ173" s="222"/>
      <c r="CR173" s="222"/>
      <c r="CS173" s="222"/>
    </row>
    <row r="174" spans="11:97">
      <c r="K174" s="221"/>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2"/>
      <c r="AY174" s="222"/>
      <c r="AZ174" s="222"/>
      <c r="BA174" s="222"/>
      <c r="BB174" s="222"/>
      <c r="BC174" s="222"/>
      <c r="BD174" s="222"/>
      <c r="BE174" s="222"/>
      <c r="BF174" s="222"/>
      <c r="BG174" s="222"/>
      <c r="BH174" s="222"/>
      <c r="BI174" s="222"/>
      <c r="BJ174" s="222"/>
      <c r="BK174" s="222"/>
      <c r="BL174" s="222"/>
      <c r="BM174" s="222"/>
      <c r="BN174" s="222"/>
      <c r="BO174" s="222"/>
      <c r="BP174" s="222"/>
      <c r="BQ174" s="222"/>
      <c r="BR174" s="222"/>
      <c r="BS174" s="222"/>
      <c r="BT174" s="222"/>
      <c r="BU174" s="222"/>
      <c r="BV174" s="222"/>
      <c r="BW174" s="222"/>
      <c r="BX174" s="222"/>
      <c r="BY174" s="222"/>
      <c r="BZ174" s="222"/>
      <c r="CA174" s="222"/>
      <c r="CB174" s="222"/>
      <c r="CC174" s="222"/>
      <c r="CD174" s="222"/>
      <c r="CE174" s="222"/>
      <c r="CF174" s="222"/>
      <c r="CG174" s="222"/>
      <c r="CH174" s="222"/>
      <c r="CI174" s="222"/>
      <c r="CJ174" s="222"/>
      <c r="CK174" s="222"/>
      <c r="CL174" s="222"/>
      <c r="CM174" s="222"/>
      <c r="CN174" s="222"/>
      <c r="CO174" s="222"/>
      <c r="CP174" s="222"/>
      <c r="CQ174" s="222"/>
      <c r="CR174" s="222"/>
      <c r="CS174" s="222"/>
    </row>
    <row r="175" spans="11:97">
      <c r="K175" s="221"/>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c r="AH175" s="222"/>
      <c r="AI175" s="222"/>
      <c r="AJ175" s="222"/>
      <c r="AK175" s="222"/>
      <c r="AL175" s="222"/>
      <c r="AM175" s="222"/>
      <c r="AN175" s="222"/>
      <c r="AO175" s="222"/>
      <c r="AP175" s="222"/>
      <c r="AQ175" s="222"/>
      <c r="AR175" s="222"/>
      <c r="AS175" s="222"/>
      <c r="AT175" s="222"/>
      <c r="AU175" s="222"/>
      <c r="AV175" s="222"/>
      <c r="AW175" s="222"/>
      <c r="AX175" s="222"/>
      <c r="AY175" s="222"/>
      <c r="AZ175" s="222"/>
      <c r="BA175" s="222"/>
      <c r="BB175" s="222"/>
      <c r="BC175" s="222"/>
      <c r="BD175" s="222"/>
      <c r="BE175" s="222"/>
      <c r="BF175" s="222"/>
      <c r="BG175" s="222"/>
      <c r="BH175" s="222"/>
      <c r="BI175" s="222"/>
      <c r="BJ175" s="222"/>
      <c r="BK175" s="222"/>
      <c r="BL175" s="222"/>
      <c r="BM175" s="222"/>
      <c r="BN175" s="222"/>
      <c r="BO175" s="222"/>
      <c r="BP175" s="222"/>
      <c r="BQ175" s="222"/>
      <c r="BR175" s="222"/>
      <c r="BS175" s="222"/>
      <c r="BT175" s="222"/>
      <c r="BU175" s="222"/>
      <c r="BV175" s="222"/>
      <c r="BW175" s="222"/>
      <c r="BX175" s="222"/>
      <c r="BY175" s="222"/>
      <c r="BZ175" s="222"/>
      <c r="CA175" s="222"/>
      <c r="CB175" s="222"/>
      <c r="CC175" s="222"/>
      <c r="CD175" s="222"/>
      <c r="CE175" s="222"/>
      <c r="CF175" s="222"/>
      <c r="CG175" s="222"/>
      <c r="CH175" s="222"/>
      <c r="CI175" s="222"/>
      <c r="CJ175" s="222"/>
      <c r="CK175" s="222"/>
      <c r="CL175" s="222"/>
      <c r="CM175" s="222"/>
      <c r="CN175" s="222"/>
      <c r="CO175" s="222"/>
      <c r="CP175" s="222"/>
      <c r="CQ175" s="222"/>
      <c r="CR175" s="222"/>
      <c r="CS175" s="222"/>
    </row>
    <row r="176" spans="11:97">
      <c r="K176" s="221"/>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2"/>
      <c r="AJ176" s="222"/>
      <c r="AK176" s="222"/>
      <c r="AL176" s="222"/>
      <c r="AM176" s="222"/>
      <c r="AN176" s="222"/>
      <c r="AO176" s="222"/>
      <c r="AP176" s="222"/>
      <c r="AQ176" s="222"/>
      <c r="AR176" s="222"/>
      <c r="AS176" s="222"/>
      <c r="AT176" s="222"/>
      <c r="AU176" s="222"/>
      <c r="AV176" s="222"/>
      <c r="AW176" s="222"/>
      <c r="AX176" s="222"/>
      <c r="AY176" s="222"/>
      <c r="AZ176" s="222"/>
      <c r="BA176" s="222"/>
      <c r="BB176" s="222"/>
      <c r="BC176" s="222"/>
      <c r="BD176" s="222"/>
      <c r="BE176" s="222"/>
      <c r="BF176" s="222"/>
      <c r="BG176" s="222"/>
      <c r="BH176" s="222"/>
      <c r="BI176" s="222"/>
      <c r="BJ176" s="222"/>
      <c r="BK176" s="222"/>
      <c r="BL176" s="222"/>
      <c r="BM176" s="222"/>
      <c r="BN176" s="222"/>
      <c r="BO176" s="222"/>
      <c r="BP176" s="222"/>
      <c r="BQ176" s="222"/>
      <c r="BR176" s="222"/>
      <c r="BS176" s="222"/>
      <c r="BT176" s="222"/>
      <c r="BU176" s="222"/>
      <c r="BV176" s="222"/>
      <c r="BW176" s="222"/>
      <c r="BX176" s="222"/>
      <c r="BY176" s="222"/>
      <c r="BZ176" s="222"/>
      <c r="CA176" s="222"/>
      <c r="CB176" s="222"/>
      <c r="CC176" s="222"/>
      <c r="CD176" s="222"/>
      <c r="CE176" s="222"/>
      <c r="CF176" s="222"/>
      <c r="CG176" s="222"/>
      <c r="CH176" s="222"/>
      <c r="CI176" s="222"/>
      <c r="CJ176" s="222"/>
      <c r="CK176" s="222"/>
      <c r="CL176" s="222"/>
      <c r="CM176" s="222"/>
      <c r="CN176" s="222"/>
      <c r="CO176" s="222"/>
      <c r="CP176" s="222"/>
      <c r="CQ176" s="222"/>
      <c r="CR176" s="222"/>
      <c r="CS176" s="222"/>
    </row>
    <row r="177" spans="11:97">
      <c r="K177" s="221"/>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2"/>
      <c r="AY177" s="222"/>
      <c r="AZ177" s="222"/>
      <c r="BA177" s="222"/>
      <c r="BB177" s="222"/>
      <c r="BC177" s="222"/>
      <c r="BD177" s="222"/>
      <c r="BE177" s="222"/>
      <c r="BF177" s="222"/>
      <c r="BG177" s="222"/>
      <c r="BH177" s="222"/>
      <c r="BI177" s="222"/>
      <c r="BJ177" s="222"/>
      <c r="BK177" s="222"/>
      <c r="BL177" s="222"/>
      <c r="BM177" s="222"/>
      <c r="BN177" s="222"/>
      <c r="BO177" s="222"/>
      <c r="BP177" s="222"/>
      <c r="BQ177" s="222"/>
      <c r="BR177" s="222"/>
      <c r="BS177" s="222"/>
      <c r="BT177" s="222"/>
      <c r="BU177" s="222"/>
      <c r="BV177" s="222"/>
      <c r="BW177" s="222"/>
      <c r="BX177" s="222"/>
      <c r="BY177" s="222"/>
      <c r="BZ177" s="222"/>
      <c r="CA177" s="222"/>
      <c r="CB177" s="222"/>
      <c r="CC177" s="222"/>
      <c r="CD177" s="222"/>
      <c r="CE177" s="222"/>
      <c r="CF177" s="222"/>
      <c r="CG177" s="222"/>
      <c r="CH177" s="222"/>
      <c r="CI177" s="222"/>
      <c r="CJ177" s="222"/>
      <c r="CK177" s="222"/>
      <c r="CL177" s="222"/>
      <c r="CM177" s="222"/>
      <c r="CN177" s="222"/>
      <c r="CO177" s="222"/>
      <c r="CP177" s="222"/>
      <c r="CQ177" s="222"/>
      <c r="CR177" s="222"/>
      <c r="CS177" s="222"/>
    </row>
    <row r="178" spans="11:97">
      <c r="K178" s="221"/>
      <c r="L178" s="222"/>
      <c r="M178" s="222"/>
      <c r="N178" s="222"/>
      <c r="O178" s="222"/>
      <c r="P178" s="222"/>
      <c r="Q178" s="222"/>
      <c r="R178" s="222"/>
      <c r="S178" s="222"/>
      <c r="T178" s="222"/>
      <c r="U178" s="222"/>
      <c r="V178" s="222"/>
      <c r="W178" s="222"/>
      <c r="X178" s="222"/>
      <c r="Y178" s="222"/>
      <c r="Z178" s="222"/>
      <c r="AA178" s="222"/>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2"/>
      <c r="AY178" s="222"/>
      <c r="AZ178" s="222"/>
      <c r="BA178" s="222"/>
      <c r="BB178" s="222"/>
      <c r="BC178" s="222"/>
      <c r="BD178" s="222"/>
      <c r="BE178" s="222"/>
      <c r="BF178" s="222"/>
      <c r="BG178" s="222"/>
      <c r="BH178" s="222"/>
      <c r="BI178" s="222"/>
      <c r="BJ178" s="222"/>
      <c r="BK178" s="222"/>
      <c r="BL178" s="222"/>
      <c r="BM178" s="222"/>
      <c r="BN178" s="222"/>
      <c r="BO178" s="222"/>
      <c r="BP178" s="222"/>
      <c r="BQ178" s="222"/>
      <c r="BR178" s="222"/>
      <c r="BS178" s="222"/>
      <c r="BT178" s="222"/>
      <c r="BU178" s="222"/>
      <c r="BV178" s="222"/>
      <c r="BW178" s="222"/>
      <c r="BX178" s="222"/>
      <c r="BY178" s="222"/>
      <c r="BZ178" s="222"/>
      <c r="CA178" s="222"/>
      <c r="CB178" s="222"/>
      <c r="CC178" s="222"/>
      <c r="CD178" s="222"/>
      <c r="CE178" s="222"/>
      <c r="CF178" s="222"/>
      <c r="CG178" s="222"/>
      <c r="CH178" s="222"/>
      <c r="CI178" s="222"/>
      <c r="CJ178" s="222"/>
      <c r="CK178" s="222"/>
      <c r="CL178" s="222"/>
      <c r="CM178" s="222"/>
      <c r="CN178" s="222"/>
      <c r="CO178" s="222"/>
      <c r="CP178" s="222"/>
      <c r="CQ178" s="222"/>
      <c r="CR178" s="222"/>
      <c r="CS178" s="222"/>
    </row>
    <row r="179" spans="11:97">
      <c r="K179" s="221"/>
      <c r="L179" s="222"/>
      <c r="M179" s="222"/>
      <c r="N179" s="222"/>
      <c r="O179" s="222"/>
      <c r="P179" s="222"/>
      <c r="Q179" s="222"/>
      <c r="R179" s="222"/>
      <c r="S179" s="222"/>
      <c r="T179" s="222"/>
      <c r="U179" s="222"/>
      <c r="V179" s="222"/>
      <c r="W179" s="222"/>
      <c r="X179" s="222"/>
      <c r="Y179" s="222"/>
      <c r="Z179" s="222"/>
      <c r="AA179" s="222"/>
      <c r="AB179" s="222"/>
      <c r="AC179" s="222"/>
      <c r="AD179" s="222"/>
      <c r="AE179" s="222"/>
      <c r="AF179" s="222"/>
      <c r="AG179" s="222"/>
      <c r="AH179" s="222"/>
      <c r="AI179" s="222"/>
      <c r="AJ179" s="222"/>
      <c r="AK179" s="222"/>
      <c r="AL179" s="222"/>
      <c r="AM179" s="222"/>
      <c r="AN179" s="222"/>
      <c r="AO179" s="222"/>
      <c r="AP179" s="222"/>
      <c r="AQ179" s="222"/>
      <c r="AR179" s="222"/>
      <c r="AS179" s="222"/>
      <c r="AT179" s="222"/>
      <c r="AU179" s="222"/>
      <c r="AV179" s="222"/>
      <c r="AW179" s="222"/>
      <c r="AX179" s="222"/>
      <c r="AY179" s="222"/>
      <c r="AZ179" s="222"/>
      <c r="BA179" s="222"/>
      <c r="BB179" s="222"/>
      <c r="BC179" s="222"/>
      <c r="BD179" s="222"/>
      <c r="BE179" s="222"/>
      <c r="BF179" s="222"/>
      <c r="BG179" s="222"/>
      <c r="BH179" s="222"/>
      <c r="BI179" s="222"/>
      <c r="BJ179" s="222"/>
      <c r="BK179" s="222"/>
      <c r="BL179" s="222"/>
      <c r="BM179" s="222"/>
      <c r="BN179" s="222"/>
      <c r="BO179" s="222"/>
      <c r="BP179" s="222"/>
      <c r="BQ179" s="222"/>
      <c r="BR179" s="222"/>
      <c r="BS179" s="222"/>
      <c r="BT179" s="222"/>
      <c r="BU179" s="222"/>
      <c r="BV179" s="222"/>
      <c r="BW179" s="222"/>
      <c r="BX179" s="222"/>
      <c r="BY179" s="222"/>
      <c r="BZ179" s="222"/>
      <c r="CA179" s="222"/>
      <c r="CB179" s="222"/>
      <c r="CC179" s="222"/>
      <c r="CD179" s="222"/>
      <c r="CE179" s="222"/>
      <c r="CF179" s="222"/>
      <c r="CG179" s="222"/>
      <c r="CH179" s="222"/>
      <c r="CI179" s="222"/>
      <c r="CJ179" s="222"/>
      <c r="CK179" s="222"/>
      <c r="CL179" s="222"/>
      <c r="CM179" s="222"/>
      <c r="CN179" s="222"/>
      <c r="CO179" s="222"/>
      <c r="CP179" s="222"/>
      <c r="CQ179" s="222"/>
      <c r="CR179" s="222"/>
      <c r="CS179" s="222"/>
    </row>
    <row r="180" spans="11:97">
      <c r="K180" s="221"/>
      <c r="L180" s="222"/>
      <c r="M180" s="222"/>
      <c r="N180" s="222"/>
      <c r="O180" s="222"/>
      <c r="P180" s="222"/>
      <c r="Q180" s="222"/>
      <c r="R180" s="222"/>
      <c r="S180" s="222"/>
      <c r="T180" s="222"/>
      <c r="U180" s="222"/>
      <c r="V180" s="222"/>
      <c r="W180" s="222"/>
      <c r="X180" s="222"/>
      <c r="Y180" s="222"/>
      <c r="Z180" s="222"/>
      <c r="AA180" s="222"/>
      <c r="AB180" s="222"/>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2"/>
      <c r="AY180" s="222"/>
      <c r="AZ180" s="222"/>
      <c r="BA180" s="222"/>
      <c r="BB180" s="222"/>
      <c r="BC180" s="222"/>
      <c r="BD180" s="222"/>
      <c r="BE180" s="222"/>
      <c r="BF180" s="222"/>
      <c r="BG180" s="222"/>
      <c r="BH180" s="222"/>
      <c r="BI180" s="222"/>
      <c r="BJ180" s="222"/>
      <c r="BK180" s="222"/>
      <c r="BL180" s="222"/>
      <c r="BM180" s="222"/>
      <c r="BN180" s="222"/>
      <c r="BO180" s="222"/>
      <c r="BP180" s="222"/>
      <c r="BQ180" s="222"/>
      <c r="BR180" s="222"/>
      <c r="BS180" s="222"/>
      <c r="BT180" s="222"/>
      <c r="BU180" s="222"/>
      <c r="BV180" s="222"/>
      <c r="BW180" s="222"/>
      <c r="BX180" s="222"/>
      <c r="BY180" s="222"/>
      <c r="BZ180" s="222"/>
      <c r="CA180" s="222"/>
      <c r="CB180" s="222"/>
      <c r="CC180" s="222"/>
      <c r="CD180" s="222"/>
      <c r="CE180" s="222"/>
      <c r="CF180" s="222"/>
      <c r="CG180" s="222"/>
      <c r="CH180" s="222"/>
      <c r="CI180" s="222"/>
      <c r="CJ180" s="222"/>
      <c r="CK180" s="222"/>
      <c r="CL180" s="222"/>
      <c r="CM180" s="222"/>
      <c r="CN180" s="222"/>
      <c r="CO180" s="222"/>
      <c r="CP180" s="222"/>
      <c r="CQ180" s="222"/>
      <c r="CR180" s="222"/>
      <c r="CS180" s="222"/>
    </row>
    <row r="181" spans="11:97">
      <c r="K181" s="221"/>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22"/>
      <c r="AY181" s="222"/>
      <c r="AZ181" s="222"/>
      <c r="BA181" s="222"/>
      <c r="BB181" s="222"/>
      <c r="BC181" s="222"/>
      <c r="BD181" s="222"/>
      <c r="BE181" s="222"/>
      <c r="BF181" s="222"/>
      <c r="BG181" s="222"/>
      <c r="BH181" s="222"/>
      <c r="BI181" s="222"/>
      <c r="BJ181" s="222"/>
      <c r="BK181" s="222"/>
      <c r="BL181" s="222"/>
      <c r="BM181" s="222"/>
      <c r="BN181" s="222"/>
      <c r="BO181" s="222"/>
      <c r="BP181" s="222"/>
      <c r="BQ181" s="222"/>
      <c r="BR181" s="222"/>
      <c r="BS181" s="222"/>
      <c r="BT181" s="222"/>
      <c r="BU181" s="222"/>
      <c r="BV181" s="222"/>
      <c r="BW181" s="222"/>
      <c r="BX181" s="222"/>
      <c r="BY181" s="222"/>
      <c r="BZ181" s="222"/>
      <c r="CA181" s="222"/>
      <c r="CB181" s="222"/>
      <c r="CC181" s="222"/>
      <c r="CD181" s="222"/>
      <c r="CE181" s="222"/>
      <c r="CF181" s="222"/>
      <c r="CG181" s="222"/>
      <c r="CH181" s="222"/>
      <c r="CI181" s="222"/>
      <c r="CJ181" s="222"/>
      <c r="CK181" s="222"/>
      <c r="CL181" s="222"/>
      <c r="CM181" s="222"/>
      <c r="CN181" s="222"/>
      <c r="CO181" s="222"/>
      <c r="CP181" s="222"/>
      <c r="CQ181" s="222"/>
      <c r="CR181" s="222"/>
      <c r="CS181" s="222"/>
    </row>
    <row r="182" spans="11:97">
      <c r="K182" s="221"/>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2"/>
      <c r="AY182" s="222"/>
      <c r="AZ182" s="222"/>
      <c r="BA182" s="222"/>
      <c r="BB182" s="222"/>
      <c r="BC182" s="222"/>
      <c r="BD182" s="222"/>
      <c r="BE182" s="222"/>
      <c r="BF182" s="222"/>
      <c r="BG182" s="222"/>
      <c r="BH182" s="222"/>
      <c r="BI182" s="222"/>
      <c r="BJ182" s="222"/>
      <c r="BK182" s="222"/>
      <c r="BL182" s="222"/>
      <c r="BM182" s="222"/>
      <c r="BN182" s="222"/>
      <c r="BO182" s="222"/>
      <c r="BP182" s="222"/>
      <c r="BQ182" s="222"/>
      <c r="BR182" s="222"/>
      <c r="BS182" s="222"/>
      <c r="BT182" s="222"/>
      <c r="BU182" s="222"/>
      <c r="BV182" s="222"/>
      <c r="BW182" s="222"/>
      <c r="BX182" s="222"/>
      <c r="BY182" s="222"/>
      <c r="BZ182" s="222"/>
      <c r="CA182" s="222"/>
      <c r="CB182" s="222"/>
      <c r="CC182" s="222"/>
      <c r="CD182" s="222"/>
      <c r="CE182" s="222"/>
      <c r="CF182" s="222"/>
      <c r="CG182" s="222"/>
      <c r="CH182" s="222"/>
      <c r="CI182" s="222"/>
      <c r="CJ182" s="222"/>
      <c r="CK182" s="222"/>
      <c r="CL182" s="222"/>
      <c r="CM182" s="222"/>
      <c r="CN182" s="222"/>
      <c r="CO182" s="222"/>
      <c r="CP182" s="222"/>
      <c r="CQ182" s="222"/>
      <c r="CR182" s="222"/>
      <c r="CS182" s="222"/>
    </row>
    <row r="183" spans="11:97">
      <c r="K183" s="221"/>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2"/>
      <c r="AY183" s="222"/>
      <c r="AZ183" s="222"/>
      <c r="BA183" s="222"/>
      <c r="BB183" s="222"/>
      <c r="BC183" s="222"/>
      <c r="BD183" s="222"/>
      <c r="BE183" s="222"/>
      <c r="BF183" s="222"/>
      <c r="BG183" s="222"/>
      <c r="BH183" s="222"/>
      <c r="BI183" s="222"/>
      <c r="BJ183" s="222"/>
      <c r="BK183" s="222"/>
      <c r="BL183" s="222"/>
      <c r="BM183" s="222"/>
      <c r="BN183" s="222"/>
      <c r="BO183" s="222"/>
      <c r="BP183" s="222"/>
      <c r="BQ183" s="222"/>
      <c r="BR183" s="222"/>
      <c r="BS183" s="222"/>
      <c r="BT183" s="222"/>
      <c r="BU183" s="222"/>
      <c r="BV183" s="222"/>
      <c r="BW183" s="222"/>
      <c r="BX183" s="222"/>
      <c r="BY183" s="222"/>
      <c r="BZ183" s="222"/>
      <c r="CA183" s="222"/>
      <c r="CB183" s="222"/>
      <c r="CC183" s="222"/>
      <c r="CD183" s="222"/>
      <c r="CE183" s="222"/>
      <c r="CF183" s="222"/>
      <c r="CG183" s="222"/>
      <c r="CH183" s="222"/>
      <c r="CI183" s="222"/>
      <c r="CJ183" s="222"/>
      <c r="CK183" s="222"/>
      <c r="CL183" s="222"/>
      <c r="CM183" s="222"/>
      <c r="CN183" s="222"/>
      <c r="CO183" s="222"/>
      <c r="CP183" s="222"/>
      <c r="CQ183" s="222"/>
      <c r="CR183" s="222"/>
      <c r="CS183" s="222"/>
    </row>
    <row r="184" spans="11:97">
      <c r="K184" s="221"/>
      <c r="L184" s="222"/>
      <c r="M184" s="222"/>
      <c r="N184" s="222"/>
      <c r="O184" s="222"/>
      <c r="P184" s="222"/>
      <c r="Q184" s="222"/>
      <c r="R184" s="222"/>
      <c r="S184" s="222"/>
      <c r="T184" s="222"/>
      <c r="U184" s="222"/>
      <c r="V184" s="222"/>
      <c r="W184" s="222"/>
      <c r="X184" s="222"/>
      <c r="Y184" s="222"/>
      <c r="Z184" s="222"/>
      <c r="AA184" s="222"/>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2"/>
      <c r="AY184" s="222"/>
      <c r="AZ184" s="222"/>
      <c r="BA184" s="222"/>
      <c r="BB184" s="222"/>
      <c r="BC184" s="222"/>
      <c r="BD184" s="222"/>
      <c r="BE184" s="222"/>
      <c r="BF184" s="222"/>
      <c r="BG184" s="222"/>
      <c r="BH184" s="222"/>
      <c r="BI184" s="222"/>
      <c r="BJ184" s="222"/>
      <c r="BK184" s="222"/>
      <c r="BL184" s="222"/>
      <c r="BM184" s="222"/>
      <c r="BN184" s="222"/>
      <c r="BO184" s="222"/>
      <c r="BP184" s="222"/>
      <c r="BQ184" s="222"/>
      <c r="BR184" s="222"/>
      <c r="BS184" s="222"/>
      <c r="BT184" s="222"/>
      <c r="BU184" s="222"/>
      <c r="BV184" s="222"/>
      <c r="BW184" s="222"/>
      <c r="BX184" s="222"/>
      <c r="BY184" s="222"/>
      <c r="BZ184" s="222"/>
      <c r="CA184" s="222"/>
      <c r="CB184" s="222"/>
      <c r="CC184" s="222"/>
      <c r="CD184" s="222"/>
      <c r="CE184" s="222"/>
      <c r="CF184" s="222"/>
      <c r="CG184" s="222"/>
      <c r="CH184" s="222"/>
      <c r="CI184" s="222"/>
      <c r="CJ184" s="222"/>
      <c r="CK184" s="222"/>
      <c r="CL184" s="222"/>
      <c r="CM184" s="222"/>
      <c r="CN184" s="222"/>
      <c r="CO184" s="222"/>
      <c r="CP184" s="222"/>
      <c r="CQ184" s="222"/>
      <c r="CR184" s="222"/>
      <c r="CS184" s="222"/>
    </row>
    <row r="185" spans="11:97">
      <c r="K185" s="221"/>
      <c r="L185" s="222"/>
      <c r="M185" s="222"/>
      <c r="N185" s="222"/>
      <c r="O185" s="222"/>
      <c r="P185" s="222"/>
      <c r="Q185" s="222"/>
      <c r="R185" s="222"/>
      <c r="S185" s="222"/>
      <c r="T185" s="222"/>
      <c r="U185" s="222"/>
      <c r="V185" s="222"/>
      <c r="W185" s="222"/>
      <c r="X185" s="222"/>
      <c r="Y185" s="222"/>
      <c r="Z185" s="222"/>
      <c r="AA185" s="222"/>
      <c r="AB185" s="222"/>
      <c r="AC185" s="222"/>
      <c r="AD185" s="222"/>
      <c r="AE185" s="222"/>
      <c r="AF185" s="222"/>
      <c r="AG185" s="222"/>
      <c r="AH185" s="222"/>
      <c r="AI185" s="222"/>
      <c r="AJ185" s="222"/>
      <c r="AK185" s="222"/>
      <c r="AL185" s="222"/>
      <c r="AM185" s="222"/>
      <c r="AN185" s="222"/>
      <c r="AO185" s="222"/>
      <c r="AP185" s="222"/>
      <c r="AQ185" s="222"/>
      <c r="AR185" s="222"/>
      <c r="AS185" s="222"/>
      <c r="AT185" s="222"/>
      <c r="AU185" s="222"/>
      <c r="AV185" s="222"/>
      <c r="AW185" s="222"/>
      <c r="AX185" s="222"/>
      <c r="AY185" s="222"/>
      <c r="AZ185" s="222"/>
      <c r="BA185" s="222"/>
      <c r="BB185" s="222"/>
      <c r="BC185" s="222"/>
      <c r="BD185" s="222"/>
      <c r="BE185" s="222"/>
      <c r="BF185" s="222"/>
      <c r="BG185" s="222"/>
      <c r="BH185" s="222"/>
      <c r="BI185" s="222"/>
      <c r="BJ185" s="222"/>
      <c r="BK185" s="222"/>
      <c r="BL185" s="222"/>
      <c r="BM185" s="222"/>
      <c r="BN185" s="222"/>
      <c r="BO185" s="222"/>
      <c r="BP185" s="222"/>
      <c r="BQ185" s="222"/>
      <c r="BR185" s="222"/>
      <c r="BS185" s="222"/>
      <c r="BT185" s="222"/>
      <c r="BU185" s="222"/>
      <c r="BV185" s="222"/>
      <c r="BW185" s="222"/>
      <c r="BX185" s="222"/>
      <c r="BY185" s="222"/>
      <c r="BZ185" s="222"/>
      <c r="CA185" s="222"/>
      <c r="CB185" s="222"/>
      <c r="CC185" s="222"/>
      <c r="CD185" s="222"/>
      <c r="CE185" s="222"/>
      <c r="CF185" s="222"/>
      <c r="CG185" s="222"/>
      <c r="CH185" s="222"/>
      <c r="CI185" s="222"/>
      <c r="CJ185" s="222"/>
      <c r="CK185" s="222"/>
      <c r="CL185" s="222"/>
      <c r="CM185" s="222"/>
      <c r="CN185" s="222"/>
      <c r="CO185" s="222"/>
      <c r="CP185" s="222"/>
      <c r="CQ185" s="222"/>
      <c r="CR185" s="222"/>
      <c r="CS185" s="222"/>
    </row>
    <row r="186" spans="11:97">
      <c r="K186" s="221"/>
      <c r="L186" s="222"/>
      <c r="M186" s="222"/>
      <c r="N186" s="222"/>
      <c r="O186" s="222"/>
      <c r="P186" s="222"/>
      <c r="Q186" s="222"/>
      <c r="R186" s="222"/>
      <c r="S186" s="222"/>
      <c r="T186" s="222"/>
      <c r="U186" s="222"/>
      <c r="V186" s="222"/>
      <c r="W186" s="222"/>
      <c r="X186" s="222"/>
      <c r="Y186" s="222"/>
      <c r="Z186" s="222"/>
      <c r="AA186" s="222"/>
      <c r="AB186" s="222"/>
      <c r="AC186" s="222"/>
      <c r="AD186" s="222"/>
      <c r="AE186" s="222"/>
      <c r="AF186" s="222"/>
      <c r="AG186" s="222"/>
      <c r="AH186" s="222"/>
      <c r="AI186" s="222"/>
      <c r="AJ186" s="222"/>
      <c r="AK186" s="222"/>
      <c r="AL186" s="222"/>
      <c r="AM186" s="222"/>
      <c r="AN186" s="222"/>
      <c r="AO186" s="222"/>
      <c r="AP186" s="222"/>
      <c r="AQ186" s="222"/>
      <c r="AR186" s="222"/>
      <c r="AS186" s="222"/>
      <c r="AT186" s="222"/>
      <c r="AU186" s="222"/>
      <c r="AV186" s="222"/>
      <c r="AW186" s="222"/>
      <c r="AX186" s="222"/>
      <c r="AY186" s="222"/>
      <c r="AZ186" s="222"/>
      <c r="BA186" s="222"/>
      <c r="BB186" s="222"/>
      <c r="BC186" s="222"/>
      <c r="BD186" s="222"/>
      <c r="BE186" s="222"/>
      <c r="BF186" s="222"/>
      <c r="BG186" s="222"/>
      <c r="BH186" s="222"/>
      <c r="BI186" s="222"/>
      <c r="BJ186" s="222"/>
      <c r="BK186" s="222"/>
      <c r="BL186" s="222"/>
      <c r="BM186" s="222"/>
      <c r="BN186" s="222"/>
      <c r="BO186" s="222"/>
      <c r="BP186" s="222"/>
      <c r="BQ186" s="222"/>
      <c r="BR186" s="222"/>
      <c r="BS186" s="222"/>
      <c r="BT186" s="222"/>
      <c r="BU186" s="222"/>
      <c r="BV186" s="222"/>
      <c r="BW186" s="222"/>
      <c r="BX186" s="222"/>
      <c r="BY186" s="222"/>
      <c r="BZ186" s="222"/>
      <c r="CA186" s="222"/>
      <c r="CB186" s="222"/>
      <c r="CC186" s="222"/>
      <c r="CD186" s="222"/>
      <c r="CE186" s="222"/>
      <c r="CF186" s="222"/>
      <c r="CG186" s="222"/>
      <c r="CH186" s="222"/>
      <c r="CI186" s="222"/>
      <c r="CJ186" s="222"/>
      <c r="CK186" s="222"/>
      <c r="CL186" s="222"/>
      <c r="CM186" s="222"/>
      <c r="CN186" s="222"/>
      <c r="CO186" s="222"/>
      <c r="CP186" s="222"/>
      <c r="CQ186" s="222"/>
      <c r="CR186" s="222"/>
      <c r="CS186" s="222"/>
    </row>
    <row r="187" spans="11:97">
      <c r="K187" s="221"/>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c r="BA187" s="222"/>
      <c r="BB187" s="222"/>
      <c r="BC187" s="222"/>
      <c r="BD187" s="222"/>
      <c r="BE187" s="222"/>
      <c r="BF187" s="222"/>
      <c r="BG187" s="222"/>
      <c r="BH187" s="222"/>
      <c r="BI187" s="222"/>
      <c r="BJ187" s="222"/>
      <c r="BK187" s="222"/>
      <c r="BL187" s="222"/>
      <c r="BM187" s="222"/>
      <c r="BN187" s="222"/>
      <c r="BO187" s="222"/>
      <c r="BP187" s="222"/>
      <c r="BQ187" s="222"/>
      <c r="BR187" s="222"/>
      <c r="BS187" s="222"/>
      <c r="BT187" s="222"/>
      <c r="BU187" s="222"/>
      <c r="BV187" s="222"/>
      <c r="BW187" s="222"/>
      <c r="BX187" s="222"/>
      <c r="BY187" s="222"/>
      <c r="BZ187" s="222"/>
      <c r="CA187" s="222"/>
      <c r="CB187" s="222"/>
      <c r="CC187" s="222"/>
      <c r="CD187" s="222"/>
      <c r="CE187" s="222"/>
      <c r="CF187" s="222"/>
      <c r="CG187" s="222"/>
      <c r="CH187" s="222"/>
      <c r="CI187" s="222"/>
      <c r="CJ187" s="222"/>
      <c r="CK187" s="222"/>
      <c r="CL187" s="222"/>
      <c r="CM187" s="222"/>
      <c r="CN187" s="222"/>
      <c r="CO187" s="222"/>
      <c r="CP187" s="222"/>
      <c r="CQ187" s="222"/>
      <c r="CR187" s="222"/>
      <c r="CS187" s="222"/>
    </row>
    <row r="188" spans="11:97">
      <c r="K188" s="221"/>
      <c r="L188" s="222"/>
      <c r="M188" s="222"/>
      <c r="N188" s="222"/>
      <c r="O188" s="222"/>
      <c r="P188" s="222"/>
      <c r="Q188" s="222"/>
      <c r="R188" s="222"/>
      <c r="S188" s="222"/>
      <c r="T188" s="222"/>
      <c r="U188" s="222"/>
      <c r="V188" s="222"/>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2"/>
      <c r="BB188" s="222"/>
      <c r="BC188" s="222"/>
      <c r="BD188" s="222"/>
      <c r="BE188" s="222"/>
      <c r="BF188" s="222"/>
      <c r="BG188" s="222"/>
      <c r="BH188" s="222"/>
      <c r="BI188" s="222"/>
      <c r="BJ188" s="222"/>
      <c r="BK188" s="222"/>
      <c r="BL188" s="222"/>
      <c r="BM188" s="222"/>
      <c r="BN188" s="222"/>
      <c r="BO188" s="222"/>
      <c r="BP188" s="222"/>
      <c r="BQ188" s="222"/>
      <c r="BR188" s="222"/>
      <c r="BS188" s="222"/>
      <c r="BT188" s="222"/>
      <c r="BU188" s="222"/>
      <c r="BV188" s="222"/>
      <c r="BW188" s="222"/>
      <c r="BX188" s="222"/>
      <c r="BY188" s="222"/>
      <c r="BZ188" s="222"/>
      <c r="CA188" s="222"/>
      <c r="CB188" s="222"/>
      <c r="CC188" s="222"/>
      <c r="CD188" s="222"/>
      <c r="CE188" s="222"/>
      <c r="CF188" s="222"/>
      <c r="CG188" s="222"/>
      <c r="CH188" s="222"/>
      <c r="CI188" s="222"/>
      <c r="CJ188" s="222"/>
      <c r="CK188" s="222"/>
      <c r="CL188" s="222"/>
      <c r="CM188" s="222"/>
      <c r="CN188" s="222"/>
      <c r="CO188" s="222"/>
      <c r="CP188" s="222"/>
      <c r="CQ188" s="222"/>
      <c r="CR188" s="222"/>
      <c r="CS188" s="222"/>
    </row>
    <row r="189" spans="11:97">
      <c r="K189" s="221"/>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c r="BC189" s="222"/>
      <c r="BD189" s="222"/>
      <c r="BE189" s="222"/>
      <c r="BF189" s="222"/>
      <c r="BG189" s="222"/>
      <c r="BH189" s="222"/>
      <c r="BI189" s="222"/>
      <c r="BJ189" s="222"/>
      <c r="BK189" s="222"/>
      <c r="BL189" s="222"/>
      <c r="BM189" s="222"/>
      <c r="BN189" s="222"/>
      <c r="BO189" s="222"/>
      <c r="BP189" s="222"/>
      <c r="BQ189" s="222"/>
      <c r="BR189" s="222"/>
      <c r="BS189" s="222"/>
      <c r="BT189" s="222"/>
      <c r="BU189" s="222"/>
      <c r="BV189" s="222"/>
      <c r="BW189" s="222"/>
      <c r="BX189" s="222"/>
      <c r="BY189" s="222"/>
      <c r="BZ189" s="222"/>
      <c r="CA189" s="222"/>
      <c r="CB189" s="222"/>
      <c r="CC189" s="222"/>
      <c r="CD189" s="222"/>
      <c r="CE189" s="222"/>
      <c r="CF189" s="222"/>
      <c r="CG189" s="222"/>
      <c r="CH189" s="222"/>
      <c r="CI189" s="222"/>
      <c r="CJ189" s="222"/>
      <c r="CK189" s="222"/>
      <c r="CL189" s="222"/>
      <c r="CM189" s="222"/>
      <c r="CN189" s="222"/>
      <c r="CO189" s="222"/>
      <c r="CP189" s="222"/>
      <c r="CQ189" s="222"/>
      <c r="CR189" s="222"/>
      <c r="CS189" s="222"/>
    </row>
    <row r="190" spans="11:97">
      <c r="K190" s="221"/>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c r="BB190" s="222"/>
      <c r="BC190" s="222"/>
      <c r="BD190" s="222"/>
      <c r="BE190" s="222"/>
      <c r="BF190" s="222"/>
      <c r="BG190" s="222"/>
      <c r="BH190" s="222"/>
      <c r="BI190" s="222"/>
      <c r="BJ190" s="222"/>
      <c r="BK190" s="222"/>
      <c r="BL190" s="222"/>
      <c r="BM190" s="222"/>
      <c r="BN190" s="222"/>
      <c r="BO190" s="222"/>
      <c r="BP190" s="222"/>
      <c r="BQ190" s="222"/>
      <c r="BR190" s="222"/>
      <c r="BS190" s="222"/>
      <c r="BT190" s="222"/>
      <c r="BU190" s="222"/>
      <c r="BV190" s="222"/>
      <c r="BW190" s="222"/>
      <c r="BX190" s="222"/>
      <c r="BY190" s="222"/>
      <c r="BZ190" s="222"/>
      <c r="CA190" s="222"/>
      <c r="CB190" s="222"/>
      <c r="CC190" s="222"/>
      <c r="CD190" s="222"/>
      <c r="CE190" s="222"/>
      <c r="CF190" s="222"/>
      <c r="CG190" s="222"/>
      <c r="CH190" s="222"/>
      <c r="CI190" s="222"/>
      <c r="CJ190" s="222"/>
      <c r="CK190" s="222"/>
      <c r="CL190" s="222"/>
      <c r="CM190" s="222"/>
      <c r="CN190" s="222"/>
      <c r="CO190" s="222"/>
      <c r="CP190" s="222"/>
      <c r="CQ190" s="222"/>
      <c r="CR190" s="222"/>
      <c r="CS190" s="222"/>
    </row>
    <row r="191" spans="11:97">
      <c r="K191" s="221"/>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2"/>
      <c r="AY191" s="222"/>
      <c r="AZ191" s="222"/>
      <c r="BA191" s="222"/>
      <c r="BB191" s="222"/>
      <c r="BC191" s="222"/>
      <c r="BD191" s="222"/>
      <c r="BE191" s="222"/>
      <c r="BF191" s="222"/>
      <c r="BG191" s="222"/>
      <c r="BH191" s="222"/>
      <c r="BI191" s="222"/>
      <c r="BJ191" s="222"/>
      <c r="BK191" s="222"/>
      <c r="BL191" s="222"/>
      <c r="BM191" s="222"/>
      <c r="BN191" s="222"/>
      <c r="BO191" s="222"/>
      <c r="BP191" s="222"/>
      <c r="BQ191" s="222"/>
      <c r="BR191" s="222"/>
      <c r="BS191" s="222"/>
      <c r="BT191" s="222"/>
      <c r="BU191" s="222"/>
      <c r="BV191" s="222"/>
      <c r="BW191" s="222"/>
      <c r="BX191" s="222"/>
      <c r="BY191" s="222"/>
      <c r="BZ191" s="222"/>
      <c r="CA191" s="222"/>
      <c r="CB191" s="222"/>
      <c r="CC191" s="222"/>
      <c r="CD191" s="222"/>
      <c r="CE191" s="222"/>
      <c r="CF191" s="222"/>
      <c r="CG191" s="222"/>
      <c r="CH191" s="222"/>
      <c r="CI191" s="222"/>
      <c r="CJ191" s="222"/>
      <c r="CK191" s="222"/>
      <c r="CL191" s="222"/>
      <c r="CM191" s="222"/>
      <c r="CN191" s="222"/>
      <c r="CO191" s="222"/>
      <c r="CP191" s="222"/>
      <c r="CQ191" s="222"/>
      <c r="CR191" s="222"/>
      <c r="CS191" s="222"/>
    </row>
    <row r="192" spans="11:97">
      <c r="K192" s="221"/>
      <c r="L192" s="222"/>
      <c r="M192" s="222"/>
      <c r="N192" s="222"/>
      <c r="O192" s="222"/>
      <c r="P192" s="222"/>
      <c r="Q192" s="222"/>
      <c r="R192" s="222"/>
      <c r="S192" s="222"/>
      <c r="T192" s="222"/>
      <c r="U192" s="222"/>
      <c r="V192" s="222"/>
      <c r="W192" s="222"/>
      <c r="X192" s="222"/>
      <c r="Y192" s="222"/>
      <c r="Z192" s="222"/>
      <c r="AA192" s="222"/>
      <c r="AB192" s="222"/>
      <c r="AC192" s="222"/>
      <c r="AD192" s="222"/>
      <c r="AE192" s="222"/>
      <c r="AF192" s="222"/>
      <c r="AG192" s="222"/>
      <c r="AH192" s="222"/>
      <c r="AI192" s="222"/>
      <c r="AJ192" s="222"/>
      <c r="AK192" s="222"/>
      <c r="AL192" s="222"/>
      <c r="AM192" s="222"/>
      <c r="AN192" s="222"/>
      <c r="AO192" s="222"/>
      <c r="AP192" s="222"/>
      <c r="AQ192" s="222"/>
      <c r="AR192" s="222"/>
      <c r="AS192" s="222"/>
      <c r="AT192" s="222"/>
      <c r="AU192" s="222"/>
      <c r="AV192" s="222"/>
      <c r="AW192" s="222"/>
      <c r="AX192" s="222"/>
      <c r="AY192" s="222"/>
      <c r="AZ192" s="222"/>
      <c r="BA192" s="222"/>
      <c r="BB192" s="222"/>
      <c r="BC192" s="222"/>
      <c r="BD192" s="222"/>
      <c r="BE192" s="222"/>
      <c r="BF192" s="222"/>
      <c r="BG192" s="222"/>
      <c r="BH192" s="222"/>
      <c r="BI192" s="222"/>
      <c r="BJ192" s="222"/>
      <c r="BK192" s="222"/>
      <c r="BL192" s="222"/>
      <c r="BM192" s="222"/>
      <c r="BN192" s="222"/>
      <c r="BO192" s="222"/>
      <c r="BP192" s="222"/>
      <c r="BQ192" s="222"/>
      <c r="BR192" s="222"/>
      <c r="BS192" s="222"/>
      <c r="BT192" s="222"/>
      <c r="BU192" s="222"/>
      <c r="BV192" s="222"/>
      <c r="BW192" s="222"/>
      <c r="BX192" s="222"/>
      <c r="BY192" s="222"/>
      <c r="BZ192" s="222"/>
      <c r="CA192" s="222"/>
      <c r="CB192" s="222"/>
      <c r="CC192" s="222"/>
      <c r="CD192" s="222"/>
      <c r="CE192" s="222"/>
      <c r="CF192" s="222"/>
      <c r="CG192" s="222"/>
      <c r="CH192" s="222"/>
      <c r="CI192" s="222"/>
      <c r="CJ192" s="222"/>
      <c r="CK192" s="222"/>
      <c r="CL192" s="222"/>
      <c r="CM192" s="222"/>
      <c r="CN192" s="222"/>
      <c r="CO192" s="222"/>
      <c r="CP192" s="222"/>
      <c r="CQ192" s="222"/>
      <c r="CR192" s="222"/>
      <c r="CS192" s="222"/>
    </row>
    <row r="193" spans="11:97">
      <c r="K193" s="221"/>
      <c r="L193" s="222"/>
      <c r="M193" s="222"/>
      <c r="N193" s="222"/>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c r="BA193" s="222"/>
      <c r="BB193" s="222"/>
      <c r="BC193" s="222"/>
      <c r="BD193" s="222"/>
      <c r="BE193" s="222"/>
      <c r="BF193" s="222"/>
      <c r="BG193" s="222"/>
      <c r="BH193" s="222"/>
      <c r="BI193" s="222"/>
      <c r="BJ193" s="222"/>
      <c r="BK193" s="222"/>
      <c r="BL193" s="222"/>
      <c r="BM193" s="222"/>
      <c r="BN193" s="222"/>
      <c r="BO193" s="222"/>
      <c r="BP193" s="222"/>
      <c r="BQ193" s="222"/>
      <c r="BR193" s="222"/>
      <c r="BS193" s="222"/>
      <c r="BT193" s="222"/>
      <c r="BU193" s="222"/>
      <c r="BV193" s="222"/>
      <c r="BW193" s="222"/>
      <c r="BX193" s="222"/>
      <c r="BY193" s="222"/>
      <c r="BZ193" s="222"/>
      <c r="CA193" s="222"/>
      <c r="CB193" s="222"/>
      <c r="CC193" s="222"/>
      <c r="CD193" s="222"/>
      <c r="CE193" s="222"/>
      <c r="CF193" s="222"/>
      <c r="CG193" s="222"/>
      <c r="CH193" s="222"/>
      <c r="CI193" s="222"/>
      <c r="CJ193" s="222"/>
      <c r="CK193" s="222"/>
      <c r="CL193" s="222"/>
      <c r="CM193" s="222"/>
      <c r="CN193" s="222"/>
      <c r="CO193" s="222"/>
      <c r="CP193" s="222"/>
      <c r="CQ193" s="222"/>
      <c r="CR193" s="222"/>
      <c r="CS193" s="222"/>
    </row>
    <row r="194" spans="11:97">
      <c r="K194" s="221"/>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c r="BB194" s="222"/>
      <c r="BC194" s="222"/>
      <c r="BD194" s="222"/>
      <c r="BE194" s="222"/>
      <c r="BF194" s="222"/>
      <c r="BG194" s="222"/>
      <c r="BH194" s="222"/>
      <c r="BI194" s="222"/>
      <c r="BJ194" s="222"/>
      <c r="BK194" s="222"/>
      <c r="BL194" s="222"/>
      <c r="BM194" s="222"/>
      <c r="BN194" s="222"/>
      <c r="BO194" s="222"/>
      <c r="BP194" s="222"/>
      <c r="BQ194" s="222"/>
      <c r="BR194" s="222"/>
      <c r="BS194" s="222"/>
      <c r="BT194" s="222"/>
      <c r="BU194" s="222"/>
      <c r="BV194" s="222"/>
      <c r="BW194" s="222"/>
      <c r="BX194" s="222"/>
      <c r="BY194" s="222"/>
      <c r="BZ194" s="222"/>
      <c r="CA194" s="222"/>
      <c r="CB194" s="222"/>
      <c r="CC194" s="222"/>
      <c r="CD194" s="222"/>
      <c r="CE194" s="222"/>
      <c r="CF194" s="222"/>
      <c r="CG194" s="222"/>
      <c r="CH194" s="222"/>
      <c r="CI194" s="222"/>
      <c r="CJ194" s="222"/>
      <c r="CK194" s="222"/>
      <c r="CL194" s="222"/>
      <c r="CM194" s="222"/>
      <c r="CN194" s="222"/>
      <c r="CO194" s="222"/>
      <c r="CP194" s="222"/>
      <c r="CQ194" s="222"/>
      <c r="CR194" s="222"/>
      <c r="CS194" s="222"/>
    </row>
    <row r="195" spans="11:97">
      <c r="K195" s="221"/>
      <c r="L195" s="222"/>
      <c r="M195" s="222"/>
      <c r="N195" s="222"/>
      <c r="O195" s="222"/>
      <c r="P195" s="222"/>
      <c r="Q195" s="222"/>
      <c r="R195" s="222"/>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c r="BB195" s="222"/>
      <c r="BC195" s="222"/>
      <c r="BD195" s="222"/>
      <c r="BE195" s="222"/>
      <c r="BF195" s="222"/>
      <c r="BG195" s="222"/>
      <c r="BH195" s="222"/>
      <c r="BI195" s="222"/>
      <c r="BJ195" s="222"/>
      <c r="BK195" s="222"/>
      <c r="BL195" s="222"/>
      <c r="BM195" s="222"/>
      <c r="BN195" s="222"/>
      <c r="BO195" s="222"/>
      <c r="BP195" s="222"/>
      <c r="BQ195" s="222"/>
      <c r="BR195" s="222"/>
      <c r="BS195" s="222"/>
      <c r="BT195" s="222"/>
      <c r="BU195" s="222"/>
      <c r="BV195" s="222"/>
      <c r="BW195" s="222"/>
      <c r="BX195" s="222"/>
      <c r="BY195" s="222"/>
      <c r="BZ195" s="222"/>
      <c r="CA195" s="222"/>
      <c r="CB195" s="222"/>
      <c r="CC195" s="222"/>
      <c r="CD195" s="222"/>
      <c r="CE195" s="222"/>
      <c r="CF195" s="222"/>
      <c r="CG195" s="222"/>
      <c r="CH195" s="222"/>
      <c r="CI195" s="222"/>
      <c r="CJ195" s="222"/>
      <c r="CK195" s="222"/>
      <c r="CL195" s="222"/>
      <c r="CM195" s="222"/>
      <c r="CN195" s="222"/>
      <c r="CO195" s="222"/>
      <c r="CP195" s="222"/>
      <c r="CQ195" s="222"/>
      <c r="CR195" s="222"/>
      <c r="CS195" s="222"/>
    </row>
    <row r="196" spans="11:97">
      <c r="K196" s="221"/>
      <c r="L196" s="222"/>
      <c r="M196" s="222"/>
      <c r="N196" s="222"/>
      <c r="O196" s="222"/>
      <c r="P196" s="222"/>
      <c r="Q196" s="222"/>
      <c r="R196" s="222"/>
      <c r="S196" s="222"/>
      <c r="T196" s="222"/>
      <c r="U196" s="222"/>
      <c r="V196" s="222"/>
      <c r="W196" s="222"/>
      <c r="X196" s="222"/>
      <c r="Y196" s="222"/>
      <c r="Z196" s="222"/>
      <c r="AA196" s="222"/>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c r="BB196" s="222"/>
      <c r="BC196" s="222"/>
      <c r="BD196" s="222"/>
      <c r="BE196" s="222"/>
      <c r="BF196" s="222"/>
      <c r="BG196" s="222"/>
      <c r="BH196" s="222"/>
      <c r="BI196" s="222"/>
      <c r="BJ196" s="222"/>
      <c r="BK196" s="222"/>
      <c r="BL196" s="222"/>
      <c r="BM196" s="222"/>
      <c r="BN196" s="222"/>
      <c r="BO196" s="222"/>
      <c r="BP196" s="222"/>
      <c r="BQ196" s="222"/>
      <c r="BR196" s="222"/>
      <c r="BS196" s="222"/>
      <c r="BT196" s="222"/>
      <c r="BU196" s="222"/>
      <c r="BV196" s="222"/>
      <c r="BW196" s="222"/>
      <c r="BX196" s="222"/>
      <c r="BY196" s="222"/>
      <c r="BZ196" s="222"/>
      <c r="CA196" s="222"/>
      <c r="CB196" s="222"/>
      <c r="CC196" s="222"/>
      <c r="CD196" s="222"/>
      <c r="CE196" s="222"/>
      <c r="CF196" s="222"/>
      <c r="CG196" s="222"/>
      <c r="CH196" s="222"/>
      <c r="CI196" s="222"/>
      <c r="CJ196" s="222"/>
      <c r="CK196" s="222"/>
      <c r="CL196" s="222"/>
      <c r="CM196" s="222"/>
      <c r="CN196" s="222"/>
      <c r="CO196" s="222"/>
      <c r="CP196" s="222"/>
      <c r="CQ196" s="222"/>
      <c r="CR196" s="222"/>
      <c r="CS196" s="222"/>
    </row>
    <row r="197" spans="11:97">
      <c r="K197" s="221"/>
      <c r="L197" s="222"/>
      <c r="M197" s="222"/>
      <c r="N197" s="222"/>
      <c r="O197" s="222"/>
      <c r="P197" s="222"/>
      <c r="Q197" s="222"/>
      <c r="R197" s="222"/>
      <c r="S197" s="222"/>
      <c r="T197" s="222"/>
      <c r="U197" s="222"/>
      <c r="V197" s="222"/>
      <c r="W197" s="222"/>
      <c r="X197" s="222"/>
      <c r="Y197" s="222"/>
      <c r="Z197" s="222"/>
      <c r="AA197" s="222"/>
      <c r="AB197" s="222"/>
      <c r="AC197" s="222"/>
      <c r="AD197" s="222"/>
      <c r="AE197" s="222"/>
      <c r="AF197" s="222"/>
      <c r="AG197" s="222"/>
      <c r="AH197" s="222"/>
      <c r="AI197" s="222"/>
      <c r="AJ197" s="222"/>
      <c r="AK197" s="222"/>
      <c r="AL197" s="222"/>
      <c r="AM197" s="222"/>
      <c r="AN197" s="222"/>
      <c r="AO197" s="222"/>
      <c r="AP197" s="222"/>
      <c r="AQ197" s="222"/>
      <c r="AR197" s="222"/>
      <c r="AS197" s="222"/>
      <c r="AT197" s="222"/>
      <c r="AU197" s="222"/>
      <c r="AV197" s="222"/>
      <c r="AW197" s="222"/>
      <c r="AX197" s="222"/>
      <c r="AY197" s="222"/>
      <c r="AZ197" s="222"/>
      <c r="BA197" s="222"/>
      <c r="BB197" s="222"/>
      <c r="BC197" s="222"/>
      <c r="BD197" s="222"/>
      <c r="BE197" s="222"/>
      <c r="BF197" s="222"/>
      <c r="BG197" s="222"/>
      <c r="BH197" s="222"/>
      <c r="BI197" s="222"/>
      <c r="BJ197" s="222"/>
      <c r="BK197" s="222"/>
      <c r="BL197" s="222"/>
      <c r="BM197" s="222"/>
      <c r="BN197" s="222"/>
      <c r="BO197" s="222"/>
      <c r="BP197" s="222"/>
      <c r="BQ197" s="222"/>
      <c r="BR197" s="222"/>
      <c r="BS197" s="222"/>
      <c r="BT197" s="222"/>
      <c r="BU197" s="222"/>
      <c r="BV197" s="222"/>
      <c r="BW197" s="222"/>
      <c r="BX197" s="222"/>
      <c r="BY197" s="222"/>
      <c r="BZ197" s="222"/>
      <c r="CA197" s="222"/>
      <c r="CB197" s="222"/>
      <c r="CC197" s="222"/>
      <c r="CD197" s="222"/>
      <c r="CE197" s="222"/>
      <c r="CF197" s="222"/>
      <c r="CG197" s="222"/>
      <c r="CH197" s="222"/>
      <c r="CI197" s="222"/>
      <c r="CJ197" s="222"/>
      <c r="CK197" s="222"/>
      <c r="CL197" s="222"/>
      <c r="CM197" s="222"/>
      <c r="CN197" s="222"/>
      <c r="CO197" s="222"/>
      <c r="CP197" s="222"/>
      <c r="CQ197" s="222"/>
      <c r="CR197" s="222"/>
      <c r="CS197" s="222"/>
    </row>
    <row r="198" spans="11:97">
      <c r="K198" s="221"/>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2"/>
      <c r="AY198" s="222"/>
      <c r="AZ198" s="222"/>
      <c r="BA198" s="222"/>
      <c r="BB198" s="222"/>
      <c r="BC198" s="222"/>
      <c r="BD198" s="222"/>
      <c r="BE198" s="222"/>
      <c r="BF198" s="222"/>
      <c r="BG198" s="222"/>
      <c r="BH198" s="222"/>
      <c r="BI198" s="222"/>
      <c r="BJ198" s="222"/>
      <c r="BK198" s="222"/>
      <c r="BL198" s="222"/>
      <c r="BM198" s="222"/>
      <c r="BN198" s="222"/>
      <c r="BO198" s="222"/>
      <c r="BP198" s="222"/>
      <c r="BQ198" s="222"/>
      <c r="BR198" s="222"/>
      <c r="BS198" s="222"/>
      <c r="BT198" s="222"/>
      <c r="BU198" s="222"/>
      <c r="BV198" s="222"/>
      <c r="BW198" s="222"/>
      <c r="BX198" s="222"/>
      <c r="BY198" s="222"/>
      <c r="BZ198" s="222"/>
      <c r="CA198" s="222"/>
      <c r="CB198" s="222"/>
      <c r="CC198" s="222"/>
      <c r="CD198" s="222"/>
      <c r="CE198" s="222"/>
      <c r="CF198" s="222"/>
      <c r="CG198" s="222"/>
      <c r="CH198" s="222"/>
      <c r="CI198" s="222"/>
      <c r="CJ198" s="222"/>
      <c r="CK198" s="222"/>
      <c r="CL198" s="222"/>
      <c r="CM198" s="222"/>
      <c r="CN198" s="222"/>
      <c r="CO198" s="222"/>
      <c r="CP198" s="222"/>
      <c r="CQ198" s="222"/>
      <c r="CR198" s="222"/>
      <c r="CS198" s="222"/>
    </row>
    <row r="199" spans="11:97">
      <c r="K199" s="221"/>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2"/>
      <c r="AY199" s="222"/>
      <c r="AZ199" s="222"/>
      <c r="BA199" s="222"/>
      <c r="BB199" s="222"/>
      <c r="BC199" s="222"/>
      <c r="BD199" s="222"/>
      <c r="BE199" s="222"/>
      <c r="BF199" s="222"/>
      <c r="BG199" s="222"/>
      <c r="BH199" s="222"/>
      <c r="BI199" s="222"/>
      <c r="BJ199" s="222"/>
      <c r="BK199" s="222"/>
      <c r="BL199" s="222"/>
      <c r="BM199" s="222"/>
      <c r="BN199" s="222"/>
      <c r="BO199" s="222"/>
      <c r="BP199" s="222"/>
      <c r="BQ199" s="222"/>
      <c r="BR199" s="222"/>
      <c r="BS199" s="222"/>
      <c r="BT199" s="222"/>
      <c r="BU199" s="222"/>
      <c r="BV199" s="222"/>
      <c r="BW199" s="222"/>
      <c r="BX199" s="222"/>
      <c r="BY199" s="222"/>
      <c r="BZ199" s="222"/>
      <c r="CA199" s="222"/>
      <c r="CB199" s="222"/>
      <c r="CC199" s="222"/>
      <c r="CD199" s="222"/>
      <c r="CE199" s="222"/>
      <c r="CF199" s="222"/>
      <c r="CG199" s="222"/>
      <c r="CH199" s="222"/>
      <c r="CI199" s="222"/>
      <c r="CJ199" s="222"/>
      <c r="CK199" s="222"/>
      <c r="CL199" s="222"/>
      <c r="CM199" s="222"/>
      <c r="CN199" s="222"/>
      <c r="CO199" s="222"/>
      <c r="CP199" s="222"/>
      <c r="CQ199" s="222"/>
      <c r="CR199" s="222"/>
      <c r="CS199" s="222"/>
    </row>
    <row r="200" spans="11:97">
      <c r="K200" s="221"/>
      <c r="L200" s="222"/>
      <c r="M200" s="222"/>
      <c r="N200" s="222"/>
      <c r="O200" s="222"/>
      <c r="P200" s="222"/>
      <c r="Q200" s="222"/>
      <c r="R200" s="222"/>
      <c r="S200" s="222"/>
      <c r="T200" s="222"/>
      <c r="U200" s="222"/>
      <c r="V200" s="222"/>
      <c r="W200" s="222"/>
      <c r="X200" s="222"/>
      <c r="Y200" s="222"/>
      <c r="Z200" s="222"/>
      <c r="AA200" s="222"/>
      <c r="AB200" s="222"/>
      <c r="AC200" s="222"/>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2"/>
      <c r="AY200" s="222"/>
      <c r="AZ200" s="222"/>
      <c r="BA200" s="222"/>
      <c r="BB200" s="222"/>
      <c r="BC200" s="222"/>
      <c r="BD200" s="222"/>
      <c r="BE200" s="222"/>
      <c r="BF200" s="222"/>
      <c r="BG200" s="222"/>
      <c r="BH200" s="222"/>
      <c r="BI200" s="222"/>
      <c r="BJ200" s="222"/>
      <c r="BK200" s="222"/>
      <c r="BL200" s="222"/>
      <c r="BM200" s="222"/>
      <c r="BN200" s="222"/>
      <c r="BO200" s="222"/>
      <c r="BP200" s="222"/>
      <c r="BQ200" s="222"/>
      <c r="BR200" s="222"/>
      <c r="BS200" s="222"/>
      <c r="BT200" s="222"/>
      <c r="BU200" s="222"/>
      <c r="BV200" s="222"/>
      <c r="BW200" s="222"/>
      <c r="BX200" s="222"/>
      <c r="BY200" s="222"/>
      <c r="BZ200" s="222"/>
      <c r="CA200" s="222"/>
      <c r="CB200" s="222"/>
      <c r="CC200" s="222"/>
      <c r="CD200" s="222"/>
      <c r="CE200" s="222"/>
      <c r="CF200" s="222"/>
      <c r="CG200" s="222"/>
      <c r="CH200" s="222"/>
      <c r="CI200" s="222"/>
      <c r="CJ200" s="222"/>
      <c r="CK200" s="222"/>
      <c r="CL200" s="222"/>
      <c r="CM200" s="222"/>
      <c r="CN200" s="222"/>
      <c r="CO200" s="222"/>
      <c r="CP200" s="222"/>
      <c r="CQ200" s="222"/>
      <c r="CR200" s="222"/>
      <c r="CS200" s="222"/>
    </row>
    <row r="201" spans="11:97">
      <c r="K201" s="221"/>
      <c r="L201" s="222"/>
      <c r="M201" s="222"/>
      <c r="N201" s="222"/>
      <c r="O201" s="222"/>
      <c r="P201" s="222"/>
      <c r="Q201" s="222"/>
      <c r="R201" s="222"/>
      <c r="S201" s="222"/>
      <c r="T201" s="222"/>
      <c r="U201" s="222"/>
      <c r="V201" s="222"/>
      <c r="W201" s="222"/>
      <c r="X201" s="222"/>
      <c r="Y201" s="222"/>
      <c r="Z201" s="222"/>
      <c r="AA201" s="222"/>
      <c r="AB201" s="222"/>
      <c r="AC201" s="222"/>
      <c r="AD201" s="222"/>
      <c r="AE201" s="222"/>
      <c r="AF201" s="222"/>
      <c r="AG201" s="222"/>
      <c r="AH201" s="222"/>
      <c r="AI201" s="222"/>
      <c r="AJ201" s="222"/>
      <c r="AK201" s="222"/>
      <c r="AL201" s="222"/>
      <c r="AM201" s="222"/>
      <c r="AN201" s="222"/>
      <c r="AO201" s="222"/>
      <c r="AP201" s="222"/>
      <c r="AQ201" s="222"/>
      <c r="AR201" s="222"/>
      <c r="AS201" s="222"/>
      <c r="AT201" s="222"/>
      <c r="AU201" s="222"/>
      <c r="AV201" s="222"/>
      <c r="AW201" s="222"/>
      <c r="AX201" s="222"/>
      <c r="AY201" s="222"/>
      <c r="AZ201" s="222"/>
      <c r="BA201" s="222"/>
      <c r="BB201" s="222"/>
      <c r="BC201" s="222"/>
      <c r="BD201" s="222"/>
      <c r="BE201" s="222"/>
      <c r="BF201" s="222"/>
      <c r="BG201" s="222"/>
      <c r="BH201" s="222"/>
      <c r="BI201" s="222"/>
      <c r="BJ201" s="222"/>
      <c r="BK201" s="222"/>
      <c r="BL201" s="222"/>
      <c r="BM201" s="222"/>
      <c r="BN201" s="222"/>
      <c r="BO201" s="222"/>
      <c r="BP201" s="222"/>
      <c r="BQ201" s="222"/>
      <c r="BR201" s="222"/>
      <c r="BS201" s="222"/>
      <c r="BT201" s="222"/>
      <c r="BU201" s="222"/>
      <c r="BV201" s="222"/>
      <c r="BW201" s="222"/>
      <c r="BX201" s="222"/>
      <c r="BY201" s="222"/>
      <c r="BZ201" s="222"/>
      <c r="CA201" s="222"/>
      <c r="CB201" s="222"/>
      <c r="CC201" s="222"/>
      <c r="CD201" s="222"/>
      <c r="CE201" s="222"/>
      <c r="CF201" s="222"/>
      <c r="CG201" s="222"/>
      <c r="CH201" s="222"/>
      <c r="CI201" s="222"/>
      <c r="CJ201" s="222"/>
      <c r="CK201" s="222"/>
      <c r="CL201" s="222"/>
      <c r="CM201" s="222"/>
      <c r="CN201" s="222"/>
      <c r="CO201" s="222"/>
      <c r="CP201" s="222"/>
      <c r="CQ201" s="222"/>
      <c r="CR201" s="222"/>
      <c r="CS201" s="222"/>
    </row>
    <row r="202" spans="11:97">
      <c r="K202" s="221"/>
      <c r="L202" s="222"/>
      <c r="M202" s="222"/>
      <c r="N202" s="222"/>
      <c r="O202" s="222"/>
      <c r="P202" s="222"/>
      <c r="Q202" s="222"/>
      <c r="R202" s="222"/>
      <c r="S202" s="222"/>
      <c r="T202" s="222"/>
      <c r="U202" s="222"/>
      <c r="V202" s="222"/>
      <c r="W202" s="222"/>
      <c r="X202" s="222"/>
      <c r="Y202" s="222"/>
      <c r="Z202" s="222"/>
      <c r="AA202" s="222"/>
      <c r="AB202" s="222"/>
      <c r="AC202" s="222"/>
      <c r="AD202" s="22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2"/>
      <c r="AY202" s="222"/>
      <c r="AZ202" s="222"/>
      <c r="BA202" s="222"/>
      <c r="BB202" s="222"/>
      <c r="BC202" s="222"/>
      <c r="BD202" s="222"/>
      <c r="BE202" s="222"/>
      <c r="BF202" s="222"/>
      <c r="BG202" s="222"/>
      <c r="BH202" s="222"/>
      <c r="BI202" s="222"/>
      <c r="BJ202" s="222"/>
      <c r="BK202" s="222"/>
      <c r="BL202" s="222"/>
      <c r="BM202" s="222"/>
      <c r="BN202" s="222"/>
      <c r="BO202" s="222"/>
      <c r="BP202" s="222"/>
      <c r="BQ202" s="222"/>
      <c r="BR202" s="222"/>
      <c r="BS202" s="222"/>
      <c r="BT202" s="222"/>
      <c r="BU202" s="222"/>
      <c r="BV202" s="222"/>
      <c r="BW202" s="222"/>
      <c r="BX202" s="222"/>
      <c r="BY202" s="222"/>
      <c r="BZ202" s="222"/>
      <c r="CA202" s="222"/>
      <c r="CB202" s="222"/>
      <c r="CC202" s="222"/>
      <c r="CD202" s="222"/>
      <c r="CE202" s="222"/>
      <c r="CF202" s="222"/>
      <c r="CG202" s="222"/>
      <c r="CH202" s="222"/>
      <c r="CI202" s="222"/>
      <c r="CJ202" s="222"/>
      <c r="CK202" s="222"/>
      <c r="CL202" s="222"/>
      <c r="CM202" s="222"/>
      <c r="CN202" s="222"/>
      <c r="CO202" s="222"/>
      <c r="CP202" s="222"/>
      <c r="CQ202" s="222"/>
      <c r="CR202" s="222"/>
      <c r="CS202" s="222"/>
    </row>
    <row r="203" spans="11:97">
      <c r="K203" s="221"/>
      <c r="L203" s="222"/>
      <c r="M203" s="222"/>
      <c r="N203" s="222"/>
      <c r="O203" s="222"/>
      <c r="P203" s="222"/>
      <c r="Q203" s="222"/>
      <c r="R203" s="222"/>
      <c r="S203" s="222"/>
      <c r="T203" s="222"/>
      <c r="U203" s="222"/>
      <c r="V203" s="222"/>
      <c r="W203" s="222"/>
      <c r="X203" s="222"/>
      <c r="Y203" s="222"/>
      <c r="Z203" s="222"/>
      <c r="AA203" s="222"/>
      <c r="AB203" s="222"/>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2"/>
      <c r="AZ203" s="222"/>
      <c r="BA203" s="222"/>
      <c r="BB203" s="222"/>
      <c r="BC203" s="222"/>
      <c r="BD203" s="222"/>
      <c r="BE203" s="222"/>
      <c r="BF203" s="222"/>
      <c r="BG203" s="222"/>
      <c r="BH203" s="222"/>
      <c r="BI203" s="222"/>
      <c r="BJ203" s="222"/>
      <c r="BK203" s="222"/>
      <c r="BL203" s="222"/>
      <c r="BM203" s="222"/>
      <c r="BN203" s="222"/>
      <c r="BO203" s="222"/>
      <c r="BP203" s="222"/>
      <c r="BQ203" s="222"/>
      <c r="BR203" s="222"/>
      <c r="BS203" s="222"/>
      <c r="BT203" s="222"/>
      <c r="BU203" s="222"/>
      <c r="BV203" s="222"/>
      <c r="BW203" s="222"/>
      <c r="BX203" s="222"/>
      <c r="BY203" s="222"/>
      <c r="BZ203" s="222"/>
      <c r="CA203" s="222"/>
      <c r="CB203" s="222"/>
      <c r="CC203" s="222"/>
      <c r="CD203" s="222"/>
      <c r="CE203" s="222"/>
      <c r="CF203" s="222"/>
      <c r="CG203" s="222"/>
      <c r="CH203" s="222"/>
      <c r="CI203" s="222"/>
      <c r="CJ203" s="222"/>
      <c r="CK203" s="222"/>
      <c r="CL203" s="222"/>
      <c r="CM203" s="222"/>
      <c r="CN203" s="222"/>
      <c r="CO203" s="222"/>
      <c r="CP203" s="222"/>
      <c r="CQ203" s="222"/>
      <c r="CR203" s="222"/>
      <c r="CS203" s="222"/>
    </row>
    <row r="204" spans="11:97">
      <c r="K204" s="221"/>
      <c r="L204" s="222"/>
      <c r="M204" s="222"/>
      <c r="N204" s="222"/>
      <c r="O204" s="222"/>
      <c r="P204" s="222"/>
      <c r="Q204" s="222"/>
      <c r="R204" s="222"/>
      <c r="S204" s="222"/>
      <c r="T204" s="222"/>
      <c r="U204" s="222"/>
      <c r="V204" s="222"/>
      <c r="W204" s="222"/>
      <c r="X204" s="222"/>
      <c r="Y204" s="222"/>
      <c r="Z204" s="222"/>
      <c r="AA204" s="222"/>
      <c r="AB204" s="222"/>
      <c r="AC204" s="222"/>
      <c r="AD204" s="222"/>
      <c r="AE204" s="222"/>
      <c r="AF204" s="222"/>
      <c r="AG204" s="222"/>
      <c r="AH204" s="222"/>
      <c r="AI204" s="222"/>
      <c r="AJ204" s="222"/>
      <c r="AK204" s="222"/>
      <c r="AL204" s="222"/>
      <c r="AM204" s="222"/>
      <c r="AN204" s="222"/>
      <c r="AO204" s="222"/>
      <c r="AP204" s="222"/>
      <c r="AQ204" s="222"/>
      <c r="AR204" s="222"/>
      <c r="AS204" s="222"/>
      <c r="AT204" s="222"/>
      <c r="AU204" s="222"/>
      <c r="AV204" s="222"/>
      <c r="AW204" s="222"/>
      <c r="AX204" s="222"/>
      <c r="AY204" s="222"/>
      <c r="AZ204" s="222"/>
      <c r="BA204" s="222"/>
      <c r="BB204" s="222"/>
      <c r="BC204" s="222"/>
      <c r="BD204" s="222"/>
      <c r="BE204" s="222"/>
      <c r="BF204" s="222"/>
      <c r="BG204" s="222"/>
      <c r="BH204" s="222"/>
      <c r="BI204" s="222"/>
      <c r="BJ204" s="222"/>
      <c r="BK204" s="222"/>
      <c r="BL204" s="222"/>
      <c r="BM204" s="222"/>
      <c r="BN204" s="222"/>
      <c r="BO204" s="222"/>
      <c r="BP204" s="222"/>
      <c r="BQ204" s="222"/>
      <c r="BR204" s="222"/>
      <c r="BS204" s="222"/>
      <c r="BT204" s="222"/>
      <c r="BU204" s="222"/>
      <c r="BV204" s="222"/>
      <c r="BW204" s="222"/>
      <c r="BX204" s="222"/>
      <c r="BY204" s="222"/>
      <c r="BZ204" s="222"/>
      <c r="CA204" s="222"/>
      <c r="CB204" s="222"/>
      <c r="CC204" s="222"/>
      <c r="CD204" s="222"/>
      <c r="CE204" s="222"/>
      <c r="CF204" s="222"/>
      <c r="CG204" s="222"/>
      <c r="CH204" s="222"/>
      <c r="CI204" s="222"/>
      <c r="CJ204" s="222"/>
      <c r="CK204" s="222"/>
      <c r="CL204" s="222"/>
      <c r="CM204" s="222"/>
      <c r="CN204" s="222"/>
      <c r="CO204" s="222"/>
      <c r="CP204" s="222"/>
      <c r="CQ204" s="222"/>
      <c r="CR204" s="222"/>
      <c r="CS204" s="222"/>
    </row>
    <row r="205" spans="11:97">
      <c r="K205" s="221"/>
      <c r="L205" s="222"/>
      <c r="M205" s="222"/>
      <c r="N205" s="222"/>
      <c r="O205" s="222"/>
      <c r="P205" s="222"/>
      <c r="Q205" s="222"/>
      <c r="R205" s="222"/>
      <c r="S205" s="222"/>
      <c r="T205" s="222"/>
      <c r="U205" s="222"/>
      <c r="V205" s="222"/>
      <c r="W205" s="222"/>
      <c r="X205" s="222"/>
      <c r="Y205" s="222"/>
      <c r="Z205" s="222"/>
      <c r="AA205" s="222"/>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2"/>
      <c r="AY205" s="222"/>
      <c r="AZ205" s="222"/>
      <c r="BA205" s="222"/>
      <c r="BB205" s="222"/>
      <c r="BC205" s="222"/>
      <c r="BD205" s="222"/>
      <c r="BE205" s="222"/>
      <c r="BF205" s="222"/>
      <c r="BG205" s="222"/>
      <c r="BH205" s="222"/>
      <c r="BI205" s="222"/>
      <c r="BJ205" s="222"/>
      <c r="BK205" s="222"/>
      <c r="BL205" s="222"/>
      <c r="BM205" s="222"/>
      <c r="BN205" s="222"/>
      <c r="BO205" s="222"/>
      <c r="BP205" s="222"/>
      <c r="BQ205" s="222"/>
      <c r="BR205" s="222"/>
      <c r="BS205" s="222"/>
      <c r="BT205" s="222"/>
      <c r="BU205" s="222"/>
      <c r="BV205" s="222"/>
      <c r="BW205" s="222"/>
      <c r="BX205" s="222"/>
      <c r="BY205" s="222"/>
      <c r="BZ205" s="222"/>
      <c r="CA205" s="222"/>
      <c r="CB205" s="222"/>
      <c r="CC205" s="222"/>
      <c r="CD205" s="222"/>
      <c r="CE205" s="222"/>
      <c r="CF205" s="222"/>
      <c r="CG205" s="222"/>
      <c r="CH205" s="222"/>
      <c r="CI205" s="222"/>
      <c r="CJ205" s="222"/>
      <c r="CK205" s="222"/>
      <c r="CL205" s="222"/>
      <c r="CM205" s="222"/>
      <c r="CN205" s="222"/>
      <c r="CO205" s="222"/>
      <c r="CP205" s="222"/>
      <c r="CQ205" s="222"/>
      <c r="CR205" s="222"/>
      <c r="CS205" s="222"/>
    </row>
    <row r="206" spans="11:97">
      <c r="K206" s="221"/>
      <c r="L206" s="222"/>
      <c r="M206" s="222"/>
      <c r="N206" s="222"/>
      <c r="O206" s="222"/>
      <c r="P206" s="222"/>
      <c r="Q206" s="222"/>
      <c r="R206" s="222"/>
      <c r="S206" s="222"/>
      <c r="T206" s="222"/>
      <c r="U206" s="222"/>
      <c r="V206" s="222"/>
      <c r="W206" s="222"/>
      <c r="X206" s="222"/>
      <c r="Y206" s="222"/>
      <c r="Z206" s="222"/>
      <c r="AA206" s="222"/>
      <c r="AB206" s="222"/>
      <c r="AC206" s="222"/>
      <c r="AD206" s="222"/>
      <c r="AE206" s="222"/>
      <c r="AF206" s="222"/>
      <c r="AG206" s="222"/>
      <c r="AH206" s="222"/>
      <c r="AI206" s="222"/>
      <c r="AJ206" s="222"/>
      <c r="AK206" s="222"/>
      <c r="AL206" s="222"/>
      <c r="AM206" s="222"/>
      <c r="AN206" s="222"/>
      <c r="AO206" s="222"/>
      <c r="AP206" s="222"/>
      <c r="AQ206" s="222"/>
      <c r="AR206" s="222"/>
      <c r="AS206" s="222"/>
      <c r="AT206" s="222"/>
      <c r="AU206" s="222"/>
      <c r="AV206" s="222"/>
      <c r="AW206" s="222"/>
      <c r="AX206" s="222"/>
      <c r="AY206" s="222"/>
      <c r="AZ206" s="222"/>
      <c r="BA206" s="222"/>
      <c r="BB206" s="222"/>
      <c r="BC206" s="222"/>
      <c r="BD206" s="222"/>
      <c r="BE206" s="222"/>
      <c r="BF206" s="222"/>
      <c r="BG206" s="222"/>
      <c r="BH206" s="222"/>
      <c r="BI206" s="222"/>
      <c r="BJ206" s="222"/>
      <c r="BK206" s="222"/>
      <c r="BL206" s="222"/>
      <c r="BM206" s="222"/>
      <c r="BN206" s="222"/>
      <c r="BO206" s="222"/>
      <c r="BP206" s="222"/>
      <c r="BQ206" s="222"/>
      <c r="BR206" s="222"/>
      <c r="BS206" s="222"/>
      <c r="BT206" s="222"/>
      <c r="BU206" s="222"/>
      <c r="BV206" s="222"/>
      <c r="BW206" s="222"/>
      <c r="BX206" s="222"/>
      <c r="BY206" s="222"/>
      <c r="BZ206" s="222"/>
      <c r="CA206" s="222"/>
      <c r="CB206" s="222"/>
      <c r="CC206" s="222"/>
      <c r="CD206" s="222"/>
      <c r="CE206" s="222"/>
      <c r="CF206" s="222"/>
      <c r="CG206" s="222"/>
      <c r="CH206" s="222"/>
      <c r="CI206" s="222"/>
      <c r="CJ206" s="222"/>
      <c r="CK206" s="222"/>
      <c r="CL206" s="222"/>
      <c r="CM206" s="222"/>
      <c r="CN206" s="222"/>
      <c r="CO206" s="222"/>
      <c r="CP206" s="222"/>
      <c r="CQ206" s="222"/>
      <c r="CR206" s="222"/>
      <c r="CS206" s="222"/>
    </row>
    <row r="207" spans="11:97">
      <c r="K207" s="221"/>
      <c r="L207" s="222"/>
      <c r="M207" s="222"/>
      <c r="N207" s="222"/>
      <c r="O207" s="222"/>
      <c r="P207" s="222"/>
      <c r="Q207" s="222"/>
      <c r="R207" s="222"/>
      <c r="S207" s="222"/>
      <c r="T207" s="222"/>
      <c r="U207" s="222"/>
      <c r="V207" s="222"/>
      <c r="W207" s="222"/>
      <c r="X207" s="222"/>
      <c r="Y207" s="222"/>
      <c r="Z207" s="222"/>
      <c r="AA207" s="222"/>
      <c r="AB207" s="222"/>
      <c r="AC207" s="222"/>
      <c r="AD207" s="222"/>
      <c r="AE207" s="222"/>
      <c r="AF207" s="222"/>
      <c r="AG207" s="222"/>
      <c r="AH207" s="222"/>
      <c r="AI207" s="222"/>
      <c r="AJ207" s="222"/>
      <c r="AK207" s="222"/>
      <c r="AL207" s="222"/>
      <c r="AM207" s="222"/>
      <c r="AN207" s="222"/>
      <c r="AO207" s="222"/>
      <c r="AP207" s="222"/>
      <c r="AQ207" s="222"/>
      <c r="AR207" s="222"/>
      <c r="AS207" s="222"/>
      <c r="AT207" s="222"/>
      <c r="AU207" s="222"/>
      <c r="AV207" s="222"/>
      <c r="AW207" s="222"/>
      <c r="AX207" s="222"/>
      <c r="AY207" s="222"/>
      <c r="AZ207" s="222"/>
      <c r="BA207" s="222"/>
      <c r="BB207" s="222"/>
      <c r="BC207" s="222"/>
      <c r="BD207" s="222"/>
      <c r="BE207" s="222"/>
      <c r="BF207" s="222"/>
      <c r="BG207" s="222"/>
      <c r="BH207" s="222"/>
      <c r="BI207" s="222"/>
      <c r="BJ207" s="222"/>
      <c r="BK207" s="222"/>
      <c r="BL207" s="222"/>
      <c r="BM207" s="222"/>
      <c r="BN207" s="222"/>
      <c r="BO207" s="222"/>
      <c r="BP207" s="222"/>
      <c r="BQ207" s="222"/>
      <c r="BR207" s="222"/>
      <c r="BS207" s="222"/>
      <c r="BT207" s="222"/>
      <c r="BU207" s="222"/>
      <c r="BV207" s="222"/>
      <c r="BW207" s="222"/>
      <c r="BX207" s="222"/>
      <c r="BY207" s="222"/>
      <c r="BZ207" s="222"/>
      <c r="CA207" s="222"/>
      <c r="CB207" s="222"/>
      <c r="CC207" s="222"/>
      <c r="CD207" s="222"/>
      <c r="CE207" s="222"/>
      <c r="CF207" s="222"/>
      <c r="CG207" s="222"/>
      <c r="CH207" s="222"/>
      <c r="CI207" s="222"/>
      <c r="CJ207" s="222"/>
      <c r="CK207" s="222"/>
      <c r="CL207" s="222"/>
      <c r="CM207" s="222"/>
      <c r="CN207" s="222"/>
      <c r="CO207" s="222"/>
      <c r="CP207" s="222"/>
      <c r="CQ207" s="222"/>
      <c r="CR207" s="222"/>
      <c r="CS207" s="222"/>
    </row>
    <row r="208" spans="11:97">
      <c r="K208" s="221"/>
      <c r="L208" s="222"/>
      <c r="M208" s="222"/>
      <c r="N208" s="222"/>
      <c r="O208" s="222"/>
      <c r="P208" s="222"/>
      <c r="Q208" s="222"/>
      <c r="R208" s="222"/>
      <c r="S208" s="222"/>
      <c r="T208" s="222"/>
      <c r="U208" s="222"/>
      <c r="V208" s="222"/>
      <c r="W208" s="222"/>
      <c r="X208" s="222"/>
      <c r="Y208" s="222"/>
      <c r="Z208" s="222"/>
      <c r="AA208" s="222"/>
      <c r="AB208" s="222"/>
      <c r="AC208" s="222"/>
      <c r="AD208" s="222"/>
      <c r="AE208" s="222"/>
      <c r="AF208" s="222"/>
      <c r="AG208" s="222"/>
      <c r="AH208" s="222"/>
      <c r="AI208" s="222"/>
      <c r="AJ208" s="222"/>
      <c r="AK208" s="222"/>
      <c r="AL208" s="222"/>
      <c r="AM208" s="222"/>
      <c r="AN208" s="222"/>
      <c r="AO208" s="222"/>
      <c r="AP208" s="222"/>
      <c r="AQ208" s="222"/>
      <c r="AR208" s="222"/>
      <c r="AS208" s="222"/>
      <c r="AT208" s="222"/>
      <c r="AU208" s="222"/>
      <c r="AV208" s="222"/>
      <c r="AW208" s="222"/>
      <c r="AX208" s="222"/>
      <c r="AY208" s="222"/>
      <c r="AZ208" s="222"/>
      <c r="BA208" s="222"/>
      <c r="BB208" s="222"/>
      <c r="BC208" s="222"/>
      <c r="BD208" s="222"/>
      <c r="BE208" s="222"/>
      <c r="BF208" s="222"/>
      <c r="BG208" s="222"/>
      <c r="BH208" s="222"/>
      <c r="BI208" s="222"/>
      <c r="BJ208" s="222"/>
      <c r="BK208" s="222"/>
      <c r="BL208" s="222"/>
      <c r="BM208" s="222"/>
      <c r="BN208" s="222"/>
      <c r="BO208" s="222"/>
      <c r="BP208" s="222"/>
      <c r="BQ208" s="222"/>
      <c r="BR208" s="222"/>
      <c r="BS208" s="222"/>
      <c r="BT208" s="222"/>
      <c r="BU208" s="222"/>
      <c r="BV208" s="222"/>
      <c r="BW208" s="222"/>
      <c r="BX208" s="222"/>
      <c r="BY208" s="222"/>
      <c r="BZ208" s="222"/>
      <c r="CA208" s="222"/>
      <c r="CB208" s="222"/>
      <c r="CC208" s="222"/>
      <c r="CD208" s="222"/>
      <c r="CE208" s="222"/>
      <c r="CF208" s="222"/>
      <c r="CG208" s="222"/>
      <c r="CH208" s="222"/>
      <c r="CI208" s="222"/>
      <c r="CJ208" s="222"/>
      <c r="CK208" s="222"/>
      <c r="CL208" s="222"/>
      <c r="CM208" s="222"/>
      <c r="CN208" s="222"/>
      <c r="CO208" s="222"/>
      <c r="CP208" s="222"/>
      <c r="CQ208" s="222"/>
      <c r="CR208" s="222"/>
      <c r="CS208" s="222"/>
    </row>
    <row r="209" spans="11:97">
      <c r="K209" s="221"/>
      <c r="L209" s="222"/>
      <c r="M209" s="222"/>
      <c r="N209" s="222"/>
      <c r="O209" s="222"/>
      <c r="P209" s="222"/>
      <c r="Q209" s="222"/>
      <c r="R209" s="222"/>
      <c r="S209" s="222"/>
      <c r="T209" s="222"/>
      <c r="U209" s="222"/>
      <c r="V209" s="222"/>
      <c r="W209" s="222"/>
      <c r="X209" s="222"/>
      <c r="Y209" s="222"/>
      <c r="Z209" s="222"/>
      <c r="AA209" s="222"/>
      <c r="AB209" s="222"/>
      <c r="AC209" s="222"/>
      <c r="AD209" s="222"/>
      <c r="AE209" s="222"/>
      <c r="AF209" s="222"/>
      <c r="AG209" s="222"/>
      <c r="AH209" s="222"/>
      <c r="AI209" s="222"/>
      <c r="AJ209" s="222"/>
      <c r="AK209" s="222"/>
      <c r="AL209" s="222"/>
      <c r="AM209" s="222"/>
      <c r="AN209" s="222"/>
      <c r="AO209" s="222"/>
      <c r="AP209" s="222"/>
      <c r="AQ209" s="222"/>
      <c r="AR209" s="222"/>
      <c r="AS209" s="222"/>
      <c r="AT209" s="222"/>
      <c r="AU209" s="222"/>
      <c r="AV209" s="222"/>
      <c r="AW209" s="222"/>
      <c r="AX209" s="222"/>
      <c r="AY209" s="222"/>
      <c r="AZ209" s="222"/>
      <c r="BA209" s="222"/>
      <c r="BB209" s="222"/>
      <c r="BC209" s="222"/>
      <c r="BD209" s="222"/>
      <c r="BE209" s="222"/>
      <c r="BF209" s="222"/>
      <c r="BG209" s="222"/>
      <c r="BH209" s="222"/>
      <c r="BI209" s="222"/>
      <c r="BJ209" s="222"/>
      <c r="BK209" s="222"/>
      <c r="BL209" s="222"/>
      <c r="BM209" s="222"/>
      <c r="BN209" s="222"/>
      <c r="BO209" s="222"/>
      <c r="BP209" s="222"/>
      <c r="BQ209" s="222"/>
      <c r="BR209" s="222"/>
      <c r="BS209" s="222"/>
      <c r="BT209" s="222"/>
      <c r="BU209" s="222"/>
      <c r="BV209" s="222"/>
      <c r="BW209" s="222"/>
      <c r="BX209" s="222"/>
      <c r="BY209" s="222"/>
      <c r="BZ209" s="222"/>
      <c r="CA209" s="222"/>
      <c r="CB209" s="222"/>
      <c r="CC209" s="222"/>
      <c r="CD209" s="222"/>
      <c r="CE209" s="222"/>
      <c r="CF209" s="222"/>
      <c r="CG209" s="222"/>
      <c r="CH209" s="222"/>
      <c r="CI209" s="222"/>
      <c r="CJ209" s="222"/>
      <c r="CK209" s="222"/>
      <c r="CL209" s="222"/>
      <c r="CM209" s="222"/>
      <c r="CN209" s="222"/>
      <c r="CO209" s="222"/>
      <c r="CP209" s="222"/>
      <c r="CQ209" s="222"/>
      <c r="CR209" s="222"/>
      <c r="CS209" s="222"/>
    </row>
    <row r="210" spans="11:97">
      <c r="K210" s="221"/>
      <c r="L210" s="222"/>
      <c r="M210" s="222"/>
      <c r="N210" s="222"/>
      <c r="O210" s="222"/>
      <c r="P210" s="222"/>
      <c r="Q210" s="222"/>
      <c r="R210" s="222"/>
      <c r="S210" s="222"/>
      <c r="T210" s="222"/>
      <c r="U210" s="222"/>
      <c r="V210" s="222"/>
      <c r="W210" s="222"/>
      <c r="X210" s="222"/>
      <c r="Y210" s="222"/>
      <c r="Z210" s="222"/>
      <c r="AA210" s="222"/>
      <c r="AB210" s="222"/>
      <c r="AC210" s="222"/>
      <c r="AD210" s="222"/>
      <c r="AE210" s="222"/>
      <c r="AF210" s="222"/>
      <c r="AG210" s="222"/>
      <c r="AH210" s="222"/>
      <c r="AI210" s="222"/>
      <c r="AJ210" s="222"/>
      <c r="AK210" s="222"/>
      <c r="AL210" s="222"/>
      <c r="AM210" s="222"/>
      <c r="AN210" s="222"/>
      <c r="AO210" s="222"/>
      <c r="AP210" s="222"/>
      <c r="AQ210" s="222"/>
      <c r="AR210" s="222"/>
      <c r="AS210" s="222"/>
      <c r="AT210" s="222"/>
      <c r="AU210" s="222"/>
      <c r="AV210" s="222"/>
      <c r="AW210" s="222"/>
      <c r="AX210" s="222"/>
      <c r="AY210" s="222"/>
      <c r="AZ210" s="222"/>
      <c r="BA210" s="222"/>
      <c r="BB210" s="222"/>
      <c r="BC210" s="222"/>
      <c r="BD210" s="222"/>
      <c r="BE210" s="222"/>
      <c r="BF210" s="222"/>
      <c r="BG210" s="222"/>
      <c r="BH210" s="222"/>
      <c r="BI210" s="222"/>
      <c r="BJ210" s="222"/>
      <c r="BK210" s="222"/>
      <c r="BL210" s="222"/>
      <c r="BM210" s="222"/>
      <c r="BN210" s="222"/>
      <c r="BO210" s="222"/>
      <c r="BP210" s="222"/>
      <c r="BQ210" s="222"/>
      <c r="BR210" s="222"/>
      <c r="BS210" s="222"/>
      <c r="BT210" s="222"/>
      <c r="BU210" s="222"/>
      <c r="BV210" s="222"/>
      <c r="BW210" s="222"/>
      <c r="BX210" s="222"/>
      <c r="BY210" s="222"/>
      <c r="BZ210" s="222"/>
      <c r="CA210" s="222"/>
      <c r="CB210" s="222"/>
      <c r="CC210" s="222"/>
      <c r="CD210" s="222"/>
      <c r="CE210" s="222"/>
      <c r="CF210" s="222"/>
      <c r="CG210" s="222"/>
      <c r="CH210" s="222"/>
      <c r="CI210" s="222"/>
      <c r="CJ210" s="222"/>
      <c r="CK210" s="222"/>
      <c r="CL210" s="222"/>
      <c r="CM210" s="222"/>
      <c r="CN210" s="222"/>
      <c r="CO210" s="222"/>
      <c r="CP210" s="222"/>
      <c r="CQ210" s="222"/>
      <c r="CR210" s="222"/>
      <c r="CS210" s="222"/>
    </row>
    <row r="211" spans="11:97">
      <c r="K211" s="221"/>
      <c r="L211" s="222"/>
      <c r="M211" s="222"/>
      <c r="N211" s="222"/>
      <c r="O211" s="222"/>
      <c r="P211" s="222"/>
      <c r="Q211" s="222"/>
      <c r="R211" s="222"/>
      <c r="S211" s="222"/>
      <c r="T211" s="222"/>
      <c r="U211" s="222"/>
      <c r="V211" s="222"/>
      <c r="W211" s="222"/>
      <c r="X211" s="222"/>
      <c r="Y211" s="222"/>
      <c r="Z211" s="222"/>
      <c r="AA211" s="222"/>
      <c r="AB211" s="222"/>
      <c r="AC211" s="222"/>
      <c r="AD211" s="222"/>
      <c r="AE211" s="222"/>
      <c r="AF211" s="222"/>
      <c r="AG211" s="222"/>
      <c r="AH211" s="222"/>
      <c r="AI211" s="222"/>
      <c r="AJ211" s="222"/>
      <c r="AK211" s="222"/>
      <c r="AL211" s="222"/>
      <c r="AM211" s="222"/>
      <c r="AN211" s="222"/>
      <c r="AO211" s="222"/>
      <c r="AP211" s="222"/>
      <c r="AQ211" s="222"/>
      <c r="AR211" s="222"/>
      <c r="AS211" s="222"/>
      <c r="AT211" s="222"/>
      <c r="AU211" s="222"/>
      <c r="AV211" s="222"/>
      <c r="AW211" s="222"/>
      <c r="AX211" s="222"/>
      <c r="AY211" s="222"/>
      <c r="AZ211" s="222"/>
      <c r="BA211" s="222"/>
      <c r="BB211" s="222"/>
      <c r="BC211" s="222"/>
      <c r="BD211" s="222"/>
      <c r="BE211" s="222"/>
      <c r="BF211" s="222"/>
      <c r="BG211" s="222"/>
      <c r="BH211" s="222"/>
      <c r="BI211" s="222"/>
      <c r="BJ211" s="222"/>
      <c r="BK211" s="222"/>
      <c r="BL211" s="222"/>
      <c r="BM211" s="222"/>
      <c r="BN211" s="222"/>
      <c r="BO211" s="222"/>
      <c r="BP211" s="222"/>
      <c r="BQ211" s="222"/>
      <c r="BR211" s="222"/>
      <c r="BS211" s="222"/>
      <c r="BT211" s="222"/>
      <c r="BU211" s="222"/>
      <c r="BV211" s="222"/>
      <c r="BW211" s="222"/>
      <c r="BX211" s="222"/>
      <c r="BY211" s="222"/>
      <c r="BZ211" s="222"/>
      <c r="CA211" s="222"/>
      <c r="CB211" s="222"/>
      <c r="CC211" s="222"/>
      <c r="CD211" s="222"/>
      <c r="CE211" s="222"/>
      <c r="CF211" s="222"/>
      <c r="CG211" s="222"/>
      <c r="CH211" s="222"/>
      <c r="CI211" s="222"/>
      <c r="CJ211" s="222"/>
      <c r="CK211" s="222"/>
      <c r="CL211" s="222"/>
      <c r="CM211" s="222"/>
      <c r="CN211" s="222"/>
      <c r="CO211" s="222"/>
      <c r="CP211" s="222"/>
      <c r="CQ211" s="222"/>
      <c r="CR211" s="222"/>
      <c r="CS211" s="222"/>
    </row>
    <row r="212" spans="11:97">
      <c r="K212" s="221"/>
      <c r="L212" s="222"/>
      <c r="M212" s="222"/>
      <c r="N212" s="222"/>
      <c r="O212" s="222"/>
      <c r="P212" s="222"/>
      <c r="Q212" s="222"/>
      <c r="R212" s="222"/>
      <c r="S212" s="222"/>
      <c r="T212" s="222"/>
      <c r="U212" s="222"/>
      <c r="V212" s="222"/>
      <c r="W212" s="222"/>
      <c r="X212" s="222"/>
      <c r="Y212" s="222"/>
      <c r="Z212" s="222"/>
      <c r="AA212" s="222"/>
      <c r="AB212" s="222"/>
      <c r="AC212" s="222"/>
      <c r="AD212" s="222"/>
      <c r="AE212" s="222"/>
      <c r="AF212" s="222"/>
      <c r="AG212" s="222"/>
      <c r="AH212" s="222"/>
      <c r="AI212" s="222"/>
      <c r="AJ212" s="222"/>
      <c r="AK212" s="222"/>
      <c r="AL212" s="222"/>
      <c r="AM212" s="222"/>
      <c r="AN212" s="222"/>
      <c r="AO212" s="222"/>
      <c r="AP212" s="222"/>
      <c r="AQ212" s="222"/>
      <c r="AR212" s="222"/>
      <c r="AS212" s="222"/>
      <c r="AT212" s="222"/>
      <c r="AU212" s="222"/>
      <c r="AV212" s="222"/>
      <c r="AW212" s="222"/>
      <c r="AX212" s="222"/>
      <c r="AY212" s="222"/>
      <c r="AZ212" s="222"/>
      <c r="BA212" s="222"/>
      <c r="BB212" s="222"/>
      <c r="BC212" s="222"/>
      <c r="BD212" s="222"/>
      <c r="BE212" s="222"/>
      <c r="BF212" s="222"/>
      <c r="BG212" s="222"/>
      <c r="BH212" s="222"/>
      <c r="BI212" s="222"/>
      <c r="BJ212" s="222"/>
      <c r="BK212" s="222"/>
      <c r="BL212" s="222"/>
      <c r="BM212" s="222"/>
      <c r="BN212" s="222"/>
      <c r="BO212" s="222"/>
      <c r="BP212" s="222"/>
      <c r="BQ212" s="222"/>
      <c r="BR212" s="222"/>
      <c r="BS212" s="222"/>
      <c r="BT212" s="222"/>
      <c r="BU212" s="222"/>
      <c r="BV212" s="222"/>
      <c r="BW212" s="222"/>
      <c r="BX212" s="222"/>
      <c r="BY212" s="222"/>
      <c r="BZ212" s="222"/>
      <c r="CA212" s="222"/>
      <c r="CB212" s="222"/>
      <c r="CC212" s="222"/>
      <c r="CD212" s="222"/>
      <c r="CE212" s="222"/>
      <c r="CF212" s="222"/>
      <c r="CG212" s="222"/>
      <c r="CH212" s="222"/>
      <c r="CI212" s="222"/>
      <c r="CJ212" s="222"/>
      <c r="CK212" s="222"/>
      <c r="CL212" s="222"/>
      <c r="CM212" s="222"/>
      <c r="CN212" s="222"/>
      <c r="CO212" s="222"/>
      <c r="CP212" s="222"/>
      <c r="CQ212" s="222"/>
      <c r="CR212" s="222"/>
      <c r="CS212" s="222"/>
    </row>
    <row r="213" spans="11:97">
      <c r="K213" s="221"/>
      <c r="L213" s="222"/>
      <c r="M213" s="222"/>
      <c r="N213" s="222"/>
      <c r="O213" s="222"/>
      <c r="P213" s="222"/>
      <c r="Q213" s="222"/>
      <c r="R213" s="222"/>
      <c r="S213" s="222"/>
      <c r="T213" s="222"/>
      <c r="U213" s="222"/>
      <c r="V213" s="222"/>
      <c r="W213" s="222"/>
      <c r="X213" s="222"/>
      <c r="Y213" s="222"/>
      <c r="Z213" s="222"/>
      <c r="AA213" s="222"/>
      <c r="AB213" s="222"/>
      <c r="AC213" s="222"/>
      <c r="AD213" s="222"/>
      <c r="AE213" s="222"/>
      <c r="AF213" s="222"/>
      <c r="AG213" s="222"/>
      <c r="AH213" s="222"/>
      <c r="AI213" s="222"/>
      <c r="AJ213" s="222"/>
      <c r="AK213" s="222"/>
      <c r="AL213" s="222"/>
      <c r="AM213" s="222"/>
      <c r="AN213" s="222"/>
      <c r="AO213" s="222"/>
      <c r="AP213" s="222"/>
      <c r="AQ213" s="222"/>
      <c r="AR213" s="222"/>
      <c r="AS213" s="222"/>
      <c r="AT213" s="222"/>
      <c r="AU213" s="222"/>
      <c r="AV213" s="222"/>
      <c r="AW213" s="222"/>
      <c r="AX213" s="222"/>
      <c r="AY213" s="222"/>
      <c r="AZ213" s="222"/>
      <c r="BA213" s="222"/>
      <c r="BB213" s="222"/>
      <c r="BC213" s="222"/>
      <c r="BD213" s="222"/>
      <c r="BE213" s="222"/>
      <c r="BF213" s="222"/>
      <c r="BG213" s="222"/>
      <c r="BH213" s="222"/>
      <c r="BI213" s="222"/>
      <c r="BJ213" s="222"/>
      <c r="BK213" s="222"/>
      <c r="BL213" s="222"/>
      <c r="BM213" s="222"/>
      <c r="BN213" s="222"/>
      <c r="BO213" s="222"/>
      <c r="BP213" s="222"/>
      <c r="BQ213" s="222"/>
      <c r="BR213" s="222"/>
      <c r="BS213" s="222"/>
      <c r="BT213" s="222"/>
      <c r="BU213" s="222"/>
      <c r="BV213" s="222"/>
      <c r="BW213" s="222"/>
      <c r="BX213" s="222"/>
      <c r="BY213" s="222"/>
      <c r="BZ213" s="222"/>
      <c r="CA213" s="222"/>
      <c r="CB213" s="222"/>
      <c r="CC213" s="222"/>
      <c r="CD213" s="222"/>
      <c r="CE213" s="222"/>
      <c r="CF213" s="222"/>
      <c r="CG213" s="222"/>
      <c r="CH213" s="222"/>
      <c r="CI213" s="222"/>
      <c r="CJ213" s="222"/>
      <c r="CK213" s="222"/>
      <c r="CL213" s="222"/>
      <c r="CM213" s="222"/>
      <c r="CN213" s="222"/>
      <c r="CO213" s="222"/>
      <c r="CP213" s="222"/>
      <c r="CQ213" s="222"/>
      <c r="CR213" s="222"/>
      <c r="CS213" s="222"/>
    </row>
    <row r="214" spans="11:97">
      <c r="K214" s="221"/>
      <c r="L214" s="222"/>
      <c r="M214" s="222"/>
      <c r="N214" s="222"/>
      <c r="O214" s="222"/>
      <c r="P214" s="222"/>
      <c r="Q214" s="222"/>
      <c r="R214" s="222"/>
      <c r="S214" s="222"/>
      <c r="T214" s="222"/>
      <c r="U214" s="222"/>
      <c r="V214" s="222"/>
      <c r="W214" s="222"/>
      <c r="X214" s="222"/>
      <c r="Y214" s="222"/>
      <c r="Z214" s="222"/>
      <c r="AA214" s="222"/>
      <c r="AB214" s="222"/>
      <c r="AC214" s="222"/>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2"/>
      <c r="AY214" s="222"/>
      <c r="AZ214" s="222"/>
      <c r="BA214" s="222"/>
      <c r="BB214" s="222"/>
      <c r="BC214" s="222"/>
      <c r="BD214" s="222"/>
      <c r="BE214" s="222"/>
      <c r="BF214" s="222"/>
      <c r="BG214" s="222"/>
      <c r="BH214" s="222"/>
      <c r="BI214" s="222"/>
      <c r="BJ214" s="222"/>
      <c r="BK214" s="222"/>
      <c r="BL214" s="222"/>
      <c r="BM214" s="222"/>
      <c r="BN214" s="222"/>
      <c r="BO214" s="222"/>
      <c r="BP214" s="222"/>
      <c r="BQ214" s="222"/>
      <c r="BR214" s="222"/>
      <c r="BS214" s="222"/>
      <c r="BT214" s="222"/>
      <c r="BU214" s="222"/>
      <c r="BV214" s="222"/>
      <c r="BW214" s="222"/>
      <c r="BX214" s="222"/>
      <c r="BY214" s="222"/>
      <c r="BZ214" s="222"/>
      <c r="CA214" s="222"/>
      <c r="CB214" s="222"/>
      <c r="CC214" s="222"/>
      <c r="CD214" s="222"/>
      <c r="CE214" s="222"/>
      <c r="CF214" s="222"/>
      <c r="CG214" s="222"/>
      <c r="CH214" s="222"/>
      <c r="CI214" s="222"/>
      <c r="CJ214" s="222"/>
      <c r="CK214" s="222"/>
      <c r="CL214" s="222"/>
      <c r="CM214" s="222"/>
      <c r="CN214" s="222"/>
      <c r="CO214" s="222"/>
      <c r="CP214" s="222"/>
      <c r="CQ214" s="222"/>
      <c r="CR214" s="222"/>
      <c r="CS214" s="222"/>
    </row>
    <row r="215" spans="11:97">
      <c r="K215" s="221"/>
      <c r="L215" s="222"/>
      <c r="M215" s="222"/>
      <c r="N215" s="222"/>
      <c r="O215" s="222"/>
      <c r="P215" s="222"/>
      <c r="Q215" s="222"/>
      <c r="R215" s="222"/>
      <c r="S215" s="222"/>
      <c r="T215" s="222"/>
      <c r="U215" s="222"/>
      <c r="V215" s="222"/>
      <c r="W215" s="222"/>
      <c r="X215" s="222"/>
      <c r="Y215" s="222"/>
      <c r="Z215" s="222"/>
      <c r="AA215" s="222"/>
      <c r="AB215" s="222"/>
      <c r="AC215" s="222"/>
      <c r="AD215" s="222"/>
      <c r="AE215" s="222"/>
      <c r="AF215" s="222"/>
      <c r="AG215" s="222"/>
      <c r="AH215" s="222"/>
      <c r="AI215" s="222"/>
      <c r="AJ215" s="222"/>
      <c r="AK215" s="222"/>
      <c r="AL215" s="222"/>
      <c r="AM215" s="222"/>
      <c r="AN215" s="222"/>
      <c r="AO215" s="222"/>
      <c r="AP215" s="222"/>
      <c r="AQ215" s="222"/>
      <c r="AR215" s="222"/>
      <c r="AS215" s="222"/>
      <c r="AT215" s="222"/>
      <c r="AU215" s="222"/>
      <c r="AV215" s="222"/>
      <c r="AW215" s="222"/>
      <c r="AX215" s="222"/>
      <c r="AY215" s="222"/>
      <c r="AZ215" s="222"/>
      <c r="BA215" s="222"/>
      <c r="BB215" s="222"/>
      <c r="BC215" s="222"/>
      <c r="BD215" s="222"/>
      <c r="BE215" s="222"/>
      <c r="BF215" s="222"/>
      <c r="BG215" s="222"/>
      <c r="BH215" s="222"/>
      <c r="BI215" s="222"/>
      <c r="BJ215" s="222"/>
      <c r="BK215" s="222"/>
      <c r="BL215" s="222"/>
      <c r="BM215" s="222"/>
      <c r="BN215" s="222"/>
      <c r="BO215" s="222"/>
      <c r="BP215" s="222"/>
      <c r="BQ215" s="222"/>
      <c r="BR215" s="222"/>
      <c r="BS215" s="222"/>
      <c r="BT215" s="222"/>
      <c r="BU215" s="222"/>
      <c r="BV215" s="222"/>
      <c r="BW215" s="222"/>
      <c r="BX215" s="222"/>
      <c r="BY215" s="222"/>
      <c r="BZ215" s="222"/>
      <c r="CA215" s="222"/>
      <c r="CB215" s="222"/>
      <c r="CC215" s="222"/>
      <c r="CD215" s="222"/>
      <c r="CE215" s="222"/>
      <c r="CF215" s="222"/>
      <c r="CG215" s="222"/>
      <c r="CH215" s="222"/>
      <c r="CI215" s="222"/>
      <c r="CJ215" s="222"/>
      <c r="CK215" s="222"/>
      <c r="CL215" s="222"/>
      <c r="CM215" s="222"/>
      <c r="CN215" s="222"/>
      <c r="CO215" s="222"/>
      <c r="CP215" s="222"/>
      <c r="CQ215" s="222"/>
      <c r="CR215" s="222"/>
      <c r="CS215" s="222"/>
    </row>
    <row r="216" spans="11:97">
      <c r="K216" s="221"/>
      <c r="L216" s="222"/>
      <c r="M216" s="222"/>
      <c r="N216" s="222"/>
      <c r="O216" s="222"/>
      <c r="P216" s="222"/>
      <c r="Q216" s="222"/>
      <c r="R216" s="222"/>
      <c r="S216" s="222"/>
      <c r="T216" s="222"/>
      <c r="U216" s="222"/>
      <c r="V216" s="222"/>
      <c r="W216" s="222"/>
      <c r="X216" s="222"/>
      <c r="Y216" s="222"/>
      <c r="Z216" s="222"/>
      <c r="AA216" s="222"/>
      <c r="AB216" s="222"/>
      <c r="AC216" s="222"/>
      <c r="AD216" s="222"/>
      <c r="AE216" s="222"/>
      <c r="AF216" s="222"/>
      <c r="AG216" s="222"/>
      <c r="AH216" s="222"/>
      <c r="AI216" s="222"/>
      <c r="AJ216" s="222"/>
      <c r="AK216" s="222"/>
      <c r="AL216" s="222"/>
      <c r="AM216" s="222"/>
      <c r="AN216" s="222"/>
      <c r="AO216" s="222"/>
      <c r="AP216" s="222"/>
      <c r="AQ216" s="222"/>
      <c r="AR216" s="222"/>
      <c r="AS216" s="222"/>
      <c r="AT216" s="222"/>
      <c r="AU216" s="222"/>
      <c r="AV216" s="222"/>
      <c r="AW216" s="222"/>
      <c r="AX216" s="222"/>
      <c r="AY216" s="222"/>
      <c r="AZ216" s="222"/>
      <c r="BA216" s="222"/>
      <c r="BB216" s="222"/>
      <c r="BC216" s="222"/>
      <c r="BD216" s="222"/>
      <c r="BE216" s="222"/>
      <c r="BF216" s="222"/>
      <c r="BG216" s="222"/>
      <c r="BH216" s="222"/>
      <c r="BI216" s="222"/>
      <c r="BJ216" s="222"/>
      <c r="BK216" s="222"/>
      <c r="BL216" s="222"/>
      <c r="BM216" s="222"/>
      <c r="BN216" s="222"/>
      <c r="BO216" s="222"/>
      <c r="BP216" s="222"/>
      <c r="BQ216" s="222"/>
      <c r="BR216" s="222"/>
      <c r="BS216" s="222"/>
      <c r="BT216" s="222"/>
      <c r="BU216" s="222"/>
      <c r="BV216" s="222"/>
      <c r="BW216" s="222"/>
      <c r="BX216" s="222"/>
      <c r="BY216" s="222"/>
      <c r="BZ216" s="222"/>
      <c r="CA216" s="222"/>
      <c r="CB216" s="222"/>
      <c r="CC216" s="222"/>
      <c r="CD216" s="222"/>
      <c r="CE216" s="222"/>
      <c r="CF216" s="222"/>
      <c r="CG216" s="222"/>
      <c r="CH216" s="222"/>
      <c r="CI216" s="222"/>
      <c r="CJ216" s="222"/>
      <c r="CK216" s="222"/>
      <c r="CL216" s="222"/>
      <c r="CM216" s="222"/>
      <c r="CN216" s="222"/>
      <c r="CO216" s="222"/>
      <c r="CP216" s="222"/>
      <c r="CQ216" s="222"/>
      <c r="CR216" s="222"/>
      <c r="CS216" s="222"/>
    </row>
    <row r="217" spans="11:97">
      <c r="K217" s="221"/>
      <c r="L217" s="222"/>
      <c r="M217" s="222"/>
      <c r="N217" s="222"/>
      <c r="O217" s="222"/>
      <c r="P217" s="222"/>
      <c r="Q217" s="222"/>
      <c r="R217" s="222"/>
      <c r="S217" s="222"/>
      <c r="T217" s="222"/>
      <c r="U217" s="222"/>
      <c r="V217" s="222"/>
      <c r="W217" s="222"/>
      <c r="X217" s="222"/>
      <c r="Y217" s="222"/>
      <c r="Z217" s="222"/>
      <c r="AA217" s="222"/>
      <c r="AB217" s="222"/>
      <c r="AC217" s="222"/>
      <c r="AD217" s="222"/>
      <c r="AE217" s="222"/>
      <c r="AF217" s="222"/>
      <c r="AG217" s="222"/>
      <c r="AH217" s="222"/>
      <c r="AI217" s="222"/>
      <c r="AJ217" s="222"/>
      <c r="AK217" s="222"/>
      <c r="AL217" s="222"/>
      <c r="AM217" s="222"/>
      <c r="AN217" s="222"/>
      <c r="AO217" s="222"/>
      <c r="AP217" s="222"/>
      <c r="AQ217" s="222"/>
      <c r="AR217" s="222"/>
      <c r="AS217" s="222"/>
      <c r="AT217" s="222"/>
      <c r="AU217" s="222"/>
      <c r="AV217" s="222"/>
      <c r="AW217" s="222"/>
      <c r="AX217" s="222"/>
      <c r="AY217" s="222"/>
      <c r="AZ217" s="222"/>
      <c r="BA217" s="222"/>
      <c r="BB217" s="222"/>
      <c r="BC217" s="222"/>
      <c r="BD217" s="222"/>
      <c r="BE217" s="222"/>
      <c r="BF217" s="222"/>
      <c r="BG217" s="222"/>
      <c r="BH217" s="222"/>
      <c r="BI217" s="222"/>
      <c r="BJ217" s="222"/>
      <c r="BK217" s="222"/>
      <c r="BL217" s="222"/>
      <c r="BM217" s="222"/>
      <c r="BN217" s="222"/>
      <c r="BO217" s="222"/>
      <c r="BP217" s="222"/>
      <c r="BQ217" s="222"/>
      <c r="BR217" s="222"/>
      <c r="BS217" s="222"/>
      <c r="BT217" s="222"/>
      <c r="BU217" s="222"/>
      <c r="BV217" s="222"/>
      <c r="BW217" s="222"/>
      <c r="BX217" s="222"/>
      <c r="BY217" s="222"/>
      <c r="BZ217" s="222"/>
      <c r="CA217" s="222"/>
      <c r="CB217" s="222"/>
      <c r="CC217" s="222"/>
      <c r="CD217" s="222"/>
      <c r="CE217" s="222"/>
      <c r="CF217" s="222"/>
      <c r="CG217" s="222"/>
      <c r="CH217" s="222"/>
      <c r="CI217" s="222"/>
      <c r="CJ217" s="222"/>
      <c r="CK217" s="222"/>
      <c r="CL217" s="222"/>
      <c r="CM217" s="222"/>
      <c r="CN217" s="222"/>
      <c r="CO217" s="222"/>
      <c r="CP217" s="222"/>
      <c r="CQ217" s="222"/>
      <c r="CR217" s="222"/>
      <c r="CS217" s="222"/>
    </row>
    <row r="218" spans="11:97">
      <c r="K218" s="221"/>
      <c r="L218" s="222"/>
      <c r="M218" s="222"/>
      <c r="N218" s="222"/>
      <c r="O218" s="222"/>
      <c r="P218" s="222"/>
      <c r="Q218" s="222"/>
      <c r="R218" s="222"/>
      <c r="S218" s="222"/>
      <c r="T218" s="222"/>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c r="BC218" s="222"/>
      <c r="BD218" s="222"/>
      <c r="BE218" s="222"/>
      <c r="BF218" s="222"/>
      <c r="BG218" s="222"/>
      <c r="BH218" s="222"/>
      <c r="BI218" s="222"/>
      <c r="BJ218" s="222"/>
      <c r="BK218" s="222"/>
      <c r="BL218" s="222"/>
      <c r="BM218" s="222"/>
      <c r="BN218" s="222"/>
      <c r="BO218" s="222"/>
      <c r="BP218" s="222"/>
      <c r="BQ218" s="222"/>
      <c r="BR218" s="222"/>
      <c r="BS218" s="222"/>
      <c r="BT218" s="222"/>
      <c r="BU218" s="222"/>
      <c r="BV218" s="222"/>
      <c r="BW218" s="222"/>
      <c r="BX218" s="222"/>
      <c r="BY218" s="222"/>
      <c r="BZ218" s="222"/>
      <c r="CA218" s="222"/>
      <c r="CB218" s="222"/>
      <c r="CC218" s="222"/>
      <c r="CD218" s="222"/>
      <c r="CE218" s="222"/>
      <c r="CF218" s="222"/>
      <c r="CG218" s="222"/>
      <c r="CH218" s="222"/>
      <c r="CI218" s="222"/>
      <c r="CJ218" s="222"/>
      <c r="CK218" s="222"/>
      <c r="CL218" s="222"/>
      <c r="CM218" s="222"/>
      <c r="CN218" s="222"/>
      <c r="CO218" s="222"/>
      <c r="CP218" s="222"/>
      <c r="CQ218" s="222"/>
      <c r="CR218" s="222"/>
      <c r="CS218" s="222"/>
    </row>
    <row r="219" spans="11:97">
      <c r="K219" s="221"/>
      <c r="L219" s="222"/>
      <c r="M219" s="222"/>
      <c r="N219" s="222"/>
      <c r="O219" s="222"/>
      <c r="P219" s="222"/>
      <c r="Q219" s="222"/>
      <c r="R219" s="222"/>
      <c r="S219" s="222"/>
      <c r="T219" s="222"/>
      <c r="U219" s="222"/>
      <c r="V219" s="222"/>
      <c r="W219" s="222"/>
      <c r="X219" s="222"/>
      <c r="Y219" s="222"/>
      <c r="Z219" s="222"/>
      <c r="AA219" s="222"/>
      <c r="AB219" s="222"/>
      <c r="AC219" s="222"/>
      <c r="AD219" s="222"/>
      <c r="AE219" s="222"/>
      <c r="AF219" s="222"/>
      <c r="AG219" s="222"/>
      <c r="AH219" s="222"/>
      <c r="AI219" s="222"/>
      <c r="AJ219" s="222"/>
      <c r="AK219" s="222"/>
      <c r="AL219" s="222"/>
      <c r="AM219" s="222"/>
      <c r="AN219" s="222"/>
      <c r="AO219" s="222"/>
      <c r="AP219" s="222"/>
      <c r="AQ219" s="222"/>
      <c r="AR219" s="222"/>
      <c r="AS219" s="222"/>
      <c r="AT219" s="222"/>
      <c r="AU219" s="222"/>
      <c r="AV219" s="222"/>
      <c r="AW219" s="222"/>
      <c r="AX219" s="222"/>
      <c r="AY219" s="222"/>
      <c r="AZ219" s="222"/>
      <c r="BA219" s="222"/>
      <c r="BB219" s="222"/>
      <c r="BC219" s="222"/>
      <c r="BD219" s="222"/>
      <c r="BE219" s="222"/>
      <c r="BF219" s="222"/>
      <c r="BG219" s="222"/>
      <c r="BH219" s="222"/>
      <c r="BI219" s="222"/>
      <c r="BJ219" s="222"/>
      <c r="BK219" s="222"/>
      <c r="BL219" s="222"/>
      <c r="BM219" s="222"/>
      <c r="BN219" s="222"/>
      <c r="BO219" s="222"/>
      <c r="BP219" s="222"/>
      <c r="BQ219" s="222"/>
      <c r="BR219" s="222"/>
      <c r="BS219" s="222"/>
      <c r="BT219" s="222"/>
      <c r="BU219" s="222"/>
      <c r="BV219" s="222"/>
      <c r="BW219" s="222"/>
      <c r="BX219" s="222"/>
      <c r="BY219" s="222"/>
      <c r="BZ219" s="222"/>
      <c r="CA219" s="222"/>
      <c r="CB219" s="222"/>
      <c r="CC219" s="222"/>
      <c r="CD219" s="222"/>
      <c r="CE219" s="222"/>
      <c r="CF219" s="222"/>
      <c r="CG219" s="222"/>
      <c r="CH219" s="222"/>
      <c r="CI219" s="222"/>
      <c r="CJ219" s="222"/>
      <c r="CK219" s="222"/>
      <c r="CL219" s="222"/>
      <c r="CM219" s="222"/>
      <c r="CN219" s="222"/>
      <c r="CO219" s="222"/>
      <c r="CP219" s="222"/>
      <c r="CQ219" s="222"/>
      <c r="CR219" s="222"/>
      <c r="CS219" s="222"/>
    </row>
    <row r="220" spans="11:97">
      <c r="K220" s="221"/>
      <c r="L220" s="222"/>
      <c r="M220" s="222"/>
      <c r="N220" s="222"/>
      <c r="O220" s="222"/>
      <c r="P220" s="222"/>
      <c r="Q220" s="222"/>
      <c r="R220" s="222"/>
      <c r="S220" s="222"/>
      <c r="T220" s="222"/>
      <c r="U220" s="222"/>
      <c r="V220" s="222"/>
      <c r="W220" s="222"/>
      <c r="X220" s="222"/>
      <c r="Y220" s="222"/>
      <c r="Z220" s="222"/>
      <c r="AA220" s="222"/>
      <c r="AB220" s="222"/>
      <c r="AC220" s="222"/>
      <c r="AD220" s="222"/>
      <c r="AE220" s="222"/>
      <c r="AF220" s="222"/>
      <c r="AG220" s="222"/>
      <c r="AH220" s="222"/>
      <c r="AI220" s="222"/>
      <c r="AJ220" s="222"/>
      <c r="AK220" s="222"/>
      <c r="AL220" s="222"/>
      <c r="AM220" s="222"/>
      <c r="AN220" s="222"/>
      <c r="AO220" s="222"/>
      <c r="AP220" s="222"/>
      <c r="AQ220" s="222"/>
      <c r="AR220" s="222"/>
      <c r="AS220" s="222"/>
      <c r="AT220" s="222"/>
      <c r="AU220" s="222"/>
      <c r="AV220" s="222"/>
      <c r="AW220" s="222"/>
      <c r="AX220" s="222"/>
      <c r="AY220" s="222"/>
      <c r="AZ220" s="222"/>
      <c r="BA220" s="222"/>
      <c r="BB220" s="222"/>
      <c r="BC220" s="222"/>
      <c r="BD220" s="222"/>
      <c r="BE220" s="222"/>
      <c r="BF220" s="222"/>
      <c r="BG220" s="222"/>
      <c r="BH220" s="222"/>
      <c r="BI220" s="222"/>
      <c r="BJ220" s="222"/>
      <c r="BK220" s="222"/>
      <c r="BL220" s="222"/>
      <c r="BM220" s="222"/>
      <c r="BN220" s="222"/>
      <c r="BO220" s="222"/>
      <c r="BP220" s="222"/>
      <c r="BQ220" s="222"/>
      <c r="BR220" s="222"/>
      <c r="BS220" s="222"/>
      <c r="BT220" s="222"/>
      <c r="BU220" s="222"/>
      <c r="BV220" s="222"/>
      <c r="BW220" s="222"/>
      <c r="BX220" s="222"/>
      <c r="BY220" s="222"/>
      <c r="BZ220" s="222"/>
      <c r="CA220" s="222"/>
      <c r="CB220" s="222"/>
      <c r="CC220" s="222"/>
      <c r="CD220" s="222"/>
      <c r="CE220" s="222"/>
      <c r="CF220" s="222"/>
      <c r="CG220" s="222"/>
      <c r="CH220" s="222"/>
      <c r="CI220" s="222"/>
      <c r="CJ220" s="222"/>
      <c r="CK220" s="222"/>
      <c r="CL220" s="222"/>
      <c r="CM220" s="222"/>
      <c r="CN220" s="222"/>
      <c r="CO220" s="222"/>
      <c r="CP220" s="222"/>
      <c r="CQ220" s="222"/>
      <c r="CR220" s="222"/>
      <c r="CS220" s="222"/>
    </row>
    <row r="221" spans="11:97">
      <c r="K221" s="221"/>
      <c r="L221" s="222"/>
      <c r="M221" s="222"/>
      <c r="N221" s="222"/>
      <c r="O221" s="222"/>
      <c r="P221" s="222"/>
      <c r="Q221" s="222"/>
      <c r="R221" s="222"/>
      <c r="S221" s="222"/>
      <c r="T221" s="222"/>
      <c r="U221" s="222"/>
      <c r="V221" s="222"/>
      <c r="W221" s="222"/>
      <c r="X221" s="222"/>
      <c r="Y221" s="222"/>
      <c r="Z221" s="222"/>
      <c r="AA221" s="222"/>
      <c r="AB221" s="222"/>
      <c r="AC221" s="222"/>
      <c r="AD221" s="222"/>
      <c r="AE221" s="222"/>
      <c r="AF221" s="222"/>
      <c r="AG221" s="222"/>
      <c r="AH221" s="222"/>
      <c r="AI221" s="222"/>
      <c r="AJ221" s="222"/>
      <c r="AK221" s="222"/>
      <c r="AL221" s="222"/>
      <c r="AM221" s="222"/>
      <c r="AN221" s="222"/>
      <c r="AO221" s="222"/>
      <c r="AP221" s="222"/>
      <c r="AQ221" s="222"/>
      <c r="AR221" s="222"/>
      <c r="AS221" s="222"/>
      <c r="AT221" s="222"/>
      <c r="AU221" s="222"/>
      <c r="AV221" s="222"/>
      <c r="AW221" s="222"/>
      <c r="AX221" s="222"/>
      <c r="AY221" s="222"/>
      <c r="AZ221" s="222"/>
      <c r="BA221" s="222"/>
      <c r="BB221" s="222"/>
      <c r="BC221" s="222"/>
      <c r="BD221" s="222"/>
      <c r="BE221" s="222"/>
      <c r="BF221" s="222"/>
      <c r="BG221" s="222"/>
      <c r="BH221" s="222"/>
      <c r="BI221" s="222"/>
      <c r="BJ221" s="222"/>
      <c r="BK221" s="222"/>
      <c r="BL221" s="222"/>
      <c r="BM221" s="222"/>
      <c r="BN221" s="222"/>
      <c r="BO221" s="222"/>
      <c r="BP221" s="222"/>
      <c r="BQ221" s="222"/>
      <c r="BR221" s="222"/>
      <c r="BS221" s="222"/>
      <c r="BT221" s="222"/>
      <c r="BU221" s="222"/>
      <c r="BV221" s="222"/>
      <c r="BW221" s="222"/>
      <c r="BX221" s="222"/>
      <c r="BY221" s="222"/>
      <c r="BZ221" s="222"/>
      <c r="CA221" s="222"/>
      <c r="CB221" s="222"/>
      <c r="CC221" s="222"/>
      <c r="CD221" s="222"/>
      <c r="CE221" s="222"/>
      <c r="CF221" s="222"/>
      <c r="CG221" s="222"/>
      <c r="CH221" s="222"/>
      <c r="CI221" s="222"/>
      <c r="CJ221" s="222"/>
      <c r="CK221" s="222"/>
      <c r="CL221" s="222"/>
      <c r="CM221" s="222"/>
      <c r="CN221" s="222"/>
      <c r="CO221" s="222"/>
      <c r="CP221" s="222"/>
      <c r="CQ221" s="222"/>
      <c r="CR221" s="222"/>
      <c r="CS221" s="222"/>
    </row>
    <row r="222" spans="11:97">
      <c r="K222" s="221"/>
      <c r="L222" s="222"/>
      <c r="M222" s="222"/>
      <c r="N222" s="222"/>
      <c r="O222" s="222"/>
      <c r="P222" s="222"/>
      <c r="Q222" s="222"/>
      <c r="R222" s="222"/>
      <c r="S222" s="222"/>
      <c r="T222" s="222"/>
      <c r="U222" s="222"/>
      <c r="V222" s="222"/>
      <c r="W222" s="222"/>
      <c r="X222" s="222"/>
      <c r="Y222" s="222"/>
      <c r="Z222" s="222"/>
      <c r="AA222" s="222"/>
      <c r="AB222" s="222"/>
      <c r="AC222" s="222"/>
      <c r="AD222" s="222"/>
      <c r="AE222" s="222"/>
      <c r="AF222" s="222"/>
      <c r="AG222" s="222"/>
      <c r="AH222" s="222"/>
      <c r="AI222" s="222"/>
      <c r="AJ222" s="222"/>
      <c r="AK222" s="222"/>
      <c r="AL222" s="222"/>
      <c r="AM222" s="222"/>
      <c r="AN222" s="222"/>
      <c r="AO222" s="222"/>
      <c r="AP222" s="222"/>
      <c r="AQ222" s="222"/>
      <c r="AR222" s="222"/>
      <c r="AS222" s="222"/>
      <c r="AT222" s="222"/>
      <c r="AU222" s="222"/>
      <c r="AV222" s="222"/>
      <c r="AW222" s="222"/>
      <c r="AX222" s="222"/>
      <c r="AY222" s="222"/>
      <c r="AZ222" s="222"/>
      <c r="BA222" s="222"/>
      <c r="BB222" s="222"/>
      <c r="BC222" s="222"/>
      <c r="BD222" s="222"/>
      <c r="BE222" s="222"/>
      <c r="BF222" s="222"/>
      <c r="BG222" s="222"/>
      <c r="BH222" s="222"/>
      <c r="BI222" s="222"/>
      <c r="BJ222" s="222"/>
      <c r="BK222" s="222"/>
      <c r="BL222" s="222"/>
      <c r="BM222" s="222"/>
      <c r="BN222" s="222"/>
      <c r="BO222" s="222"/>
      <c r="BP222" s="222"/>
      <c r="BQ222" s="222"/>
      <c r="BR222" s="222"/>
      <c r="BS222" s="222"/>
      <c r="BT222" s="222"/>
      <c r="BU222" s="222"/>
      <c r="BV222" s="222"/>
      <c r="BW222" s="222"/>
      <c r="BX222" s="222"/>
      <c r="BY222" s="222"/>
      <c r="BZ222" s="222"/>
      <c r="CA222" s="222"/>
      <c r="CB222" s="222"/>
      <c r="CC222" s="222"/>
      <c r="CD222" s="222"/>
      <c r="CE222" s="222"/>
      <c r="CF222" s="222"/>
      <c r="CG222" s="222"/>
      <c r="CH222" s="222"/>
      <c r="CI222" s="222"/>
      <c r="CJ222" s="222"/>
      <c r="CK222" s="222"/>
      <c r="CL222" s="222"/>
      <c r="CM222" s="222"/>
      <c r="CN222" s="222"/>
      <c r="CO222" s="222"/>
      <c r="CP222" s="222"/>
      <c r="CQ222" s="222"/>
      <c r="CR222" s="222"/>
      <c r="CS222" s="222"/>
    </row>
    <row r="223" spans="11:97">
      <c r="K223" s="221"/>
      <c r="L223" s="222"/>
      <c r="M223" s="222"/>
      <c r="N223" s="222"/>
      <c r="O223" s="222"/>
      <c r="P223" s="222"/>
      <c r="Q223" s="222"/>
      <c r="R223" s="222"/>
      <c r="S223" s="222"/>
      <c r="T223" s="222"/>
      <c r="U223" s="222"/>
      <c r="V223" s="222"/>
      <c r="W223" s="222"/>
      <c r="X223" s="222"/>
      <c r="Y223" s="222"/>
      <c r="Z223" s="222"/>
      <c r="AA223" s="222"/>
      <c r="AB223" s="222"/>
      <c r="AC223" s="222"/>
      <c r="AD223" s="222"/>
      <c r="AE223" s="222"/>
      <c r="AF223" s="222"/>
      <c r="AG223" s="222"/>
      <c r="AH223" s="222"/>
      <c r="AI223" s="222"/>
      <c r="AJ223" s="222"/>
      <c r="AK223" s="222"/>
      <c r="AL223" s="222"/>
      <c r="AM223" s="222"/>
      <c r="AN223" s="222"/>
      <c r="AO223" s="222"/>
      <c r="AP223" s="222"/>
      <c r="AQ223" s="222"/>
      <c r="AR223" s="222"/>
      <c r="AS223" s="222"/>
      <c r="AT223" s="222"/>
      <c r="AU223" s="222"/>
      <c r="AV223" s="222"/>
      <c r="AW223" s="222"/>
      <c r="AX223" s="222"/>
      <c r="AY223" s="222"/>
      <c r="AZ223" s="222"/>
      <c r="BA223" s="222"/>
      <c r="BB223" s="222"/>
      <c r="BC223" s="222"/>
      <c r="BD223" s="222"/>
      <c r="BE223" s="222"/>
      <c r="BF223" s="222"/>
      <c r="BG223" s="222"/>
      <c r="BH223" s="222"/>
      <c r="BI223" s="222"/>
      <c r="BJ223" s="222"/>
      <c r="BK223" s="222"/>
      <c r="BL223" s="222"/>
      <c r="BM223" s="222"/>
      <c r="BN223" s="222"/>
      <c r="BO223" s="222"/>
      <c r="BP223" s="222"/>
      <c r="BQ223" s="222"/>
      <c r="BR223" s="222"/>
      <c r="BS223" s="222"/>
      <c r="BT223" s="222"/>
      <c r="BU223" s="222"/>
      <c r="BV223" s="222"/>
      <c r="BW223" s="222"/>
      <c r="BX223" s="222"/>
      <c r="BY223" s="222"/>
      <c r="BZ223" s="222"/>
      <c r="CA223" s="222"/>
      <c r="CB223" s="222"/>
      <c r="CC223" s="222"/>
      <c r="CD223" s="222"/>
      <c r="CE223" s="222"/>
      <c r="CF223" s="222"/>
      <c r="CG223" s="222"/>
      <c r="CH223" s="222"/>
      <c r="CI223" s="222"/>
      <c r="CJ223" s="222"/>
      <c r="CK223" s="222"/>
      <c r="CL223" s="222"/>
      <c r="CM223" s="222"/>
      <c r="CN223" s="222"/>
      <c r="CO223" s="222"/>
      <c r="CP223" s="222"/>
      <c r="CQ223" s="222"/>
      <c r="CR223" s="222"/>
      <c r="CS223" s="222"/>
    </row>
    <row r="224" spans="11:97">
      <c r="K224" s="221"/>
      <c r="L224" s="222"/>
      <c r="M224" s="222"/>
      <c r="N224" s="222"/>
      <c r="O224" s="222"/>
      <c r="P224" s="222"/>
      <c r="Q224" s="222"/>
      <c r="R224" s="222"/>
      <c r="S224" s="222"/>
      <c r="T224" s="222"/>
      <c r="U224" s="222"/>
      <c r="V224" s="222"/>
      <c r="W224" s="222"/>
      <c r="X224" s="222"/>
      <c r="Y224" s="222"/>
      <c r="Z224" s="222"/>
      <c r="AA224" s="222"/>
      <c r="AB224" s="222"/>
      <c r="AC224" s="222"/>
      <c r="AD224" s="222"/>
      <c r="AE224" s="222"/>
      <c r="AF224" s="222"/>
      <c r="AG224" s="222"/>
      <c r="AH224" s="222"/>
      <c r="AI224" s="222"/>
      <c r="AJ224" s="222"/>
      <c r="AK224" s="222"/>
      <c r="AL224" s="222"/>
      <c r="AM224" s="222"/>
      <c r="AN224" s="222"/>
      <c r="AO224" s="222"/>
      <c r="AP224" s="222"/>
      <c r="AQ224" s="222"/>
      <c r="AR224" s="222"/>
      <c r="AS224" s="222"/>
      <c r="AT224" s="222"/>
      <c r="AU224" s="222"/>
      <c r="AV224" s="222"/>
      <c r="AW224" s="222"/>
      <c r="AX224" s="222"/>
      <c r="AY224" s="222"/>
      <c r="AZ224" s="222"/>
      <c r="BA224" s="222"/>
      <c r="BB224" s="222"/>
      <c r="BC224" s="222"/>
      <c r="BD224" s="222"/>
      <c r="BE224" s="222"/>
      <c r="BF224" s="222"/>
      <c r="BG224" s="222"/>
      <c r="BH224" s="222"/>
      <c r="BI224" s="222"/>
      <c r="BJ224" s="222"/>
      <c r="BK224" s="222"/>
      <c r="BL224" s="222"/>
      <c r="BM224" s="222"/>
      <c r="BN224" s="222"/>
      <c r="BO224" s="222"/>
      <c r="BP224" s="222"/>
      <c r="BQ224" s="222"/>
      <c r="BR224" s="222"/>
      <c r="BS224" s="222"/>
      <c r="BT224" s="222"/>
      <c r="BU224" s="222"/>
      <c r="BV224" s="222"/>
      <c r="BW224" s="222"/>
      <c r="BX224" s="222"/>
      <c r="BY224" s="222"/>
      <c r="BZ224" s="222"/>
      <c r="CA224" s="222"/>
      <c r="CB224" s="222"/>
      <c r="CC224" s="222"/>
      <c r="CD224" s="222"/>
      <c r="CE224" s="222"/>
      <c r="CF224" s="222"/>
      <c r="CG224" s="222"/>
      <c r="CH224" s="222"/>
      <c r="CI224" s="222"/>
      <c r="CJ224" s="222"/>
      <c r="CK224" s="222"/>
      <c r="CL224" s="222"/>
      <c r="CM224" s="222"/>
      <c r="CN224" s="222"/>
      <c r="CO224" s="222"/>
      <c r="CP224" s="222"/>
      <c r="CQ224" s="222"/>
      <c r="CR224" s="222"/>
      <c r="CS224" s="222"/>
    </row>
    <row r="225" spans="11:97">
      <c r="K225" s="221"/>
      <c r="L225" s="222"/>
      <c r="M225" s="222"/>
      <c r="N225" s="222"/>
      <c r="O225" s="222"/>
      <c r="P225" s="222"/>
      <c r="Q225" s="222"/>
      <c r="R225" s="222"/>
      <c r="S225" s="222"/>
      <c r="T225" s="222"/>
      <c r="U225" s="222"/>
      <c r="V225" s="222"/>
      <c r="W225" s="222"/>
      <c r="X225" s="222"/>
      <c r="Y225" s="222"/>
      <c r="Z225" s="222"/>
      <c r="AA225" s="222"/>
      <c r="AB225" s="222"/>
      <c r="AC225" s="222"/>
      <c r="AD225" s="222"/>
      <c r="AE225" s="222"/>
      <c r="AF225" s="222"/>
      <c r="AG225" s="222"/>
      <c r="AH225" s="222"/>
      <c r="AI225" s="222"/>
      <c r="AJ225" s="222"/>
      <c r="AK225" s="222"/>
      <c r="AL225" s="222"/>
      <c r="AM225" s="222"/>
      <c r="AN225" s="222"/>
      <c r="AO225" s="222"/>
      <c r="AP225" s="222"/>
      <c r="AQ225" s="222"/>
      <c r="AR225" s="222"/>
      <c r="AS225" s="222"/>
      <c r="AT225" s="222"/>
      <c r="AU225" s="222"/>
      <c r="AV225" s="222"/>
      <c r="AW225" s="222"/>
      <c r="AX225" s="222"/>
      <c r="AY225" s="222"/>
      <c r="AZ225" s="222"/>
      <c r="BA225" s="222"/>
      <c r="BB225" s="222"/>
      <c r="BC225" s="222"/>
      <c r="BD225" s="222"/>
      <c r="BE225" s="222"/>
      <c r="BF225" s="222"/>
      <c r="BG225" s="222"/>
      <c r="BH225" s="222"/>
      <c r="BI225" s="222"/>
      <c r="BJ225" s="222"/>
      <c r="BK225" s="222"/>
      <c r="BL225" s="222"/>
      <c r="BM225" s="222"/>
      <c r="BN225" s="222"/>
      <c r="BO225" s="222"/>
      <c r="BP225" s="222"/>
      <c r="BQ225" s="222"/>
      <c r="BR225" s="222"/>
      <c r="BS225" s="222"/>
      <c r="BT225" s="222"/>
      <c r="BU225" s="222"/>
      <c r="BV225" s="222"/>
      <c r="BW225" s="222"/>
      <c r="BX225" s="222"/>
      <c r="BY225" s="222"/>
      <c r="BZ225" s="222"/>
      <c r="CA225" s="222"/>
      <c r="CB225" s="222"/>
      <c r="CC225" s="222"/>
      <c r="CD225" s="222"/>
      <c r="CE225" s="222"/>
      <c r="CF225" s="222"/>
      <c r="CG225" s="222"/>
      <c r="CH225" s="222"/>
      <c r="CI225" s="222"/>
      <c r="CJ225" s="222"/>
      <c r="CK225" s="222"/>
      <c r="CL225" s="222"/>
      <c r="CM225" s="222"/>
      <c r="CN225" s="222"/>
      <c r="CO225" s="222"/>
      <c r="CP225" s="222"/>
      <c r="CQ225" s="222"/>
      <c r="CR225" s="222"/>
      <c r="CS225" s="222"/>
    </row>
    <row r="226" spans="11:97">
      <c r="K226" s="221"/>
      <c r="L226" s="222"/>
      <c r="M226" s="222"/>
      <c r="N226" s="222"/>
      <c r="O226" s="222"/>
      <c r="P226" s="222"/>
      <c r="Q226" s="222"/>
      <c r="R226" s="222"/>
      <c r="S226" s="222"/>
      <c r="T226" s="222"/>
      <c r="U226" s="222"/>
      <c r="V226" s="222"/>
      <c r="W226" s="222"/>
      <c r="X226" s="222"/>
      <c r="Y226" s="222"/>
      <c r="Z226" s="222"/>
      <c r="AA226" s="222"/>
      <c r="AB226" s="222"/>
      <c r="AC226" s="222"/>
      <c r="AD226" s="222"/>
      <c r="AE226" s="222"/>
      <c r="AF226" s="222"/>
      <c r="AG226" s="222"/>
      <c r="AH226" s="222"/>
      <c r="AI226" s="222"/>
      <c r="AJ226" s="222"/>
      <c r="AK226" s="222"/>
      <c r="AL226" s="222"/>
      <c r="AM226" s="222"/>
      <c r="AN226" s="222"/>
      <c r="AO226" s="222"/>
      <c r="AP226" s="222"/>
      <c r="AQ226" s="222"/>
      <c r="AR226" s="222"/>
      <c r="AS226" s="222"/>
      <c r="AT226" s="222"/>
      <c r="AU226" s="222"/>
      <c r="AV226" s="222"/>
      <c r="AW226" s="222"/>
      <c r="AX226" s="222"/>
      <c r="AY226" s="222"/>
      <c r="AZ226" s="222"/>
      <c r="BA226" s="222"/>
      <c r="BB226" s="222"/>
      <c r="BC226" s="222"/>
      <c r="BD226" s="222"/>
      <c r="BE226" s="222"/>
      <c r="BF226" s="222"/>
      <c r="BG226" s="222"/>
      <c r="BH226" s="222"/>
      <c r="BI226" s="222"/>
      <c r="BJ226" s="222"/>
      <c r="BK226" s="222"/>
      <c r="BL226" s="222"/>
      <c r="BM226" s="222"/>
      <c r="BN226" s="222"/>
      <c r="BO226" s="222"/>
      <c r="BP226" s="222"/>
      <c r="BQ226" s="222"/>
      <c r="BR226" s="222"/>
      <c r="BS226" s="222"/>
      <c r="BT226" s="222"/>
      <c r="BU226" s="222"/>
      <c r="BV226" s="222"/>
      <c r="BW226" s="222"/>
      <c r="BX226" s="222"/>
      <c r="BY226" s="222"/>
      <c r="BZ226" s="222"/>
      <c r="CA226" s="222"/>
      <c r="CB226" s="222"/>
      <c r="CC226" s="222"/>
      <c r="CD226" s="222"/>
      <c r="CE226" s="222"/>
      <c r="CF226" s="222"/>
      <c r="CG226" s="222"/>
      <c r="CH226" s="222"/>
      <c r="CI226" s="222"/>
      <c r="CJ226" s="222"/>
      <c r="CK226" s="222"/>
      <c r="CL226" s="222"/>
      <c r="CM226" s="222"/>
      <c r="CN226" s="222"/>
      <c r="CO226" s="222"/>
      <c r="CP226" s="222"/>
      <c r="CQ226" s="222"/>
      <c r="CR226" s="222"/>
      <c r="CS226" s="222"/>
    </row>
    <row r="227" spans="11:97">
      <c r="K227" s="221"/>
      <c r="L227" s="222"/>
      <c r="M227" s="222"/>
      <c r="N227" s="222"/>
      <c r="O227" s="222"/>
      <c r="P227" s="222"/>
      <c r="Q227" s="222"/>
      <c r="R227" s="222"/>
      <c r="S227" s="222"/>
      <c r="T227" s="222"/>
      <c r="U227" s="222"/>
      <c r="V227" s="222"/>
      <c r="W227" s="222"/>
      <c r="X227" s="222"/>
      <c r="Y227" s="222"/>
      <c r="Z227" s="222"/>
      <c r="AA227" s="222"/>
      <c r="AB227" s="222"/>
      <c r="AC227" s="222"/>
      <c r="AD227" s="222"/>
      <c r="AE227" s="222"/>
      <c r="AF227" s="222"/>
      <c r="AG227" s="222"/>
      <c r="AH227" s="222"/>
      <c r="AI227" s="222"/>
      <c r="AJ227" s="222"/>
      <c r="AK227" s="222"/>
      <c r="AL227" s="222"/>
      <c r="AM227" s="222"/>
      <c r="AN227" s="222"/>
      <c r="AO227" s="222"/>
      <c r="AP227" s="222"/>
      <c r="AQ227" s="222"/>
      <c r="AR227" s="222"/>
      <c r="AS227" s="222"/>
      <c r="AT227" s="222"/>
      <c r="AU227" s="222"/>
      <c r="AV227" s="222"/>
      <c r="AW227" s="222"/>
      <c r="AX227" s="222"/>
      <c r="AY227" s="222"/>
      <c r="AZ227" s="222"/>
      <c r="BA227" s="222"/>
      <c r="BB227" s="222"/>
      <c r="BC227" s="222"/>
      <c r="BD227" s="222"/>
      <c r="BE227" s="222"/>
      <c r="BF227" s="222"/>
      <c r="BG227" s="222"/>
      <c r="BH227" s="222"/>
      <c r="BI227" s="222"/>
      <c r="BJ227" s="222"/>
      <c r="BK227" s="222"/>
      <c r="BL227" s="222"/>
      <c r="BM227" s="222"/>
      <c r="BN227" s="222"/>
      <c r="BO227" s="222"/>
      <c r="BP227" s="222"/>
      <c r="BQ227" s="222"/>
      <c r="BR227" s="222"/>
      <c r="BS227" s="222"/>
      <c r="BT227" s="222"/>
      <c r="BU227" s="222"/>
      <c r="BV227" s="222"/>
      <c r="BW227" s="222"/>
      <c r="BX227" s="222"/>
      <c r="BY227" s="222"/>
      <c r="BZ227" s="222"/>
      <c r="CA227" s="222"/>
      <c r="CB227" s="222"/>
      <c r="CC227" s="222"/>
      <c r="CD227" s="222"/>
      <c r="CE227" s="222"/>
      <c r="CF227" s="222"/>
      <c r="CG227" s="222"/>
      <c r="CH227" s="222"/>
      <c r="CI227" s="222"/>
      <c r="CJ227" s="222"/>
      <c r="CK227" s="222"/>
      <c r="CL227" s="222"/>
      <c r="CM227" s="222"/>
      <c r="CN227" s="222"/>
      <c r="CO227" s="222"/>
      <c r="CP227" s="222"/>
      <c r="CQ227" s="222"/>
      <c r="CR227" s="222"/>
      <c r="CS227" s="222"/>
    </row>
    <row r="228" spans="11:97">
      <c r="K228" s="221"/>
      <c r="L228" s="222"/>
      <c r="M228" s="222"/>
      <c r="N228" s="222"/>
      <c r="O228" s="222"/>
      <c r="P228" s="222"/>
      <c r="Q228" s="222"/>
      <c r="R228" s="222"/>
      <c r="S228" s="222"/>
      <c r="T228" s="222"/>
      <c r="U228" s="222"/>
      <c r="V228" s="222"/>
      <c r="W228" s="222"/>
      <c r="X228" s="222"/>
      <c r="Y228" s="222"/>
      <c r="Z228" s="222"/>
      <c r="AA228" s="222"/>
      <c r="AB228" s="222"/>
      <c r="AC228" s="222"/>
      <c r="AD228" s="222"/>
      <c r="AE228" s="222"/>
      <c r="AF228" s="222"/>
      <c r="AG228" s="222"/>
      <c r="AH228" s="222"/>
      <c r="AI228" s="222"/>
      <c r="AJ228" s="222"/>
      <c r="AK228" s="222"/>
      <c r="AL228" s="222"/>
      <c r="AM228" s="222"/>
      <c r="AN228" s="222"/>
      <c r="AO228" s="222"/>
      <c r="AP228" s="222"/>
      <c r="AQ228" s="222"/>
      <c r="AR228" s="222"/>
      <c r="AS228" s="222"/>
      <c r="AT228" s="222"/>
      <c r="AU228" s="222"/>
      <c r="AV228" s="222"/>
      <c r="AW228" s="222"/>
      <c r="AX228" s="222"/>
      <c r="AY228" s="222"/>
      <c r="AZ228" s="222"/>
      <c r="BA228" s="222"/>
      <c r="BB228" s="222"/>
      <c r="BC228" s="222"/>
      <c r="BD228" s="222"/>
      <c r="BE228" s="222"/>
      <c r="BF228" s="222"/>
      <c r="BG228" s="222"/>
      <c r="BH228" s="222"/>
      <c r="BI228" s="222"/>
      <c r="BJ228" s="222"/>
      <c r="BK228" s="222"/>
      <c r="BL228" s="222"/>
      <c r="BM228" s="222"/>
      <c r="BN228" s="222"/>
      <c r="BO228" s="222"/>
      <c r="BP228" s="222"/>
      <c r="BQ228" s="222"/>
      <c r="BR228" s="222"/>
      <c r="BS228" s="222"/>
      <c r="BT228" s="222"/>
      <c r="BU228" s="222"/>
      <c r="BV228" s="222"/>
      <c r="BW228" s="222"/>
      <c r="BX228" s="222"/>
      <c r="BY228" s="222"/>
      <c r="BZ228" s="222"/>
      <c r="CA228" s="222"/>
      <c r="CB228" s="222"/>
      <c r="CC228" s="222"/>
      <c r="CD228" s="222"/>
      <c r="CE228" s="222"/>
      <c r="CF228" s="222"/>
      <c r="CG228" s="222"/>
      <c r="CH228" s="222"/>
      <c r="CI228" s="222"/>
      <c r="CJ228" s="222"/>
      <c r="CK228" s="222"/>
      <c r="CL228" s="222"/>
      <c r="CM228" s="222"/>
      <c r="CN228" s="222"/>
      <c r="CO228" s="222"/>
      <c r="CP228" s="222"/>
      <c r="CQ228" s="222"/>
      <c r="CR228" s="222"/>
      <c r="CS228" s="222"/>
    </row>
    <row r="229" spans="11:97">
      <c r="K229" s="221"/>
      <c r="L229" s="222"/>
      <c r="M229" s="222"/>
      <c r="N229" s="222"/>
      <c r="O229" s="222"/>
      <c r="P229" s="222"/>
      <c r="Q229" s="222"/>
      <c r="R229" s="222"/>
      <c r="S229" s="222"/>
      <c r="T229" s="222"/>
      <c r="U229" s="222"/>
      <c r="V229" s="222"/>
      <c r="W229" s="222"/>
      <c r="X229" s="222"/>
      <c r="Y229" s="222"/>
      <c r="Z229" s="222"/>
      <c r="AA229" s="222"/>
      <c r="AB229" s="222"/>
      <c r="AC229" s="222"/>
      <c r="AD229" s="222"/>
      <c r="AE229" s="222"/>
      <c r="AF229" s="222"/>
      <c r="AG229" s="222"/>
      <c r="AH229" s="222"/>
      <c r="AI229" s="222"/>
      <c r="AJ229" s="222"/>
      <c r="AK229" s="222"/>
      <c r="AL229" s="222"/>
      <c r="AM229" s="222"/>
      <c r="AN229" s="222"/>
      <c r="AO229" s="222"/>
      <c r="AP229" s="222"/>
      <c r="AQ229" s="222"/>
      <c r="AR229" s="222"/>
      <c r="AS229" s="222"/>
      <c r="AT229" s="222"/>
      <c r="AU229" s="222"/>
      <c r="AV229" s="222"/>
      <c r="AW229" s="222"/>
      <c r="AX229" s="222"/>
      <c r="AY229" s="222"/>
      <c r="AZ229" s="222"/>
      <c r="BA229" s="222"/>
      <c r="BB229" s="222"/>
      <c r="BC229" s="222"/>
      <c r="BD229" s="222"/>
      <c r="BE229" s="222"/>
      <c r="BF229" s="222"/>
      <c r="BG229" s="222"/>
      <c r="BH229" s="222"/>
      <c r="BI229" s="222"/>
      <c r="BJ229" s="222"/>
      <c r="BK229" s="222"/>
      <c r="BL229" s="222"/>
      <c r="BM229" s="222"/>
      <c r="BN229" s="222"/>
      <c r="BO229" s="222"/>
      <c r="BP229" s="222"/>
      <c r="BQ229" s="222"/>
      <c r="BR229" s="222"/>
      <c r="BS229" s="222"/>
      <c r="BT229" s="222"/>
      <c r="BU229" s="222"/>
      <c r="BV229" s="222"/>
      <c r="BW229" s="222"/>
      <c r="BX229" s="222"/>
      <c r="BY229" s="222"/>
      <c r="BZ229" s="222"/>
      <c r="CA229" s="222"/>
      <c r="CB229" s="222"/>
      <c r="CC229" s="222"/>
      <c r="CD229" s="222"/>
      <c r="CE229" s="222"/>
      <c r="CF229" s="222"/>
      <c r="CG229" s="222"/>
      <c r="CH229" s="222"/>
      <c r="CI229" s="222"/>
      <c r="CJ229" s="222"/>
      <c r="CK229" s="222"/>
      <c r="CL229" s="222"/>
      <c r="CM229" s="222"/>
      <c r="CN229" s="222"/>
      <c r="CO229" s="222"/>
      <c r="CP229" s="222"/>
      <c r="CQ229" s="222"/>
      <c r="CR229" s="222"/>
      <c r="CS229" s="222"/>
    </row>
    <row r="230" spans="11:97">
      <c r="K230" s="221"/>
      <c r="L230" s="222"/>
      <c r="M230" s="222"/>
      <c r="N230" s="222"/>
      <c r="O230" s="222"/>
      <c r="P230" s="222"/>
      <c r="Q230" s="222"/>
      <c r="R230" s="222"/>
      <c r="S230" s="222"/>
      <c r="T230" s="222"/>
      <c r="U230" s="222"/>
      <c r="V230" s="222"/>
      <c r="W230" s="222"/>
      <c r="X230" s="222"/>
      <c r="Y230" s="222"/>
      <c r="Z230" s="222"/>
      <c r="AA230" s="222"/>
      <c r="AB230" s="222"/>
      <c r="AC230" s="222"/>
      <c r="AD230" s="222"/>
      <c r="AE230" s="222"/>
      <c r="AF230" s="222"/>
      <c r="AG230" s="222"/>
      <c r="AH230" s="222"/>
      <c r="AI230" s="222"/>
      <c r="AJ230" s="222"/>
      <c r="AK230" s="222"/>
      <c r="AL230" s="222"/>
      <c r="AM230" s="222"/>
      <c r="AN230" s="222"/>
      <c r="AO230" s="222"/>
      <c r="AP230" s="222"/>
      <c r="AQ230" s="222"/>
      <c r="AR230" s="222"/>
      <c r="AS230" s="222"/>
      <c r="AT230" s="222"/>
      <c r="AU230" s="222"/>
      <c r="AV230" s="222"/>
      <c r="AW230" s="222"/>
      <c r="AX230" s="222"/>
      <c r="AY230" s="222"/>
      <c r="AZ230" s="222"/>
      <c r="BA230" s="222"/>
      <c r="BB230" s="222"/>
      <c r="BC230" s="222"/>
      <c r="BD230" s="222"/>
      <c r="BE230" s="222"/>
      <c r="BF230" s="222"/>
      <c r="BG230" s="222"/>
      <c r="BH230" s="222"/>
      <c r="BI230" s="222"/>
      <c r="BJ230" s="222"/>
      <c r="BK230" s="222"/>
      <c r="BL230" s="222"/>
      <c r="BM230" s="222"/>
      <c r="BN230" s="222"/>
      <c r="BO230" s="222"/>
      <c r="BP230" s="222"/>
      <c r="BQ230" s="222"/>
      <c r="BR230" s="222"/>
      <c r="BS230" s="222"/>
      <c r="BT230" s="222"/>
      <c r="BU230" s="222"/>
      <c r="BV230" s="222"/>
      <c r="BW230" s="222"/>
      <c r="BX230" s="222"/>
      <c r="BY230" s="222"/>
      <c r="BZ230" s="222"/>
      <c r="CA230" s="222"/>
      <c r="CB230" s="222"/>
      <c r="CC230" s="222"/>
      <c r="CD230" s="222"/>
      <c r="CE230" s="222"/>
      <c r="CF230" s="222"/>
      <c r="CG230" s="222"/>
      <c r="CH230" s="222"/>
      <c r="CI230" s="222"/>
      <c r="CJ230" s="222"/>
      <c r="CK230" s="222"/>
      <c r="CL230" s="222"/>
      <c r="CM230" s="222"/>
      <c r="CN230" s="222"/>
      <c r="CO230" s="222"/>
      <c r="CP230" s="222"/>
      <c r="CQ230" s="222"/>
      <c r="CR230" s="222"/>
      <c r="CS230" s="222"/>
    </row>
    <row r="231" spans="11:97">
      <c r="K231" s="221"/>
      <c r="L231" s="222"/>
      <c r="M231" s="222"/>
      <c r="N231" s="222"/>
      <c r="O231" s="222"/>
      <c r="P231" s="222"/>
      <c r="Q231" s="222"/>
      <c r="R231" s="222"/>
      <c r="S231" s="222"/>
      <c r="T231" s="222"/>
      <c r="U231" s="222"/>
      <c r="V231" s="222"/>
      <c r="W231" s="222"/>
      <c r="X231" s="222"/>
      <c r="Y231" s="222"/>
      <c r="Z231" s="222"/>
      <c r="AA231" s="222"/>
      <c r="AB231" s="222"/>
      <c r="AC231" s="222"/>
      <c r="AD231" s="222"/>
      <c r="AE231" s="222"/>
      <c r="AF231" s="222"/>
      <c r="AG231" s="222"/>
      <c r="AH231" s="222"/>
      <c r="AI231" s="222"/>
      <c r="AJ231" s="222"/>
      <c r="AK231" s="222"/>
      <c r="AL231" s="222"/>
      <c r="AM231" s="222"/>
      <c r="AN231" s="222"/>
      <c r="AO231" s="222"/>
      <c r="AP231" s="222"/>
      <c r="AQ231" s="222"/>
      <c r="AR231" s="222"/>
      <c r="AS231" s="222"/>
      <c r="AT231" s="222"/>
      <c r="AU231" s="222"/>
      <c r="AV231" s="222"/>
      <c r="AW231" s="222"/>
      <c r="AX231" s="222"/>
      <c r="AY231" s="222"/>
      <c r="AZ231" s="222"/>
      <c r="BA231" s="222"/>
      <c r="BB231" s="222"/>
      <c r="BC231" s="222"/>
      <c r="BD231" s="222"/>
      <c r="BE231" s="222"/>
      <c r="BF231" s="222"/>
      <c r="BG231" s="222"/>
      <c r="BH231" s="222"/>
      <c r="BI231" s="222"/>
      <c r="BJ231" s="222"/>
      <c r="BK231" s="222"/>
      <c r="BL231" s="222"/>
      <c r="BM231" s="222"/>
      <c r="BN231" s="222"/>
      <c r="BO231" s="222"/>
      <c r="BP231" s="222"/>
      <c r="BQ231" s="222"/>
      <c r="BR231" s="222"/>
      <c r="BS231" s="222"/>
      <c r="BT231" s="222"/>
      <c r="BU231" s="222"/>
      <c r="BV231" s="222"/>
      <c r="BW231" s="222"/>
      <c r="BX231" s="222"/>
      <c r="BY231" s="222"/>
      <c r="BZ231" s="222"/>
      <c r="CA231" s="222"/>
      <c r="CB231" s="222"/>
      <c r="CC231" s="222"/>
      <c r="CD231" s="222"/>
      <c r="CE231" s="222"/>
      <c r="CF231" s="222"/>
      <c r="CG231" s="222"/>
      <c r="CH231" s="222"/>
      <c r="CI231" s="222"/>
      <c r="CJ231" s="222"/>
      <c r="CK231" s="222"/>
      <c r="CL231" s="222"/>
      <c r="CM231" s="222"/>
      <c r="CN231" s="222"/>
      <c r="CO231" s="222"/>
      <c r="CP231" s="222"/>
      <c r="CQ231" s="222"/>
      <c r="CR231" s="222"/>
      <c r="CS231" s="222"/>
    </row>
    <row r="232" spans="11:97">
      <c r="K232" s="221"/>
      <c r="L232" s="222"/>
      <c r="M232" s="222"/>
      <c r="N232" s="222"/>
      <c r="O232" s="222"/>
      <c r="P232" s="222"/>
      <c r="Q232" s="222"/>
      <c r="R232" s="222"/>
      <c r="S232" s="222"/>
      <c r="T232" s="222"/>
      <c r="U232" s="222"/>
      <c r="V232" s="222"/>
      <c r="W232" s="222"/>
      <c r="X232" s="222"/>
      <c r="Y232" s="222"/>
      <c r="Z232" s="222"/>
      <c r="AA232" s="222"/>
      <c r="AB232" s="222"/>
      <c r="AC232" s="222"/>
      <c r="AD232" s="222"/>
      <c r="AE232" s="222"/>
      <c r="AF232" s="222"/>
      <c r="AG232" s="222"/>
      <c r="AH232" s="222"/>
      <c r="AI232" s="222"/>
      <c r="AJ232" s="222"/>
      <c r="AK232" s="222"/>
      <c r="AL232" s="222"/>
      <c r="AM232" s="222"/>
      <c r="AN232" s="222"/>
      <c r="AO232" s="222"/>
      <c r="AP232" s="222"/>
      <c r="AQ232" s="222"/>
      <c r="AR232" s="222"/>
      <c r="AS232" s="222"/>
      <c r="AT232" s="222"/>
      <c r="AU232" s="222"/>
      <c r="AV232" s="222"/>
      <c r="AW232" s="222"/>
      <c r="AX232" s="222"/>
      <c r="AY232" s="222"/>
      <c r="AZ232" s="222"/>
      <c r="BA232" s="222"/>
      <c r="BB232" s="222"/>
      <c r="BC232" s="222"/>
      <c r="BD232" s="222"/>
      <c r="BE232" s="222"/>
      <c r="BF232" s="222"/>
      <c r="BG232" s="222"/>
      <c r="BH232" s="222"/>
      <c r="BI232" s="222"/>
      <c r="BJ232" s="222"/>
      <c r="BK232" s="222"/>
      <c r="BL232" s="222"/>
      <c r="BM232" s="222"/>
      <c r="BN232" s="222"/>
      <c r="BO232" s="222"/>
      <c r="BP232" s="222"/>
      <c r="BQ232" s="222"/>
      <c r="BR232" s="222"/>
      <c r="BS232" s="222"/>
      <c r="BT232" s="222"/>
      <c r="BU232" s="222"/>
      <c r="BV232" s="222"/>
      <c r="BW232" s="222"/>
      <c r="BX232" s="222"/>
      <c r="BY232" s="222"/>
      <c r="BZ232" s="222"/>
      <c r="CA232" s="222"/>
      <c r="CB232" s="222"/>
      <c r="CC232" s="222"/>
      <c r="CD232" s="222"/>
      <c r="CE232" s="222"/>
      <c r="CF232" s="222"/>
      <c r="CG232" s="222"/>
      <c r="CH232" s="222"/>
      <c r="CI232" s="222"/>
      <c r="CJ232" s="222"/>
      <c r="CK232" s="222"/>
      <c r="CL232" s="222"/>
      <c r="CM232" s="222"/>
      <c r="CN232" s="222"/>
      <c r="CO232" s="222"/>
      <c r="CP232" s="222"/>
      <c r="CQ232" s="222"/>
      <c r="CR232" s="222"/>
      <c r="CS232" s="222"/>
    </row>
    <row r="233" spans="11:97">
      <c r="K233" s="221"/>
      <c r="L233" s="222"/>
      <c r="M233" s="222"/>
      <c r="N233" s="222"/>
      <c r="O233" s="222"/>
      <c r="P233" s="222"/>
      <c r="Q233" s="222"/>
      <c r="R233" s="222"/>
      <c r="S233" s="222"/>
      <c r="T233" s="222"/>
      <c r="U233" s="222"/>
      <c r="V233" s="222"/>
      <c r="W233" s="222"/>
      <c r="X233" s="222"/>
      <c r="Y233" s="222"/>
      <c r="Z233" s="222"/>
      <c r="AA233" s="222"/>
      <c r="AB233" s="222"/>
      <c r="AC233" s="222"/>
      <c r="AD233" s="222"/>
      <c r="AE233" s="222"/>
      <c r="AF233" s="222"/>
      <c r="AG233" s="222"/>
      <c r="AH233" s="222"/>
      <c r="AI233" s="222"/>
      <c r="AJ233" s="222"/>
      <c r="AK233" s="222"/>
      <c r="AL233" s="222"/>
      <c r="AM233" s="222"/>
      <c r="AN233" s="222"/>
      <c r="AO233" s="222"/>
      <c r="AP233" s="222"/>
      <c r="AQ233" s="222"/>
      <c r="AR233" s="222"/>
      <c r="AS233" s="222"/>
      <c r="AT233" s="222"/>
      <c r="AU233" s="222"/>
      <c r="AV233" s="222"/>
      <c r="AW233" s="222"/>
      <c r="AX233" s="222"/>
      <c r="AY233" s="222"/>
      <c r="AZ233" s="222"/>
      <c r="BA233" s="222"/>
      <c r="BB233" s="222"/>
      <c r="BC233" s="222"/>
      <c r="BD233" s="222"/>
      <c r="BE233" s="222"/>
      <c r="BF233" s="222"/>
      <c r="BG233" s="222"/>
      <c r="BH233" s="222"/>
      <c r="BI233" s="222"/>
      <c r="BJ233" s="222"/>
      <c r="BK233" s="222"/>
      <c r="BL233" s="222"/>
      <c r="BM233" s="222"/>
      <c r="BN233" s="222"/>
      <c r="BO233" s="222"/>
      <c r="BP233" s="222"/>
      <c r="BQ233" s="222"/>
      <c r="BR233" s="222"/>
      <c r="BS233" s="222"/>
      <c r="BT233" s="222"/>
      <c r="BU233" s="222"/>
      <c r="BV233" s="222"/>
      <c r="BW233" s="222"/>
      <c r="BX233" s="222"/>
      <c r="BY233" s="222"/>
      <c r="BZ233" s="222"/>
      <c r="CA233" s="222"/>
      <c r="CB233" s="222"/>
      <c r="CC233" s="222"/>
      <c r="CD233" s="222"/>
      <c r="CE233" s="222"/>
      <c r="CF233" s="222"/>
      <c r="CG233" s="222"/>
      <c r="CH233" s="222"/>
      <c r="CI233" s="222"/>
      <c r="CJ233" s="222"/>
      <c r="CK233" s="222"/>
      <c r="CL233" s="222"/>
      <c r="CM233" s="222"/>
      <c r="CN233" s="222"/>
      <c r="CO233" s="222"/>
      <c r="CP233" s="222"/>
      <c r="CQ233" s="222"/>
      <c r="CR233" s="222"/>
      <c r="CS233" s="222"/>
    </row>
    <row r="234" spans="11:97">
      <c r="K234" s="221"/>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2"/>
      <c r="AR234" s="222"/>
      <c r="AS234" s="222"/>
      <c r="AT234" s="222"/>
      <c r="AU234" s="222"/>
      <c r="AV234" s="222"/>
      <c r="AW234" s="222"/>
      <c r="AX234" s="222"/>
      <c r="AY234" s="222"/>
      <c r="AZ234" s="222"/>
      <c r="BA234" s="222"/>
      <c r="BB234" s="222"/>
      <c r="BC234" s="222"/>
      <c r="BD234" s="222"/>
      <c r="BE234" s="222"/>
      <c r="BF234" s="222"/>
      <c r="BG234" s="222"/>
      <c r="BH234" s="222"/>
      <c r="BI234" s="222"/>
      <c r="BJ234" s="222"/>
      <c r="BK234" s="222"/>
      <c r="BL234" s="222"/>
      <c r="BM234" s="222"/>
      <c r="BN234" s="222"/>
      <c r="BO234" s="222"/>
      <c r="BP234" s="222"/>
      <c r="BQ234" s="222"/>
      <c r="BR234" s="222"/>
      <c r="BS234" s="222"/>
      <c r="BT234" s="222"/>
      <c r="BU234" s="222"/>
      <c r="BV234" s="222"/>
      <c r="BW234" s="222"/>
      <c r="BX234" s="222"/>
      <c r="BY234" s="222"/>
      <c r="BZ234" s="222"/>
      <c r="CA234" s="222"/>
      <c r="CB234" s="222"/>
      <c r="CC234" s="222"/>
      <c r="CD234" s="222"/>
      <c r="CE234" s="222"/>
      <c r="CF234" s="222"/>
      <c r="CG234" s="222"/>
      <c r="CH234" s="222"/>
      <c r="CI234" s="222"/>
      <c r="CJ234" s="222"/>
      <c r="CK234" s="222"/>
      <c r="CL234" s="222"/>
      <c r="CM234" s="222"/>
      <c r="CN234" s="222"/>
      <c r="CO234" s="222"/>
      <c r="CP234" s="222"/>
      <c r="CQ234" s="222"/>
      <c r="CR234" s="222"/>
      <c r="CS234" s="222"/>
    </row>
    <row r="235" spans="11:97">
      <c r="K235" s="221"/>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c r="BB235" s="222"/>
      <c r="BC235" s="222"/>
      <c r="BD235" s="222"/>
      <c r="BE235" s="222"/>
      <c r="BF235" s="222"/>
      <c r="BG235" s="222"/>
      <c r="BH235" s="222"/>
      <c r="BI235" s="222"/>
      <c r="BJ235" s="222"/>
      <c r="BK235" s="222"/>
      <c r="BL235" s="222"/>
      <c r="BM235" s="222"/>
      <c r="BN235" s="222"/>
      <c r="BO235" s="222"/>
      <c r="BP235" s="222"/>
      <c r="BQ235" s="222"/>
      <c r="BR235" s="222"/>
      <c r="BS235" s="222"/>
      <c r="BT235" s="222"/>
      <c r="BU235" s="222"/>
      <c r="BV235" s="222"/>
      <c r="BW235" s="222"/>
      <c r="BX235" s="222"/>
      <c r="BY235" s="222"/>
      <c r="BZ235" s="222"/>
      <c r="CA235" s="222"/>
      <c r="CB235" s="222"/>
      <c r="CC235" s="222"/>
      <c r="CD235" s="222"/>
      <c r="CE235" s="222"/>
      <c r="CF235" s="222"/>
      <c r="CG235" s="222"/>
      <c r="CH235" s="222"/>
      <c r="CI235" s="222"/>
      <c r="CJ235" s="222"/>
      <c r="CK235" s="222"/>
      <c r="CL235" s="222"/>
      <c r="CM235" s="222"/>
      <c r="CN235" s="222"/>
      <c r="CO235" s="222"/>
      <c r="CP235" s="222"/>
      <c r="CQ235" s="222"/>
      <c r="CR235" s="222"/>
      <c r="CS235" s="222"/>
    </row>
    <row r="236" spans="11:97">
      <c r="K236" s="221"/>
      <c r="L236" s="222"/>
      <c r="M236" s="222"/>
      <c r="N236" s="222"/>
      <c r="O236" s="222"/>
      <c r="P236" s="222"/>
      <c r="Q236" s="222"/>
      <c r="R236" s="222"/>
      <c r="S236" s="222"/>
      <c r="T236" s="222"/>
      <c r="U236" s="222"/>
      <c r="V236" s="222"/>
      <c r="W236" s="222"/>
      <c r="X236" s="222"/>
      <c r="Y236" s="222"/>
      <c r="Z236" s="222"/>
      <c r="AA236" s="222"/>
      <c r="AB236" s="222"/>
      <c r="AC236" s="222"/>
      <c r="AD236" s="222"/>
      <c r="AE236" s="222"/>
      <c r="AF236" s="222"/>
      <c r="AG236" s="222"/>
      <c r="AH236" s="222"/>
      <c r="AI236" s="222"/>
      <c r="AJ236" s="222"/>
      <c r="AK236" s="222"/>
      <c r="AL236" s="222"/>
      <c r="AM236" s="222"/>
      <c r="AN236" s="222"/>
      <c r="AO236" s="222"/>
      <c r="AP236" s="222"/>
      <c r="AQ236" s="222"/>
      <c r="AR236" s="222"/>
      <c r="AS236" s="222"/>
      <c r="AT236" s="222"/>
      <c r="AU236" s="222"/>
      <c r="AV236" s="222"/>
      <c r="AW236" s="222"/>
      <c r="AX236" s="222"/>
      <c r="AY236" s="222"/>
      <c r="AZ236" s="222"/>
      <c r="BA236" s="222"/>
      <c r="BB236" s="222"/>
      <c r="BC236" s="222"/>
      <c r="BD236" s="222"/>
      <c r="BE236" s="222"/>
      <c r="BF236" s="222"/>
      <c r="BG236" s="222"/>
      <c r="BH236" s="222"/>
      <c r="BI236" s="222"/>
      <c r="BJ236" s="222"/>
      <c r="BK236" s="222"/>
      <c r="BL236" s="222"/>
      <c r="BM236" s="222"/>
      <c r="BN236" s="222"/>
      <c r="BO236" s="222"/>
      <c r="BP236" s="222"/>
      <c r="BQ236" s="222"/>
      <c r="BR236" s="222"/>
      <c r="BS236" s="222"/>
      <c r="BT236" s="222"/>
      <c r="BU236" s="222"/>
      <c r="BV236" s="222"/>
      <c r="BW236" s="222"/>
      <c r="BX236" s="222"/>
      <c r="BY236" s="222"/>
      <c r="BZ236" s="222"/>
      <c r="CA236" s="222"/>
      <c r="CB236" s="222"/>
      <c r="CC236" s="222"/>
      <c r="CD236" s="222"/>
      <c r="CE236" s="222"/>
      <c r="CF236" s="222"/>
      <c r="CG236" s="222"/>
      <c r="CH236" s="222"/>
      <c r="CI236" s="222"/>
      <c r="CJ236" s="222"/>
      <c r="CK236" s="222"/>
      <c r="CL236" s="222"/>
      <c r="CM236" s="222"/>
      <c r="CN236" s="222"/>
      <c r="CO236" s="222"/>
      <c r="CP236" s="222"/>
      <c r="CQ236" s="222"/>
      <c r="CR236" s="222"/>
      <c r="CS236" s="222"/>
    </row>
    <row r="237" spans="11:97">
      <c r="K237" s="221"/>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2"/>
      <c r="AR237" s="222"/>
      <c r="AS237" s="222"/>
      <c r="AT237" s="222"/>
      <c r="AU237" s="222"/>
      <c r="AV237" s="222"/>
      <c r="AW237" s="222"/>
      <c r="AX237" s="222"/>
      <c r="AY237" s="222"/>
      <c r="AZ237" s="222"/>
      <c r="BA237" s="222"/>
      <c r="BB237" s="222"/>
      <c r="BC237" s="222"/>
      <c r="BD237" s="222"/>
      <c r="BE237" s="222"/>
      <c r="BF237" s="222"/>
      <c r="BG237" s="222"/>
      <c r="BH237" s="222"/>
      <c r="BI237" s="222"/>
      <c r="BJ237" s="222"/>
      <c r="BK237" s="222"/>
      <c r="BL237" s="222"/>
      <c r="BM237" s="222"/>
      <c r="BN237" s="222"/>
      <c r="BO237" s="222"/>
      <c r="BP237" s="222"/>
      <c r="BQ237" s="222"/>
      <c r="BR237" s="222"/>
      <c r="BS237" s="222"/>
      <c r="BT237" s="222"/>
      <c r="BU237" s="222"/>
      <c r="BV237" s="222"/>
      <c r="BW237" s="222"/>
      <c r="BX237" s="222"/>
      <c r="BY237" s="222"/>
      <c r="BZ237" s="222"/>
      <c r="CA237" s="222"/>
      <c r="CB237" s="222"/>
      <c r="CC237" s="222"/>
      <c r="CD237" s="222"/>
      <c r="CE237" s="222"/>
      <c r="CF237" s="222"/>
      <c r="CG237" s="222"/>
      <c r="CH237" s="222"/>
      <c r="CI237" s="222"/>
      <c r="CJ237" s="222"/>
      <c r="CK237" s="222"/>
      <c r="CL237" s="222"/>
      <c r="CM237" s="222"/>
      <c r="CN237" s="222"/>
      <c r="CO237" s="222"/>
      <c r="CP237" s="222"/>
      <c r="CQ237" s="222"/>
      <c r="CR237" s="222"/>
      <c r="CS237" s="222"/>
    </row>
    <row r="238" spans="11:97">
      <c r="K238" s="221"/>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2"/>
      <c r="AR238" s="222"/>
      <c r="AS238" s="222"/>
      <c r="AT238" s="222"/>
      <c r="AU238" s="222"/>
      <c r="AV238" s="222"/>
      <c r="AW238" s="222"/>
      <c r="AX238" s="222"/>
      <c r="AY238" s="222"/>
      <c r="AZ238" s="222"/>
      <c r="BA238" s="222"/>
      <c r="BB238" s="222"/>
      <c r="BC238" s="222"/>
      <c r="BD238" s="222"/>
      <c r="BE238" s="222"/>
      <c r="BF238" s="222"/>
      <c r="BG238" s="222"/>
      <c r="BH238" s="222"/>
      <c r="BI238" s="222"/>
      <c r="BJ238" s="222"/>
      <c r="BK238" s="222"/>
      <c r="BL238" s="222"/>
      <c r="BM238" s="222"/>
      <c r="BN238" s="222"/>
      <c r="BO238" s="222"/>
      <c r="BP238" s="222"/>
      <c r="BQ238" s="222"/>
      <c r="BR238" s="222"/>
      <c r="BS238" s="222"/>
      <c r="BT238" s="222"/>
      <c r="BU238" s="222"/>
      <c r="BV238" s="222"/>
      <c r="BW238" s="222"/>
      <c r="BX238" s="222"/>
      <c r="BY238" s="222"/>
      <c r="BZ238" s="222"/>
      <c r="CA238" s="222"/>
      <c r="CB238" s="222"/>
      <c r="CC238" s="222"/>
      <c r="CD238" s="222"/>
      <c r="CE238" s="222"/>
      <c r="CF238" s="222"/>
      <c r="CG238" s="222"/>
      <c r="CH238" s="222"/>
      <c r="CI238" s="222"/>
      <c r="CJ238" s="222"/>
      <c r="CK238" s="222"/>
      <c r="CL238" s="222"/>
      <c r="CM238" s="222"/>
      <c r="CN238" s="222"/>
      <c r="CO238" s="222"/>
      <c r="CP238" s="222"/>
      <c r="CQ238" s="222"/>
      <c r="CR238" s="222"/>
      <c r="CS238" s="222"/>
    </row>
    <row r="239" spans="11:97">
      <c r="K239" s="221"/>
      <c r="L239" s="222"/>
      <c r="M239" s="222"/>
      <c r="N239" s="222"/>
      <c r="O239" s="222"/>
      <c r="P239" s="222"/>
      <c r="Q239" s="222"/>
      <c r="R239" s="222"/>
      <c r="S239" s="222"/>
      <c r="T239" s="222"/>
      <c r="U239" s="222"/>
      <c r="V239" s="222"/>
      <c r="W239" s="222"/>
      <c r="X239" s="222"/>
      <c r="Y239" s="222"/>
      <c r="Z239" s="222"/>
      <c r="AA239" s="222"/>
      <c r="AB239" s="222"/>
      <c r="AC239" s="222"/>
      <c r="AD239" s="222"/>
      <c r="AE239" s="222"/>
      <c r="AF239" s="222"/>
      <c r="AG239" s="222"/>
      <c r="AH239" s="222"/>
      <c r="AI239" s="222"/>
      <c r="AJ239" s="222"/>
      <c r="AK239" s="222"/>
      <c r="AL239" s="222"/>
      <c r="AM239" s="222"/>
      <c r="AN239" s="222"/>
      <c r="AO239" s="222"/>
      <c r="AP239" s="222"/>
      <c r="AQ239" s="222"/>
      <c r="AR239" s="222"/>
      <c r="AS239" s="222"/>
      <c r="AT239" s="222"/>
      <c r="AU239" s="222"/>
      <c r="AV239" s="222"/>
      <c r="AW239" s="222"/>
      <c r="AX239" s="222"/>
      <c r="AY239" s="222"/>
      <c r="AZ239" s="222"/>
      <c r="BA239" s="222"/>
      <c r="BB239" s="222"/>
      <c r="BC239" s="222"/>
      <c r="BD239" s="222"/>
      <c r="BE239" s="222"/>
      <c r="BF239" s="222"/>
      <c r="BG239" s="222"/>
      <c r="BH239" s="222"/>
      <c r="BI239" s="222"/>
      <c r="BJ239" s="222"/>
      <c r="BK239" s="222"/>
      <c r="BL239" s="222"/>
      <c r="BM239" s="222"/>
      <c r="BN239" s="222"/>
      <c r="BO239" s="222"/>
      <c r="BP239" s="222"/>
      <c r="BQ239" s="222"/>
      <c r="BR239" s="222"/>
      <c r="BS239" s="222"/>
      <c r="BT239" s="222"/>
      <c r="BU239" s="222"/>
      <c r="BV239" s="222"/>
      <c r="BW239" s="222"/>
      <c r="BX239" s="222"/>
      <c r="BY239" s="222"/>
      <c r="BZ239" s="222"/>
      <c r="CA239" s="222"/>
      <c r="CB239" s="222"/>
      <c r="CC239" s="222"/>
      <c r="CD239" s="222"/>
      <c r="CE239" s="222"/>
      <c r="CF239" s="222"/>
      <c r="CG239" s="222"/>
      <c r="CH239" s="222"/>
      <c r="CI239" s="222"/>
      <c r="CJ239" s="222"/>
      <c r="CK239" s="222"/>
      <c r="CL239" s="222"/>
      <c r="CM239" s="222"/>
      <c r="CN239" s="222"/>
      <c r="CO239" s="222"/>
      <c r="CP239" s="222"/>
      <c r="CQ239" s="222"/>
      <c r="CR239" s="222"/>
      <c r="CS239" s="222"/>
    </row>
    <row r="240" spans="11:97">
      <c r="K240" s="221"/>
      <c r="L240" s="222"/>
      <c r="M240" s="222"/>
      <c r="N240" s="222"/>
      <c r="O240" s="222"/>
      <c r="P240" s="222"/>
      <c r="Q240" s="222"/>
      <c r="R240" s="222"/>
      <c r="S240" s="222"/>
      <c r="T240" s="222"/>
      <c r="U240" s="222"/>
      <c r="V240" s="222"/>
      <c r="W240" s="222"/>
      <c r="X240" s="222"/>
      <c r="Y240" s="222"/>
      <c r="Z240" s="222"/>
      <c r="AA240" s="222"/>
      <c r="AB240" s="222"/>
      <c r="AC240" s="222"/>
      <c r="AD240" s="222"/>
      <c r="AE240" s="222"/>
      <c r="AF240" s="222"/>
      <c r="AG240" s="222"/>
      <c r="AH240" s="222"/>
      <c r="AI240" s="222"/>
      <c r="AJ240" s="222"/>
      <c r="AK240" s="222"/>
      <c r="AL240" s="222"/>
      <c r="AM240" s="222"/>
      <c r="AN240" s="222"/>
      <c r="AO240" s="222"/>
      <c r="AP240" s="222"/>
      <c r="AQ240" s="222"/>
      <c r="AR240" s="222"/>
      <c r="AS240" s="222"/>
      <c r="AT240" s="222"/>
      <c r="AU240" s="222"/>
      <c r="AV240" s="222"/>
      <c r="AW240" s="222"/>
      <c r="AX240" s="222"/>
      <c r="AY240" s="222"/>
      <c r="AZ240" s="222"/>
      <c r="BA240" s="222"/>
      <c r="BB240" s="222"/>
      <c r="BC240" s="222"/>
      <c r="BD240" s="222"/>
      <c r="BE240" s="222"/>
      <c r="BF240" s="222"/>
      <c r="BG240" s="222"/>
      <c r="BH240" s="222"/>
      <c r="BI240" s="222"/>
      <c r="BJ240" s="222"/>
      <c r="BK240" s="222"/>
      <c r="BL240" s="222"/>
      <c r="BM240" s="222"/>
      <c r="BN240" s="222"/>
      <c r="BO240" s="222"/>
      <c r="BP240" s="222"/>
      <c r="BQ240" s="222"/>
      <c r="BR240" s="222"/>
      <c r="BS240" s="222"/>
      <c r="BT240" s="222"/>
      <c r="BU240" s="222"/>
      <c r="BV240" s="222"/>
      <c r="BW240" s="222"/>
      <c r="BX240" s="222"/>
      <c r="BY240" s="222"/>
      <c r="BZ240" s="222"/>
      <c r="CA240" s="222"/>
      <c r="CB240" s="222"/>
      <c r="CC240" s="222"/>
      <c r="CD240" s="222"/>
      <c r="CE240" s="222"/>
      <c r="CF240" s="222"/>
      <c r="CG240" s="222"/>
      <c r="CH240" s="222"/>
      <c r="CI240" s="222"/>
      <c r="CJ240" s="222"/>
      <c r="CK240" s="222"/>
      <c r="CL240" s="222"/>
      <c r="CM240" s="222"/>
      <c r="CN240" s="222"/>
      <c r="CO240" s="222"/>
      <c r="CP240" s="222"/>
      <c r="CQ240" s="222"/>
      <c r="CR240" s="222"/>
      <c r="CS240" s="222"/>
    </row>
    <row r="241" spans="11:97">
      <c r="K241" s="221"/>
      <c r="L241" s="222"/>
      <c r="M241" s="222"/>
      <c r="N241" s="222"/>
      <c r="O241" s="222"/>
      <c r="P241" s="222"/>
      <c r="Q241" s="222"/>
      <c r="R241" s="222"/>
      <c r="S241" s="222"/>
      <c r="T241" s="222"/>
      <c r="U241" s="222"/>
      <c r="V241" s="222"/>
      <c r="W241" s="222"/>
      <c r="X241" s="222"/>
      <c r="Y241" s="222"/>
      <c r="Z241" s="222"/>
      <c r="AA241" s="222"/>
      <c r="AB241" s="222"/>
      <c r="AC241" s="222"/>
      <c r="AD241" s="222"/>
      <c r="AE241" s="222"/>
      <c r="AF241" s="222"/>
      <c r="AG241" s="222"/>
      <c r="AH241" s="222"/>
      <c r="AI241" s="222"/>
      <c r="AJ241" s="222"/>
      <c r="AK241" s="222"/>
      <c r="AL241" s="222"/>
      <c r="AM241" s="222"/>
      <c r="AN241" s="222"/>
      <c r="AO241" s="222"/>
      <c r="AP241" s="222"/>
      <c r="AQ241" s="222"/>
      <c r="AR241" s="222"/>
      <c r="AS241" s="222"/>
      <c r="AT241" s="222"/>
      <c r="AU241" s="222"/>
      <c r="AV241" s="222"/>
      <c r="AW241" s="222"/>
      <c r="AX241" s="222"/>
      <c r="AY241" s="222"/>
      <c r="AZ241" s="222"/>
      <c r="BA241" s="222"/>
      <c r="BB241" s="222"/>
      <c r="BC241" s="222"/>
      <c r="BD241" s="222"/>
      <c r="BE241" s="222"/>
      <c r="BF241" s="222"/>
      <c r="BG241" s="222"/>
      <c r="BH241" s="222"/>
      <c r="BI241" s="222"/>
      <c r="BJ241" s="222"/>
      <c r="BK241" s="222"/>
      <c r="BL241" s="222"/>
      <c r="BM241" s="222"/>
      <c r="BN241" s="222"/>
      <c r="BO241" s="222"/>
      <c r="BP241" s="222"/>
      <c r="BQ241" s="222"/>
      <c r="BR241" s="222"/>
      <c r="BS241" s="222"/>
      <c r="BT241" s="222"/>
      <c r="BU241" s="222"/>
      <c r="BV241" s="222"/>
      <c r="BW241" s="222"/>
      <c r="BX241" s="222"/>
      <c r="BY241" s="222"/>
      <c r="BZ241" s="222"/>
      <c r="CA241" s="222"/>
      <c r="CB241" s="222"/>
      <c r="CC241" s="222"/>
      <c r="CD241" s="222"/>
      <c r="CE241" s="222"/>
      <c r="CF241" s="222"/>
      <c r="CG241" s="222"/>
      <c r="CH241" s="222"/>
      <c r="CI241" s="222"/>
      <c r="CJ241" s="222"/>
      <c r="CK241" s="222"/>
      <c r="CL241" s="222"/>
      <c r="CM241" s="222"/>
      <c r="CN241" s="222"/>
      <c r="CO241" s="222"/>
      <c r="CP241" s="222"/>
      <c r="CQ241" s="222"/>
      <c r="CR241" s="222"/>
      <c r="CS241" s="222"/>
    </row>
    <row r="242" spans="11:97">
      <c r="K242" s="221"/>
      <c r="L242" s="222"/>
      <c r="M242" s="222"/>
      <c r="N242" s="222"/>
      <c r="O242" s="222"/>
      <c r="P242" s="222"/>
      <c r="Q242" s="222"/>
      <c r="R242" s="222"/>
      <c r="S242" s="222"/>
      <c r="T242" s="222"/>
      <c r="U242" s="222"/>
      <c r="V242" s="222"/>
      <c r="W242" s="222"/>
      <c r="X242" s="222"/>
      <c r="Y242" s="222"/>
      <c r="Z242" s="222"/>
      <c r="AA242" s="222"/>
      <c r="AB242" s="222"/>
      <c r="AC242" s="222"/>
      <c r="AD242" s="222"/>
      <c r="AE242" s="222"/>
      <c r="AF242" s="222"/>
      <c r="AG242" s="222"/>
      <c r="AH242" s="222"/>
      <c r="AI242" s="222"/>
      <c r="AJ242" s="222"/>
      <c r="AK242" s="222"/>
      <c r="AL242" s="222"/>
      <c r="AM242" s="222"/>
      <c r="AN242" s="222"/>
      <c r="AO242" s="222"/>
      <c r="AP242" s="222"/>
      <c r="AQ242" s="222"/>
      <c r="AR242" s="222"/>
      <c r="AS242" s="222"/>
      <c r="AT242" s="222"/>
      <c r="AU242" s="222"/>
      <c r="AV242" s="222"/>
      <c r="AW242" s="222"/>
      <c r="AX242" s="222"/>
      <c r="AY242" s="222"/>
      <c r="AZ242" s="222"/>
      <c r="BA242" s="222"/>
      <c r="BB242" s="222"/>
      <c r="BC242" s="222"/>
      <c r="BD242" s="222"/>
      <c r="BE242" s="222"/>
      <c r="BF242" s="222"/>
      <c r="BG242" s="222"/>
      <c r="BH242" s="222"/>
      <c r="BI242" s="222"/>
      <c r="BJ242" s="222"/>
      <c r="BK242" s="222"/>
      <c r="BL242" s="222"/>
      <c r="BM242" s="222"/>
      <c r="BN242" s="222"/>
      <c r="BO242" s="222"/>
      <c r="BP242" s="222"/>
      <c r="BQ242" s="222"/>
      <c r="BR242" s="222"/>
      <c r="BS242" s="222"/>
      <c r="BT242" s="222"/>
      <c r="BU242" s="222"/>
      <c r="BV242" s="222"/>
      <c r="BW242" s="222"/>
      <c r="BX242" s="222"/>
      <c r="BY242" s="222"/>
      <c r="BZ242" s="222"/>
      <c r="CA242" s="222"/>
      <c r="CB242" s="222"/>
      <c r="CC242" s="222"/>
      <c r="CD242" s="222"/>
      <c r="CE242" s="222"/>
      <c r="CF242" s="222"/>
      <c r="CG242" s="222"/>
      <c r="CH242" s="222"/>
      <c r="CI242" s="222"/>
      <c r="CJ242" s="222"/>
      <c r="CK242" s="222"/>
      <c r="CL242" s="222"/>
      <c r="CM242" s="222"/>
      <c r="CN242" s="222"/>
      <c r="CO242" s="222"/>
      <c r="CP242" s="222"/>
      <c r="CQ242" s="222"/>
      <c r="CR242" s="222"/>
      <c r="CS242" s="222"/>
    </row>
    <row r="243" spans="11:97">
      <c r="K243" s="221"/>
      <c r="L243" s="222"/>
      <c r="M243" s="222"/>
      <c r="N243" s="222"/>
      <c r="O243" s="222"/>
      <c r="P243" s="222"/>
      <c r="Q243" s="222"/>
      <c r="R243" s="222"/>
      <c r="S243" s="222"/>
      <c r="T243" s="222"/>
      <c r="U243" s="222"/>
      <c r="V243" s="222"/>
      <c r="W243" s="222"/>
      <c r="X243" s="222"/>
      <c r="Y243" s="222"/>
      <c r="Z243" s="222"/>
      <c r="AA243" s="222"/>
      <c r="AB243" s="222"/>
      <c r="AC243" s="222"/>
      <c r="AD243" s="222"/>
      <c r="AE243" s="222"/>
      <c r="AF243" s="222"/>
      <c r="AG243" s="222"/>
      <c r="AH243" s="222"/>
      <c r="AI243" s="222"/>
      <c r="AJ243" s="222"/>
      <c r="AK243" s="222"/>
      <c r="AL243" s="222"/>
      <c r="AM243" s="222"/>
      <c r="AN243" s="222"/>
      <c r="AO243" s="222"/>
      <c r="AP243" s="222"/>
      <c r="AQ243" s="222"/>
      <c r="AR243" s="222"/>
      <c r="AS243" s="222"/>
      <c r="AT243" s="222"/>
      <c r="AU243" s="222"/>
      <c r="AV243" s="222"/>
      <c r="AW243" s="222"/>
      <c r="AX243" s="222"/>
      <c r="AY243" s="222"/>
      <c r="AZ243" s="222"/>
      <c r="BA243" s="222"/>
      <c r="BB243" s="222"/>
      <c r="BC243" s="222"/>
      <c r="BD243" s="222"/>
      <c r="BE243" s="222"/>
      <c r="BF243" s="222"/>
      <c r="BG243" s="222"/>
      <c r="BH243" s="222"/>
      <c r="BI243" s="222"/>
      <c r="BJ243" s="222"/>
      <c r="BK243" s="222"/>
      <c r="BL243" s="222"/>
      <c r="BM243" s="222"/>
      <c r="BN243" s="222"/>
      <c r="BO243" s="222"/>
      <c r="BP243" s="222"/>
      <c r="BQ243" s="222"/>
      <c r="BR243" s="222"/>
      <c r="BS243" s="222"/>
      <c r="BT243" s="222"/>
      <c r="BU243" s="222"/>
      <c r="BV243" s="222"/>
      <c r="BW243" s="222"/>
      <c r="BX243" s="222"/>
      <c r="BY243" s="222"/>
      <c r="BZ243" s="222"/>
      <c r="CA243" s="222"/>
      <c r="CB243" s="222"/>
      <c r="CC243" s="222"/>
      <c r="CD243" s="222"/>
      <c r="CE243" s="222"/>
      <c r="CF243" s="222"/>
      <c r="CG243" s="222"/>
      <c r="CH243" s="222"/>
      <c r="CI243" s="222"/>
      <c r="CJ243" s="222"/>
      <c r="CK243" s="222"/>
      <c r="CL243" s="222"/>
      <c r="CM243" s="222"/>
      <c r="CN243" s="222"/>
      <c r="CO243" s="222"/>
      <c r="CP243" s="222"/>
      <c r="CQ243" s="222"/>
      <c r="CR243" s="222"/>
      <c r="CS243" s="222"/>
    </row>
    <row r="244" spans="11:97">
      <c r="K244" s="221"/>
      <c r="L244" s="222"/>
      <c r="M244" s="222"/>
      <c r="N244" s="222"/>
      <c r="O244" s="222"/>
      <c r="P244" s="222"/>
      <c r="Q244" s="222"/>
      <c r="R244" s="222"/>
      <c r="S244" s="222"/>
      <c r="T244" s="222"/>
      <c r="U244" s="222"/>
      <c r="V244" s="222"/>
      <c r="W244" s="222"/>
      <c r="X244" s="222"/>
      <c r="Y244" s="222"/>
      <c r="Z244" s="222"/>
      <c r="AA244" s="222"/>
      <c r="AB244" s="222"/>
      <c r="AC244" s="222"/>
      <c r="AD244" s="222"/>
      <c r="AE244" s="222"/>
      <c r="AF244" s="222"/>
      <c r="AG244" s="222"/>
      <c r="AH244" s="222"/>
      <c r="AI244" s="222"/>
      <c r="AJ244" s="222"/>
      <c r="AK244" s="222"/>
      <c r="AL244" s="222"/>
      <c r="AM244" s="222"/>
      <c r="AN244" s="222"/>
      <c r="AO244" s="222"/>
      <c r="AP244" s="222"/>
      <c r="AQ244" s="222"/>
      <c r="AR244" s="222"/>
      <c r="AS244" s="222"/>
      <c r="AT244" s="222"/>
      <c r="AU244" s="222"/>
      <c r="AV244" s="222"/>
      <c r="AW244" s="222"/>
      <c r="AX244" s="222"/>
      <c r="AY244" s="222"/>
      <c r="AZ244" s="222"/>
      <c r="BA244" s="222"/>
      <c r="BB244" s="222"/>
      <c r="BC244" s="222"/>
      <c r="BD244" s="222"/>
      <c r="BE244" s="222"/>
      <c r="BF244" s="222"/>
      <c r="BG244" s="222"/>
      <c r="BH244" s="222"/>
      <c r="BI244" s="222"/>
      <c r="BJ244" s="222"/>
      <c r="BK244" s="222"/>
      <c r="BL244" s="222"/>
      <c r="BM244" s="222"/>
      <c r="BN244" s="222"/>
      <c r="BO244" s="222"/>
      <c r="BP244" s="222"/>
      <c r="BQ244" s="222"/>
      <c r="BR244" s="222"/>
      <c r="BS244" s="222"/>
      <c r="BT244" s="222"/>
      <c r="BU244" s="222"/>
      <c r="BV244" s="222"/>
      <c r="BW244" s="222"/>
      <c r="BX244" s="222"/>
      <c r="BY244" s="222"/>
      <c r="BZ244" s="222"/>
      <c r="CA244" s="222"/>
      <c r="CB244" s="222"/>
      <c r="CC244" s="222"/>
      <c r="CD244" s="222"/>
      <c r="CE244" s="222"/>
      <c r="CF244" s="222"/>
      <c r="CG244" s="222"/>
      <c r="CH244" s="222"/>
      <c r="CI244" s="222"/>
      <c r="CJ244" s="222"/>
      <c r="CK244" s="222"/>
      <c r="CL244" s="222"/>
      <c r="CM244" s="222"/>
      <c r="CN244" s="222"/>
      <c r="CO244" s="222"/>
      <c r="CP244" s="222"/>
      <c r="CQ244" s="222"/>
      <c r="CR244" s="222"/>
      <c r="CS244" s="222"/>
    </row>
    <row r="245" spans="11:97">
      <c r="K245" s="221"/>
      <c r="L245" s="222"/>
      <c r="M245" s="222"/>
      <c r="N245" s="222"/>
      <c r="O245" s="222"/>
      <c r="P245" s="222"/>
      <c r="Q245" s="222"/>
      <c r="R245" s="222"/>
      <c r="S245" s="222"/>
      <c r="T245" s="222"/>
      <c r="U245" s="222"/>
      <c r="V245" s="222"/>
      <c r="W245" s="222"/>
      <c r="X245" s="222"/>
      <c r="Y245" s="222"/>
      <c r="Z245" s="222"/>
      <c r="AA245" s="222"/>
      <c r="AB245" s="222"/>
      <c r="AC245" s="222"/>
      <c r="AD245" s="222"/>
      <c r="AE245" s="222"/>
      <c r="AF245" s="222"/>
      <c r="AG245" s="222"/>
      <c r="AH245" s="222"/>
      <c r="AI245" s="222"/>
      <c r="AJ245" s="222"/>
      <c r="AK245" s="222"/>
      <c r="AL245" s="222"/>
      <c r="AM245" s="222"/>
      <c r="AN245" s="222"/>
      <c r="AO245" s="222"/>
      <c r="AP245" s="222"/>
      <c r="AQ245" s="222"/>
      <c r="AR245" s="222"/>
      <c r="AS245" s="222"/>
      <c r="AT245" s="222"/>
      <c r="AU245" s="222"/>
      <c r="AV245" s="222"/>
      <c r="AW245" s="222"/>
      <c r="AX245" s="222"/>
      <c r="AY245" s="222"/>
      <c r="AZ245" s="222"/>
      <c r="BA245" s="222"/>
      <c r="BB245" s="222"/>
      <c r="BC245" s="222"/>
      <c r="BD245" s="222"/>
      <c r="BE245" s="222"/>
      <c r="BF245" s="222"/>
      <c r="BG245" s="222"/>
      <c r="BH245" s="222"/>
      <c r="BI245" s="222"/>
      <c r="BJ245" s="222"/>
      <c r="BK245" s="222"/>
      <c r="BL245" s="222"/>
      <c r="BM245" s="222"/>
      <c r="BN245" s="222"/>
      <c r="BO245" s="222"/>
      <c r="BP245" s="222"/>
      <c r="BQ245" s="222"/>
      <c r="BR245" s="222"/>
      <c r="BS245" s="222"/>
      <c r="BT245" s="222"/>
      <c r="BU245" s="222"/>
      <c r="BV245" s="222"/>
      <c r="BW245" s="222"/>
      <c r="BX245" s="222"/>
      <c r="BY245" s="222"/>
      <c r="BZ245" s="222"/>
      <c r="CA245" s="222"/>
      <c r="CB245" s="222"/>
      <c r="CC245" s="222"/>
      <c r="CD245" s="222"/>
      <c r="CE245" s="222"/>
      <c r="CF245" s="222"/>
      <c r="CG245" s="222"/>
      <c r="CH245" s="222"/>
      <c r="CI245" s="222"/>
      <c r="CJ245" s="222"/>
      <c r="CK245" s="222"/>
      <c r="CL245" s="222"/>
      <c r="CM245" s="222"/>
      <c r="CN245" s="222"/>
      <c r="CO245" s="222"/>
      <c r="CP245" s="222"/>
      <c r="CQ245" s="222"/>
      <c r="CR245" s="222"/>
      <c r="CS245" s="222"/>
    </row>
    <row r="246" spans="11:97">
      <c r="K246" s="221"/>
      <c r="L246" s="222"/>
      <c r="M246" s="222"/>
      <c r="N246" s="222"/>
      <c r="O246" s="222"/>
      <c r="P246" s="222"/>
      <c r="Q246" s="222"/>
      <c r="R246" s="222"/>
      <c r="S246" s="222"/>
      <c r="T246" s="222"/>
      <c r="U246" s="222"/>
      <c r="V246" s="222"/>
      <c r="W246" s="222"/>
      <c r="X246" s="222"/>
      <c r="Y246" s="222"/>
      <c r="Z246" s="222"/>
      <c r="AA246" s="222"/>
      <c r="AB246" s="222"/>
      <c r="AC246" s="222"/>
      <c r="AD246" s="222"/>
      <c r="AE246" s="222"/>
      <c r="AF246" s="222"/>
      <c r="AG246" s="222"/>
      <c r="AH246" s="222"/>
      <c r="AI246" s="222"/>
      <c r="AJ246" s="222"/>
      <c r="AK246" s="222"/>
      <c r="AL246" s="222"/>
      <c r="AM246" s="222"/>
      <c r="AN246" s="222"/>
      <c r="AO246" s="222"/>
      <c r="AP246" s="222"/>
      <c r="AQ246" s="222"/>
      <c r="AR246" s="222"/>
      <c r="AS246" s="222"/>
      <c r="AT246" s="222"/>
      <c r="AU246" s="222"/>
      <c r="AV246" s="222"/>
      <c r="AW246" s="222"/>
      <c r="AX246" s="222"/>
      <c r="AY246" s="222"/>
      <c r="AZ246" s="222"/>
      <c r="BA246" s="222"/>
      <c r="BB246" s="222"/>
      <c r="BC246" s="222"/>
      <c r="BD246" s="222"/>
      <c r="BE246" s="222"/>
      <c r="BF246" s="222"/>
      <c r="BG246" s="222"/>
      <c r="BH246" s="222"/>
      <c r="BI246" s="222"/>
      <c r="BJ246" s="222"/>
      <c r="BK246" s="222"/>
      <c r="BL246" s="222"/>
      <c r="BM246" s="222"/>
      <c r="BN246" s="222"/>
      <c r="BO246" s="222"/>
      <c r="BP246" s="222"/>
      <c r="BQ246" s="222"/>
      <c r="BR246" s="222"/>
      <c r="BS246" s="222"/>
      <c r="BT246" s="222"/>
      <c r="BU246" s="222"/>
      <c r="BV246" s="222"/>
      <c r="BW246" s="222"/>
      <c r="BX246" s="222"/>
      <c r="BY246" s="222"/>
      <c r="BZ246" s="222"/>
      <c r="CA246" s="222"/>
      <c r="CB246" s="222"/>
      <c r="CC246" s="222"/>
      <c r="CD246" s="222"/>
      <c r="CE246" s="222"/>
      <c r="CF246" s="222"/>
      <c r="CG246" s="222"/>
      <c r="CH246" s="222"/>
      <c r="CI246" s="222"/>
      <c r="CJ246" s="222"/>
      <c r="CK246" s="222"/>
      <c r="CL246" s="222"/>
      <c r="CM246" s="222"/>
      <c r="CN246" s="222"/>
      <c r="CO246" s="222"/>
      <c r="CP246" s="222"/>
      <c r="CQ246" s="222"/>
      <c r="CR246" s="222"/>
      <c r="CS246" s="222"/>
    </row>
    <row r="247" spans="11:97">
      <c r="K247" s="221"/>
      <c r="L247" s="222"/>
      <c r="M247" s="222"/>
      <c r="N247" s="222"/>
      <c r="O247" s="222"/>
      <c r="P247" s="222"/>
      <c r="Q247" s="222"/>
      <c r="R247" s="222"/>
      <c r="S247" s="222"/>
      <c r="T247" s="222"/>
      <c r="U247" s="222"/>
      <c r="V247" s="222"/>
      <c r="W247" s="222"/>
      <c r="X247" s="222"/>
      <c r="Y247" s="222"/>
      <c r="Z247" s="222"/>
      <c r="AA247" s="222"/>
      <c r="AB247" s="222"/>
      <c r="AC247" s="222"/>
      <c r="AD247" s="222"/>
      <c r="AE247" s="222"/>
      <c r="AF247" s="222"/>
      <c r="AG247" s="222"/>
      <c r="AH247" s="222"/>
      <c r="AI247" s="222"/>
      <c r="AJ247" s="222"/>
      <c r="AK247" s="222"/>
      <c r="AL247" s="222"/>
      <c r="AM247" s="222"/>
      <c r="AN247" s="222"/>
      <c r="AO247" s="222"/>
      <c r="AP247" s="222"/>
      <c r="AQ247" s="222"/>
      <c r="AR247" s="222"/>
      <c r="AS247" s="222"/>
      <c r="AT247" s="222"/>
      <c r="AU247" s="222"/>
      <c r="AV247" s="222"/>
      <c r="AW247" s="222"/>
      <c r="AX247" s="222"/>
      <c r="AY247" s="222"/>
      <c r="AZ247" s="222"/>
      <c r="BA247" s="222"/>
      <c r="BB247" s="222"/>
      <c r="BC247" s="222"/>
      <c r="BD247" s="222"/>
      <c r="BE247" s="222"/>
      <c r="BF247" s="222"/>
      <c r="BG247" s="222"/>
      <c r="BH247" s="222"/>
      <c r="BI247" s="222"/>
      <c r="BJ247" s="222"/>
      <c r="BK247" s="222"/>
      <c r="BL247" s="222"/>
      <c r="BM247" s="222"/>
      <c r="BN247" s="222"/>
      <c r="BO247" s="222"/>
      <c r="BP247" s="222"/>
      <c r="BQ247" s="222"/>
      <c r="BR247" s="222"/>
      <c r="BS247" s="222"/>
      <c r="BT247" s="222"/>
      <c r="BU247" s="222"/>
      <c r="BV247" s="222"/>
      <c r="BW247" s="222"/>
      <c r="BX247" s="222"/>
      <c r="BY247" s="222"/>
      <c r="BZ247" s="222"/>
      <c r="CA247" s="222"/>
      <c r="CB247" s="222"/>
      <c r="CC247" s="222"/>
      <c r="CD247" s="222"/>
      <c r="CE247" s="222"/>
      <c r="CF247" s="222"/>
      <c r="CG247" s="222"/>
      <c r="CH247" s="222"/>
      <c r="CI247" s="222"/>
      <c r="CJ247" s="222"/>
      <c r="CK247" s="222"/>
      <c r="CL247" s="222"/>
      <c r="CM247" s="222"/>
      <c r="CN247" s="222"/>
      <c r="CO247" s="222"/>
      <c r="CP247" s="222"/>
      <c r="CQ247" s="222"/>
      <c r="CR247" s="222"/>
      <c r="CS247" s="222"/>
    </row>
    <row r="248" spans="11:97">
      <c r="K248" s="221"/>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2"/>
      <c r="AY248" s="222"/>
      <c r="AZ248" s="222"/>
      <c r="BA248" s="222"/>
      <c r="BB248" s="222"/>
      <c r="BC248" s="222"/>
      <c r="BD248" s="222"/>
      <c r="BE248" s="222"/>
      <c r="BF248" s="222"/>
      <c r="BG248" s="222"/>
      <c r="BH248" s="222"/>
      <c r="BI248" s="222"/>
      <c r="BJ248" s="222"/>
      <c r="BK248" s="222"/>
      <c r="BL248" s="222"/>
      <c r="BM248" s="222"/>
      <c r="BN248" s="222"/>
      <c r="BO248" s="222"/>
      <c r="BP248" s="222"/>
      <c r="BQ248" s="222"/>
      <c r="BR248" s="222"/>
      <c r="BS248" s="222"/>
      <c r="BT248" s="222"/>
      <c r="BU248" s="222"/>
      <c r="BV248" s="222"/>
      <c r="BW248" s="222"/>
      <c r="BX248" s="222"/>
      <c r="BY248" s="222"/>
      <c r="BZ248" s="222"/>
      <c r="CA248" s="222"/>
      <c r="CB248" s="222"/>
      <c r="CC248" s="222"/>
      <c r="CD248" s="222"/>
      <c r="CE248" s="222"/>
      <c r="CF248" s="222"/>
      <c r="CG248" s="222"/>
      <c r="CH248" s="222"/>
      <c r="CI248" s="222"/>
      <c r="CJ248" s="222"/>
      <c r="CK248" s="222"/>
      <c r="CL248" s="222"/>
      <c r="CM248" s="222"/>
      <c r="CN248" s="222"/>
      <c r="CO248" s="222"/>
      <c r="CP248" s="222"/>
      <c r="CQ248" s="222"/>
      <c r="CR248" s="222"/>
      <c r="CS248" s="222"/>
    </row>
    <row r="249" spans="11:97">
      <c r="K249" s="221"/>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222"/>
      <c r="AY249" s="222"/>
      <c r="AZ249" s="222"/>
      <c r="BA249" s="222"/>
      <c r="BB249" s="222"/>
      <c r="BC249" s="222"/>
      <c r="BD249" s="222"/>
      <c r="BE249" s="222"/>
      <c r="BF249" s="222"/>
      <c r="BG249" s="222"/>
      <c r="BH249" s="222"/>
      <c r="BI249" s="222"/>
      <c r="BJ249" s="222"/>
      <c r="BK249" s="222"/>
      <c r="BL249" s="222"/>
      <c r="BM249" s="222"/>
      <c r="BN249" s="222"/>
      <c r="BO249" s="222"/>
      <c r="BP249" s="222"/>
      <c r="BQ249" s="222"/>
      <c r="BR249" s="222"/>
      <c r="BS249" s="222"/>
      <c r="BT249" s="222"/>
      <c r="BU249" s="222"/>
      <c r="BV249" s="222"/>
      <c r="BW249" s="222"/>
      <c r="BX249" s="222"/>
      <c r="BY249" s="222"/>
      <c r="BZ249" s="222"/>
      <c r="CA249" s="222"/>
      <c r="CB249" s="222"/>
      <c r="CC249" s="222"/>
      <c r="CD249" s="222"/>
      <c r="CE249" s="222"/>
      <c r="CF249" s="222"/>
      <c r="CG249" s="222"/>
      <c r="CH249" s="222"/>
      <c r="CI249" s="222"/>
      <c r="CJ249" s="222"/>
      <c r="CK249" s="222"/>
      <c r="CL249" s="222"/>
      <c r="CM249" s="222"/>
      <c r="CN249" s="222"/>
      <c r="CO249" s="222"/>
      <c r="CP249" s="222"/>
      <c r="CQ249" s="222"/>
      <c r="CR249" s="222"/>
      <c r="CS249" s="222"/>
    </row>
    <row r="250" spans="11:97">
      <c r="K250" s="221"/>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2"/>
      <c r="AY250" s="222"/>
      <c r="AZ250" s="222"/>
      <c r="BA250" s="222"/>
      <c r="BB250" s="222"/>
      <c r="BC250" s="222"/>
      <c r="BD250" s="222"/>
      <c r="BE250" s="222"/>
      <c r="BF250" s="222"/>
      <c r="BG250" s="222"/>
      <c r="BH250" s="222"/>
      <c r="BI250" s="222"/>
      <c r="BJ250" s="222"/>
      <c r="BK250" s="222"/>
      <c r="BL250" s="222"/>
      <c r="BM250" s="222"/>
      <c r="BN250" s="222"/>
      <c r="BO250" s="222"/>
      <c r="BP250" s="222"/>
      <c r="BQ250" s="222"/>
      <c r="BR250" s="222"/>
      <c r="BS250" s="222"/>
      <c r="BT250" s="222"/>
      <c r="BU250" s="222"/>
      <c r="BV250" s="222"/>
      <c r="BW250" s="222"/>
      <c r="BX250" s="222"/>
      <c r="BY250" s="222"/>
      <c r="BZ250" s="222"/>
      <c r="CA250" s="222"/>
      <c r="CB250" s="222"/>
      <c r="CC250" s="222"/>
      <c r="CD250" s="222"/>
      <c r="CE250" s="222"/>
      <c r="CF250" s="222"/>
      <c r="CG250" s="222"/>
      <c r="CH250" s="222"/>
      <c r="CI250" s="222"/>
      <c r="CJ250" s="222"/>
      <c r="CK250" s="222"/>
      <c r="CL250" s="222"/>
      <c r="CM250" s="222"/>
      <c r="CN250" s="222"/>
      <c r="CO250" s="222"/>
      <c r="CP250" s="222"/>
      <c r="CQ250" s="222"/>
      <c r="CR250" s="222"/>
      <c r="CS250" s="222"/>
    </row>
    <row r="251" spans="11:97">
      <c r="K251" s="221"/>
      <c r="L251" s="222"/>
      <c r="M251" s="222"/>
      <c r="N251" s="222"/>
      <c r="O251" s="222"/>
      <c r="P251" s="222"/>
      <c r="Q251" s="222"/>
      <c r="R251" s="222"/>
      <c r="S251" s="222"/>
      <c r="T251" s="222"/>
      <c r="U251" s="222"/>
      <c r="V251" s="222"/>
      <c r="W251" s="222"/>
      <c r="X251" s="222"/>
      <c r="Y251" s="222"/>
      <c r="Z251" s="222"/>
      <c r="AA251" s="222"/>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2"/>
      <c r="AY251" s="222"/>
      <c r="AZ251" s="222"/>
      <c r="BA251" s="222"/>
      <c r="BB251" s="222"/>
      <c r="BC251" s="222"/>
      <c r="BD251" s="222"/>
      <c r="BE251" s="222"/>
      <c r="BF251" s="222"/>
      <c r="BG251" s="222"/>
      <c r="BH251" s="222"/>
      <c r="BI251" s="222"/>
      <c r="BJ251" s="222"/>
      <c r="BK251" s="222"/>
      <c r="BL251" s="222"/>
      <c r="BM251" s="222"/>
      <c r="BN251" s="222"/>
      <c r="BO251" s="222"/>
      <c r="BP251" s="222"/>
      <c r="BQ251" s="222"/>
      <c r="BR251" s="222"/>
      <c r="BS251" s="222"/>
      <c r="BT251" s="222"/>
      <c r="BU251" s="222"/>
      <c r="BV251" s="222"/>
      <c r="BW251" s="222"/>
      <c r="BX251" s="222"/>
      <c r="BY251" s="222"/>
      <c r="BZ251" s="222"/>
      <c r="CA251" s="222"/>
      <c r="CB251" s="222"/>
      <c r="CC251" s="222"/>
      <c r="CD251" s="222"/>
      <c r="CE251" s="222"/>
      <c r="CF251" s="222"/>
      <c r="CG251" s="222"/>
      <c r="CH251" s="222"/>
      <c r="CI251" s="222"/>
      <c r="CJ251" s="222"/>
      <c r="CK251" s="222"/>
      <c r="CL251" s="222"/>
      <c r="CM251" s="222"/>
      <c r="CN251" s="222"/>
      <c r="CO251" s="222"/>
      <c r="CP251" s="222"/>
      <c r="CQ251" s="222"/>
      <c r="CR251" s="222"/>
      <c r="CS251" s="222"/>
    </row>
    <row r="252" spans="11:97">
      <c r="K252" s="221"/>
      <c r="L252" s="222"/>
      <c r="M252" s="222"/>
      <c r="N252" s="222"/>
      <c r="O252" s="222"/>
      <c r="P252" s="222"/>
      <c r="Q252" s="222"/>
      <c r="R252" s="222"/>
      <c r="S252" s="222"/>
      <c r="T252" s="222"/>
      <c r="U252" s="222"/>
      <c r="V252" s="222"/>
      <c r="W252" s="222"/>
      <c r="X252" s="222"/>
      <c r="Y252" s="222"/>
      <c r="Z252" s="222"/>
      <c r="AA252" s="222"/>
      <c r="AB252" s="222"/>
      <c r="AC252" s="222"/>
      <c r="AD252" s="222"/>
      <c r="AE252" s="222"/>
      <c r="AF252" s="222"/>
      <c r="AG252" s="222"/>
      <c r="AH252" s="222"/>
      <c r="AI252" s="222"/>
      <c r="AJ252" s="222"/>
      <c r="AK252" s="222"/>
      <c r="AL252" s="222"/>
      <c r="AM252" s="222"/>
      <c r="AN252" s="222"/>
      <c r="AO252" s="222"/>
      <c r="AP252" s="222"/>
      <c r="AQ252" s="222"/>
      <c r="AR252" s="222"/>
      <c r="AS252" s="222"/>
      <c r="AT252" s="222"/>
      <c r="AU252" s="222"/>
      <c r="AV252" s="222"/>
      <c r="AW252" s="222"/>
      <c r="AX252" s="222"/>
      <c r="AY252" s="222"/>
      <c r="AZ252" s="222"/>
      <c r="BA252" s="222"/>
      <c r="BB252" s="222"/>
      <c r="BC252" s="222"/>
      <c r="BD252" s="222"/>
      <c r="BE252" s="222"/>
      <c r="BF252" s="222"/>
      <c r="BG252" s="222"/>
      <c r="BH252" s="222"/>
      <c r="BI252" s="222"/>
      <c r="BJ252" s="222"/>
      <c r="BK252" s="222"/>
      <c r="BL252" s="222"/>
      <c r="BM252" s="222"/>
      <c r="BN252" s="222"/>
      <c r="BO252" s="222"/>
      <c r="BP252" s="222"/>
      <c r="BQ252" s="222"/>
      <c r="BR252" s="222"/>
      <c r="BS252" s="222"/>
      <c r="BT252" s="222"/>
      <c r="BU252" s="222"/>
      <c r="BV252" s="222"/>
      <c r="BW252" s="222"/>
      <c r="BX252" s="222"/>
      <c r="BY252" s="222"/>
      <c r="BZ252" s="222"/>
      <c r="CA252" s="222"/>
      <c r="CB252" s="222"/>
      <c r="CC252" s="222"/>
      <c r="CD252" s="222"/>
      <c r="CE252" s="222"/>
      <c r="CF252" s="222"/>
      <c r="CG252" s="222"/>
      <c r="CH252" s="222"/>
      <c r="CI252" s="222"/>
      <c r="CJ252" s="222"/>
      <c r="CK252" s="222"/>
      <c r="CL252" s="222"/>
      <c r="CM252" s="222"/>
      <c r="CN252" s="222"/>
      <c r="CO252" s="222"/>
      <c r="CP252" s="222"/>
      <c r="CQ252" s="222"/>
      <c r="CR252" s="222"/>
      <c r="CS252" s="222"/>
    </row>
    <row r="253" spans="11:97">
      <c r="K253" s="221"/>
      <c r="L253" s="222"/>
      <c r="M253" s="222"/>
      <c r="N253" s="222"/>
      <c r="O253" s="222"/>
      <c r="P253" s="222"/>
      <c r="Q253" s="222"/>
      <c r="R253" s="222"/>
      <c r="S253" s="222"/>
      <c r="T253" s="222"/>
      <c r="U253" s="222"/>
      <c r="V253" s="222"/>
      <c r="W253" s="222"/>
      <c r="X253" s="222"/>
      <c r="Y253" s="222"/>
      <c r="Z253" s="222"/>
      <c r="AA253" s="222"/>
      <c r="AB253" s="222"/>
      <c r="AC253" s="222"/>
      <c r="AD253" s="222"/>
      <c r="AE253" s="222"/>
      <c r="AF253" s="222"/>
      <c r="AG253" s="222"/>
      <c r="AH253" s="222"/>
      <c r="AI253" s="222"/>
      <c r="AJ253" s="222"/>
      <c r="AK253" s="222"/>
      <c r="AL253" s="222"/>
      <c r="AM253" s="222"/>
      <c r="AN253" s="222"/>
      <c r="AO253" s="222"/>
      <c r="AP253" s="222"/>
      <c r="AQ253" s="222"/>
      <c r="AR253" s="222"/>
      <c r="AS253" s="222"/>
      <c r="AT253" s="222"/>
      <c r="AU253" s="222"/>
      <c r="AV253" s="222"/>
      <c r="AW253" s="222"/>
      <c r="AX253" s="222"/>
      <c r="AY253" s="222"/>
      <c r="AZ253" s="222"/>
      <c r="BA253" s="222"/>
      <c r="BB253" s="222"/>
      <c r="BC253" s="222"/>
      <c r="BD253" s="222"/>
      <c r="BE253" s="222"/>
      <c r="BF253" s="222"/>
      <c r="BG253" s="222"/>
      <c r="BH253" s="222"/>
      <c r="BI253" s="222"/>
      <c r="BJ253" s="222"/>
      <c r="BK253" s="222"/>
      <c r="BL253" s="222"/>
      <c r="BM253" s="222"/>
      <c r="BN253" s="222"/>
      <c r="BO253" s="222"/>
      <c r="BP253" s="222"/>
      <c r="BQ253" s="222"/>
      <c r="BR253" s="222"/>
      <c r="BS253" s="222"/>
      <c r="BT253" s="222"/>
      <c r="BU253" s="222"/>
      <c r="BV253" s="222"/>
      <c r="BW253" s="222"/>
      <c r="BX253" s="222"/>
      <c r="BY253" s="222"/>
      <c r="BZ253" s="222"/>
      <c r="CA253" s="222"/>
      <c r="CB253" s="222"/>
      <c r="CC253" s="222"/>
      <c r="CD253" s="222"/>
      <c r="CE253" s="222"/>
      <c r="CF253" s="222"/>
      <c r="CG253" s="222"/>
      <c r="CH253" s="222"/>
      <c r="CI253" s="222"/>
      <c r="CJ253" s="222"/>
      <c r="CK253" s="222"/>
      <c r="CL253" s="222"/>
      <c r="CM253" s="222"/>
      <c r="CN253" s="222"/>
      <c r="CO253" s="222"/>
      <c r="CP253" s="222"/>
      <c r="CQ253" s="222"/>
      <c r="CR253" s="222"/>
      <c r="CS253" s="222"/>
    </row>
    <row r="254" spans="11:97">
      <c r="K254" s="221"/>
      <c r="L254" s="222"/>
      <c r="M254" s="222"/>
      <c r="N254" s="222"/>
      <c r="O254" s="222"/>
      <c r="P254" s="222"/>
      <c r="Q254" s="222"/>
      <c r="R254" s="222"/>
      <c r="S254" s="222"/>
      <c r="T254" s="222"/>
      <c r="U254" s="222"/>
      <c r="V254" s="222"/>
      <c r="W254" s="222"/>
      <c r="X254" s="222"/>
      <c r="Y254" s="222"/>
      <c r="Z254" s="222"/>
      <c r="AA254" s="222"/>
      <c r="AB254" s="222"/>
      <c r="AC254" s="222"/>
      <c r="AD254" s="222"/>
      <c r="AE254" s="222"/>
      <c r="AF254" s="222"/>
      <c r="AG254" s="222"/>
      <c r="AH254" s="222"/>
      <c r="AI254" s="222"/>
      <c r="AJ254" s="222"/>
      <c r="AK254" s="222"/>
      <c r="AL254" s="222"/>
      <c r="AM254" s="222"/>
      <c r="AN254" s="222"/>
      <c r="AO254" s="222"/>
      <c r="AP254" s="222"/>
      <c r="AQ254" s="222"/>
      <c r="AR254" s="222"/>
      <c r="AS254" s="222"/>
      <c r="AT254" s="222"/>
      <c r="AU254" s="222"/>
      <c r="AV254" s="222"/>
      <c r="AW254" s="222"/>
      <c r="AX254" s="222"/>
      <c r="AY254" s="222"/>
      <c r="AZ254" s="222"/>
      <c r="BA254" s="222"/>
      <c r="BB254" s="222"/>
      <c r="BC254" s="222"/>
      <c r="BD254" s="222"/>
      <c r="BE254" s="222"/>
      <c r="BF254" s="222"/>
      <c r="BG254" s="222"/>
      <c r="BH254" s="222"/>
      <c r="BI254" s="222"/>
      <c r="BJ254" s="222"/>
      <c r="BK254" s="222"/>
      <c r="BL254" s="222"/>
      <c r="BM254" s="222"/>
      <c r="BN254" s="222"/>
      <c r="BO254" s="222"/>
      <c r="BP254" s="222"/>
      <c r="BQ254" s="222"/>
      <c r="BR254" s="222"/>
      <c r="BS254" s="222"/>
      <c r="BT254" s="222"/>
      <c r="BU254" s="222"/>
      <c r="BV254" s="222"/>
      <c r="BW254" s="222"/>
      <c r="BX254" s="222"/>
      <c r="BY254" s="222"/>
      <c r="BZ254" s="222"/>
      <c r="CA254" s="222"/>
      <c r="CB254" s="222"/>
      <c r="CC254" s="222"/>
      <c r="CD254" s="222"/>
      <c r="CE254" s="222"/>
      <c r="CF254" s="222"/>
      <c r="CG254" s="222"/>
      <c r="CH254" s="222"/>
      <c r="CI254" s="222"/>
      <c r="CJ254" s="222"/>
      <c r="CK254" s="222"/>
      <c r="CL254" s="222"/>
      <c r="CM254" s="222"/>
      <c r="CN254" s="222"/>
      <c r="CO254" s="222"/>
      <c r="CP254" s="222"/>
      <c r="CQ254" s="222"/>
      <c r="CR254" s="222"/>
      <c r="CS254" s="222"/>
    </row>
    <row r="255" spans="11:97">
      <c r="K255" s="221"/>
      <c r="L255" s="222"/>
      <c r="M255" s="222"/>
      <c r="N255" s="222"/>
      <c r="O255" s="222"/>
      <c r="P255" s="222"/>
      <c r="Q255" s="222"/>
      <c r="R255" s="222"/>
      <c r="S255" s="222"/>
      <c r="T255" s="222"/>
      <c r="U255" s="222"/>
      <c r="V255" s="222"/>
      <c r="W255" s="222"/>
      <c r="X255" s="222"/>
      <c r="Y255" s="222"/>
      <c r="Z255" s="222"/>
      <c r="AA255" s="222"/>
      <c r="AB255" s="222"/>
      <c r="AC255" s="222"/>
      <c r="AD255" s="222"/>
      <c r="AE255" s="222"/>
      <c r="AF255" s="222"/>
      <c r="AG255" s="222"/>
      <c r="AH255" s="222"/>
      <c r="AI255" s="222"/>
      <c r="AJ255" s="222"/>
      <c r="AK255" s="222"/>
      <c r="AL255" s="222"/>
      <c r="AM255" s="222"/>
      <c r="AN255" s="222"/>
      <c r="AO255" s="222"/>
      <c r="AP255" s="222"/>
      <c r="AQ255" s="222"/>
      <c r="AR255" s="222"/>
      <c r="AS255" s="222"/>
      <c r="AT255" s="222"/>
      <c r="AU255" s="222"/>
      <c r="AV255" s="222"/>
      <c r="AW255" s="222"/>
      <c r="AX255" s="222"/>
      <c r="AY255" s="222"/>
      <c r="AZ255" s="222"/>
      <c r="BA255" s="222"/>
      <c r="BB255" s="222"/>
      <c r="BC255" s="222"/>
      <c r="BD255" s="222"/>
      <c r="BE255" s="222"/>
      <c r="BF255" s="222"/>
      <c r="BG255" s="222"/>
      <c r="BH255" s="222"/>
      <c r="BI255" s="222"/>
      <c r="BJ255" s="222"/>
      <c r="BK255" s="222"/>
      <c r="BL255" s="222"/>
      <c r="BM255" s="222"/>
      <c r="BN255" s="222"/>
      <c r="BO255" s="222"/>
      <c r="BP255" s="222"/>
      <c r="BQ255" s="222"/>
      <c r="BR255" s="222"/>
      <c r="BS255" s="222"/>
      <c r="BT255" s="222"/>
      <c r="BU255" s="222"/>
      <c r="BV255" s="222"/>
      <c r="BW255" s="222"/>
      <c r="BX255" s="222"/>
      <c r="BY255" s="222"/>
      <c r="BZ255" s="222"/>
      <c r="CA255" s="222"/>
      <c r="CB255" s="222"/>
      <c r="CC255" s="222"/>
      <c r="CD255" s="222"/>
      <c r="CE255" s="222"/>
      <c r="CF255" s="222"/>
      <c r="CG255" s="222"/>
      <c r="CH255" s="222"/>
      <c r="CI255" s="222"/>
      <c r="CJ255" s="222"/>
      <c r="CK255" s="222"/>
      <c r="CL255" s="222"/>
      <c r="CM255" s="222"/>
      <c r="CN255" s="222"/>
      <c r="CO255" s="222"/>
      <c r="CP255" s="222"/>
      <c r="CQ255" s="222"/>
      <c r="CR255" s="222"/>
      <c r="CS255" s="222"/>
    </row>
    <row r="256" spans="11:97">
      <c r="K256" s="221"/>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c r="BB256" s="222"/>
      <c r="BC256" s="222"/>
      <c r="BD256" s="222"/>
      <c r="BE256" s="222"/>
      <c r="BF256" s="222"/>
      <c r="BG256" s="222"/>
      <c r="BH256" s="222"/>
      <c r="BI256" s="222"/>
      <c r="BJ256" s="222"/>
      <c r="BK256" s="222"/>
      <c r="BL256" s="222"/>
      <c r="BM256" s="222"/>
      <c r="BN256" s="222"/>
      <c r="BO256" s="222"/>
      <c r="BP256" s="222"/>
      <c r="BQ256" s="222"/>
      <c r="BR256" s="222"/>
      <c r="BS256" s="222"/>
      <c r="BT256" s="222"/>
      <c r="BU256" s="222"/>
      <c r="BV256" s="222"/>
      <c r="BW256" s="222"/>
      <c r="BX256" s="222"/>
      <c r="BY256" s="222"/>
      <c r="BZ256" s="222"/>
      <c r="CA256" s="222"/>
      <c r="CB256" s="222"/>
      <c r="CC256" s="222"/>
      <c r="CD256" s="222"/>
      <c r="CE256" s="222"/>
      <c r="CF256" s="222"/>
      <c r="CG256" s="222"/>
      <c r="CH256" s="222"/>
      <c r="CI256" s="222"/>
      <c r="CJ256" s="222"/>
      <c r="CK256" s="222"/>
      <c r="CL256" s="222"/>
      <c r="CM256" s="222"/>
      <c r="CN256" s="222"/>
      <c r="CO256" s="222"/>
      <c r="CP256" s="222"/>
      <c r="CQ256" s="222"/>
      <c r="CR256" s="222"/>
      <c r="CS256" s="222"/>
    </row>
    <row r="257" spans="11:97">
      <c r="K257" s="221"/>
      <c r="L257" s="222"/>
      <c r="M257" s="222"/>
      <c r="N257" s="222"/>
      <c r="O257" s="222"/>
      <c r="P257" s="222"/>
      <c r="Q257" s="222"/>
      <c r="R257" s="222"/>
      <c r="S257" s="222"/>
      <c r="T257" s="222"/>
      <c r="U257" s="222"/>
      <c r="V257" s="222"/>
      <c r="W257" s="222"/>
      <c r="X257" s="222"/>
      <c r="Y257" s="222"/>
      <c r="Z257" s="222"/>
      <c r="AA257" s="222"/>
      <c r="AB257" s="222"/>
      <c r="AC257" s="222"/>
      <c r="AD257" s="222"/>
      <c r="AE257" s="222"/>
      <c r="AF257" s="222"/>
      <c r="AG257" s="222"/>
      <c r="AH257" s="222"/>
      <c r="AI257" s="222"/>
      <c r="AJ257" s="222"/>
      <c r="AK257" s="222"/>
      <c r="AL257" s="222"/>
      <c r="AM257" s="222"/>
      <c r="AN257" s="222"/>
      <c r="AO257" s="222"/>
      <c r="AP257" s="222"/>
      <c r="AQ257" s="222"/>
      <c r="AR257" s="222"/>
      <c r="AS257" s="222"/>
      <c r="AT257" s="222"/>
      <c r="AU257" s="222"/>
      <c r="AV257" s="222"/>
      <c r="AW257" s="222"/>
      <c r="AX257" s="222"/>
      <c r="AY257" s="222"/>
      <c r="AZ257" s="222"/>
      <c r="BA257" s="222"/>
      <c r="BB257" s="222"/>
      <c r="BC257" s="222"/>
      <c r="BD257" s="222"/>
      <c r="BE257" s="222"/>
      <c r="BF257" s="222"/>
      <c r="BG257" s="222"/>
      <c r="BH257" s="222"/>
      <c r="BI257" s="222"/>
      <c r="BJ257" s="222"/>
      <c r="BK257" s="222"/>
      <c r="BL257" s="222"/>
      <c r="BM257" s="222"/>
      <c r="BN257" s="222"/>
      <c r="BO257" s="222"/>
      <c r="BP257" s="222"/>
      <c r="BQ257" s="222"/>
      <c r="BR257" s="222"/>
      <c r="BS257" s="222"/>
      <c r="BT257" s="222"/>
      <c r="BU257" s="222"/>
      <c r="BV257" s="222"/>
      <c r="BW257" s="222"/>
      <c r="BX257" s="222"/>
      <c r="BY257" s="222"/>
      <c r="BZ257" s="222"/>
      <c r="CA257" s="222"/>
      <c r="CB257" s="222"/>
      <c r="CC257" s="222"/>
      <c r="CD257" s="222"/>
      <c r="CE257" s="222"/>
      <c r="CF257" s="222"/>
      <c r="CG257" s="222"/>
      <c r="CH257" s="222"/>
      <c r="CI257" s="222"/>
      <c r="CJ257" s="222"/>
      <c r="CK257" s="222"/>
      <c r="CL257" s="222"/>
      <c r="CM257" s="222"/>
      <c r="CN257" s="222"/>
      <c r="CO257" s="222"/>
      <c r="CP257" s="222"/>
      <c r="CQ257" s="222"/>
      <c r="CR257" s="222"/>
      <c r="CS257" s="222"/>
    </row>
    <row r="258" spans="11:97">
      <c r="K258" s="221"/>
      <c r="L258" s="222"/>
      <c r="M258" s="222"/>
      <c r="N258" s="222"/>
      <c r="O258" s="222"/>
      <c r="P258" s="222"/>
      <c r="Q258" s="222"/>
      <c r="R258" s="222"/>
      <c r="S258" s="222"/>
      <c r="T258" s="222"/>
      <c r="U258" s="222"/>
      <c r="V258" s="222"/>
      <c r="W258" s="222"/>
      <c r="X258" s="222"/>
      <c r="Y258" s="222"/>
      <c r="Z258" s="222"/>
      <c r="AA258" s="222"/>
      <c r="AB258" s="222"/>
      <c r="AC258" s="222"/>
      <c r="AD258" s="222"/>
      <c r="AE258" s="222"/>
      <c r="AF258" s="222"/>
      <c r="AG258" s="222"/>
      <c r="AH258" s="222"/>
      <c r="AI258" s="222"/>
      <c r="AJ258" s="222"/>
      <c r="AK258" s="222"/>
      <c r="AL258" s="222"/>
      <c r="AM258" s="222"/>
      <c r="AN258" s="222"/>
      <c r="AO258" s="222"/>
      <c r="AP258" s="222"/>
      <c r="AQ258" s="222"/>
      <c r="AR258" s="222"/>
      <c r="AS258" s="222"/>
      <c r="AT258" s="222"/>
      <c r="AU258" s="222"/>
      <c r="AV258" s="222"/>
      <c r="AW258" s="222"/>
      <c r="AX258" s="222"/>
      <c r="AY258" s="222"/>
      <c r="AZ258" s="222"/>
      <c r="BA258" s="222"/>
      <c r="BB258" s="222"/>
      <c r="BC258" s="222"/>
      <c r="BD258" s="222"/>
      <c r="BE258" s="222"/>
      <c r="BF258" s="222"/>
      <c r="BG258" s="222"/>
      <c r="BH258" s="222"/>
      <c r="BI258" s="222"/>
      <c r="BJ258" s="222"/>
      <c r="BK258" s="222"/>
      <c r="BL258" s="222"/>
      <c r="BM258" s="222"/>
      <c r="BN258" s="222"/>
      <c r="BO258" s="222"/>
      <c r="BP258" s="222"/>
      <c r="BQ258" s="222"/>
      <c r="BR258" s="222"/>
      <c r="BS258" s="222"/>
      <c r="BT258" s="222"/>
      <c r="BU258" s="222"/>
      <c r="BV258" s="222"/>
      <c r="BW258" s="222"/>
      <c r="BX258" s="222"/>
      <c r="BY258" s="222"/>
      <c r="BZ258" s="222"/>
      <c r="CA258" s="222"/>
      <c r="CB258" s="222"/>
      <c r="CC258" s="222"/>
      <c r="CD258" s="222"/>
      <c r="CE258" s="222"/>
      <c r="CF258" s="222"/>
      <c r="CG258" s="222"/>
      <c r="CH258" s="222"/>
      <c r="CI258" s="222"/>
      <c r="CJ258" s="222"/>
      <c r="CK258" s="222"/>
      <c r="CL258" s="222"/>
      <c r="CM258" s="222"/>
      <c r="CN258" s="222"/>
      <c r="CO258" s="222"/>
      <c r="CP258" s="222"/>
      <c r="CQ258" s="222"/>
      <c r="CR258" s="222"/>
      <c r="CS258" s="222"/>
    </row>
    <row r="259" spans="11:97">
      <c r="K259" s="221"/>
      <c r="L259" s="222"/>
      <c r="M259" s="222"/>
      <c r="N259" s="222"/>
      <c r="O259" s="222"/>
      <c r="P259" s="222"/>
      <c r="Q259" s="222"/>
      <c r="R259" s="222"/>
      <c r="S259" s="222"/>
      <c r="T259" s="222"/>
      <c r="U259" s="222"/>
      <c r="V259" s="222"/>
      <c r="W259" s="222"/>
      <c r="X259" s="222"/>
      <c r="Y259" s="222"/>
      <c r="Z259" s="222"/>
      <c r="AA259" s="222"/>
      <c r="AB259" s="222"/>
      <c r="AC259" s="222"/>
      <c r="AD259" s="222"/>
      <c r="AE259" s="222"/>
      <c r="AF259" s="222"/>
      <c r="AG259" s="222"/>
      <c r="AH259" s="222"/>
      <c r="AI259" s="222"/>
      <c r="AJ259" s="222"/>
      <c r="AK259" s="222"/>
      <c r="AL259" s="222"/>
      <c r="AM259" s="222"/>
      <c r="AN259" s="222"/>
      <c r="AO259" s="222"/>
      <c r="AP259" s="222"/>
      <c r="AQ259" s="222"/>
      <c r="AR259" s="222"/>
      <c r="AS259" s="222"/>
      <c r="AT259" s="222"/>
      <c r="AU259" s="222"/>
      <c r="AV259" s="222"/>
      <c r="AW259" s="222"/>
      <c r="AX259" s="222"/>
      <c r="AY259" s="222"/>
      <c r="AZ259" s="222"/>
      <c r="BA259" s="222"/>
      <c r="BB259" s="222"/>
      <c r="BC259" s="222"/>
      <c r="BD259" s="222"/>
      <c r="BE259" s="222"/>
      <c r="BF259" s="222"/>
      <c r="BG259" s="222"/>
      <c r="BH259" s="222"/>
      <c r="BI259" s="222"/>
      <c r="BJ259" s="222"/>
      <c r="BK259" s="222"/>
      <c r="BL259" s="222"/>
      <c r="BM259" s="222"/>
      <c r="BN259" s="222"/>
      <c r="BO259" s="222"/>
      <c r="BP259" s="222"/>
      <c r="BQ259" s="222"/>
      <c r="BR259" s="222"/>
      <c r="BS259" s="222"/>
      <c r="BT259" s="222"/>
      <c r="BU259" s="222"/>
      <c r="BV259" s="222"/>
      <c r="BW259" s="222"/>
      <c r="BX259" s="222"/>
      <c r="BY259" s="222"/>
      <c r="BZ259" s="222"/>
      <c r="CA259" s="222"/>
      <c r="CB259" s="222"/>
      <c r="CC259" s="222"/>
      <c r="CD259" s="222"/>
      <c r="CE259" s="222"/>
      <c r="CF259" s="222"/>
      <c r="CG259" s="222"/>
      <c r="CH259" s="222"/>
      <c r="CI259" s="222"/>
      <c r="CJ259" s="222"/>
      <c r="CK259" s="222"/>
      <c r="CL259" s="222"/>
      <c r="CM259" s="222"/>
      <c r="CN259" s="222"/>
      <c r="CO259" s="222"/>
      <c r="CP259" s="222"/>
      <c r="CQ259" s="222"/>
      <c r="CR259" s="222"/>
      <c r="CS259" s="222"/>
    </row>
    <row r="260" spans="11:97">
      <c r="K260" s="221"/>
      <c r="L260" s="222"/>
      <c r="M260" s="222"/>
      <c r="N260" s="222"/>
      <c r="O260" s="222"/>
      <c r="P260" s="222"/>
      <c r="Q260" s="222"/>
      <c r="R260" s="222"/>
      <c r="S260" s="222"/>
      <c r="T260" s="222"/>
      <c r="U260" s="222"/>
      <c r="V260" s="222"/>
      <c r="W260" s="222"/>
      <c r="X260" s="222"/>
      <c r="Y260" s="222"/>
      <c r="Z260" s="222"/>
      <c r="AA260" s="222"/>
      <c r="AB260" s="222"/>
      <c r="AC260" s="222"/>
      <c r="AD260" s="222"/>
      <c r="AE260" s="222"/>
      <c r="AF260" s="222"/>
      <c r="AG260" s="222"/>
      <c r="AH260" s="222"/>
      <c r="AI260" s="222"/>
      <c r="AJ260" s="222"/>
      <c r="AK260" s="222"/>
      <c r="AL260" s="222"/>
      <c r="AM260" s="222"/>
      <c r="AN260" s="222"/>
      <c r="AO260" s="222"/>
      <c r="AP260" s="222"/>
      <c r="AQ260" s="222"/>
      <c r="AR260" s="222"/>
      <c r="AS260" s="222"/>
      <c r="AT260" s="222"/>
      <c r="AU260" s="222"/>
      <c r="AV260" s="222"/>
      <c r="AW260" s="222"/>
      <c r="AX260" s="222"/>
      <c r="AY260" s="222"/>
      <c r="AZ260" s="222"/>
      <c r="BA260" s="222"/>
      <c r="BB260" s="222"/>
      <c r="BC260" s="222"/>
      <c r="BD260" s="222"/>
      <c r="BE260" s="222"/>
      <c r="BF260" s="222"/>
      <c r="BG260" s="222"/>
      <c r="BH260" s="222"/>
      <c r="BI260" s="222"/>
      <c r="BJ260" s="222"/>
      <c r="BK260" s="222"/>
      <c r="BL260" s="222"/>
      <c r="BM260" s="222"/>
      <c r="BN260" s="222"/>
      <c r="BO260" s="222"/>
      <c r="BP260" s="222"/>
      <c r="BQ260" s="222"/>
      <c r="BR260" s="222"/>
      <c r="BS260" s="222"/>
      <c r="BT260" s="222"/>
      <c r="BU260" s="222"/>
      <c r="BV260" s="222"/>
      <c r="BW260" s="222"/>
      <c r="BX260" s="222"/>
      <c r="BY260" s="222"/>
      <c r="BZ260" s="222"/>
      <c r="CA260" s="222"/>
      <c r="CB260" s="222"/>
      <c r="CC260" s="222"/>
      <c r="CD260" s="222"/>
      <c r="CE260" s="222"/>
      <c r="CF260" s="222"/>
      <c r="CG260" s="222"/>
      <c r="CH260" s="222"/>
      <c r="CI260" s="222"/>
      <c r="CJ260" s="222"/>
      <c r="CK260" s="222"/>
      <c r="CL260" s="222"/>
      <c r="CM260" s="222"/>
      <c r="CN260" s="222"/>
      <c r="CO260" s="222"/>
      <c r="CP260" s="222"/>
      <c r="CQ260" s="222"/>
      <c r="CR260" s="222"/>
      <c r="CS260" s="222"/>
    </row>
    <row r="261" spans="11:97">
      <c r="P261" s="222"/>
      <c r="Q261" s="222"/>
      <c r="R261" s="222"/>
      <c r="S261" s="222"/>
      <c r="T261" s="222"/>
      <c r="U261" s="222"/>
      <c r="V261" s="222"/>
      <c r="W261" s="222"/>
      <c r="X261" s="222"/>
      <c r="Y261" s="222"/>
      <c r="Z261" s="222"/>
      <c r="AA261" s="222"/>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c r="BB261" s="222"/>
      <c r="BC261" s="222"/>
      <c r="BD261" s="222"/>
      <c r="BE261" s="222"/>
      <c r="BF261" s="222"/>
      <c r="BG261" s="222"/>
      <c r="BH261" s="222"/>
      <c r="BI261" s="222"/>
      <c r="BJ261" s="222"/>
      <c r="BK261" s="222"/>
      <c r="BL261" s="222"/>
      <c r="BM261" s="222"/>
      <c r="BN261" s="222"/>
      <c r="BO261" s="222"/>
      <c r="BP261" s="222"/>
      <c r="BQ261" s="222"/>
      <c r="BR261" s="222"/>
      <c r="BS261" s="222"/>
      <c r="BT261" s="222"/>
      <c r="BU261" s="222"/>
      <c r="BV261" s="222"/>
      <c r="BW261" s="222"/>
      <c r="BX261" s="222"/>
      <c r="BY261" s="222"/>
      <c r="BZ261" s="222"/>
      <c r="CA261" s="222"/>
      <c r="CB261" s="222"/>
      <c r="CC261" s="222"/>
      <c r="CD261" s="222"/>
      <c r="CE261" s="222"/>
      <c r="CF261" s="222"/>
      <c r="CG261" s="222"/>
      <c r="CH261" s="222"/>
      <c r="CI261" s="222"/>
      <c r="CJ261" s="222"/>
      <c r="CK261" s="222"/>
      <c r="CL261" s="222"/>
      <c r="CM261" s="222"/>
      <c r="CN261" s="222"/>
      <c r="CO261" s="222"/>
      <c r="CP261" s="222"/>
      <c r="CQ261" s="222"/>
      <c r="CR261" s="222"/>
      <c r="CS261" s="222"/>
    </row>
    <row r="262" spans="11:97">
      <c r="P262" s="222"/>
      <c r="Q262" s="222"/>
      <c r="R262" s="222"/>
      <c r="S262" s="222"/>
      <c r="T262" s="222"/>
      <c r="U262" s="222"/>
      <c r="V262" s="222"/>
      <c r="W262" s="222"/>
      <c r="X262" s="222"/>
      <c r="Y262" s="222"/>
      <c r="Z262" s="222"/>
      <c r="AA262" s="222"/>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c r="BB262" s="222"/>
      <c r="BC262" s="222"/>
      <c r="BD262" s="222"/>
      <c r="BE262" s="222"/>
      <c r="BF262" s="222"/>
      <c r="BG262" s="222"/>
      <c r="BH262" s="222"/>
      <c r="BI262" s="222"/>
      <c r="BJ262" s="222"/>
      <c r="BK262" s="222"/>
      <c r="BL262" s="222"/>
      <c r="BM262" s="222"/>
      <c r="BN262" s="222"/>
      <c r="BO262" s="222"/>
      <c r="BP262" s="222"/>
      <c r="BQ262" s="222"/>
      <c r="BR262" s="222"/>
      <c r="BS262" s="222"/>
      <c r="BT262" s="222"/>
      <c r="BU262" s="222"/>
      <c r="BV262" s="222"/>
      <c r="BW262" s="222"/>
      <c r="BX262" s="222"/>
      <c r="BY262" s="222"/>
      <c r="BZ262" s="222"/>
      <c r="CA262" s="222"/>
      <c r="CB262" s="222"/>
      <c r="CC262" s="222"/>
      <c r="CD262" s="222"/>
      <c r="CE262" s="222"/>
      <c r="CF262" s="222"/>
      <c r="CG262" s="222"/>
      <c r="CH262" s="222"/>
      <c r="CI262" s="222"/>
      <c r="CJ262" s="222"/>
      <c r="CK262" s="222"/>
      <c r="CL262" s="222"/>
      <c r="CM262" s="222"/>
      <c r="CN262" s="222"/>
      <c r="CO262" s="222"/>
      <c r="CP262" s="222"/>
      <c r="CQ262" s="222"/>
      <c r="CR262" s="222"/>
      <c r="CS262" s="222"/>
    </row>
    <row r="263" spans="11:97">
      <c r="P263" s="222"/>
      <c r="Q263" s="222"/>
      <c r="R263" s="222"/>
      <c r="S263" s="222"/>
      <c r="T263" s="222"/>
      <c r="U263" s="222"/>
      <c r="V263" s="222"/>
      <c r="W263" s="222"/>
      <c r="X263" s="222"/>
      <c r="Y263" s="222"/>
      <c r="Z263" s="222"/>
      <c r="AA263" s="222"/>
      <c r="AB263" s="222"/>
      <c r="AC263" s="222"/>
      <c r="AD263" s="222"/>
      <c r="AE263" s="222"/>
      <c r="AF263" s="222"/>
      <c r="AG263" s="222"/>
      <c r="AH263" s="222"/>
      <c r="AI263" s="222"/>
      <c r="AJ263" s="222"/>
      <c r="AK263" s="222"/>
      <c r="AL263" s="222"/>
      <c r="AM263" s="222"/>
      <c r="AN263" s="222"/>
      <c r="AO263" s="222"/>
      <c r="AP263" s="222"/>
      <c r="AQ263" s="222"/>
      <c r="AR263" s="222"/>
      <c r="AS263" s="222"/>
      <c r="AT263" s="222"/>
      <c r="AU263" s="222"/>
      <c r="AV263" s="222"/>
      <c r="AW263" s="222"/>
      <c r="AX263" s="222"/>
      <c r="AY263" s="222"/>
      <c r="AZ263" s="222"/>
      <c r="BA263" s="222"/>
      <c r="BB263" s="222"/>
      <c r="BC263" s="222"/>
      <c r="BD263" s="222"/>
      <c r="BE263" s="222"/>
      <c r="BF263" s="222"/>
      <c r="BG263" s="222"/>
      <c r="BH263" s="222"/>
      <c r="BI263" s="222"/>
      <c r="BJ263" s="222"/>
      <c r="BK263" s="222"/>
      <c r="BL263" s="222"/>
      <c r="BM263" s="222"/>
      <c r="BN263" s="222"/>
      <c r="BO263" s="222"/>
      <c r="BP263" s="222"/>
      <c r="BQ263" s="222"/>
      <c r="BR263" s="222"/>
      <c r="BS263" s="222"/>
      <c r="BT263" s="222"/>
      <c r="BU263" s="222"/>
      <c r="BV263" s="222"/>
      <c r="BW263" s="222"/>
      <c r="BX263" s="222"/>
      <c r="BY263" s="222"/>
      <c r="BZ263" s="222"/>
      <c r="CA263" s="222"/>
      <c r="CB263" s="222"/>
      <c r="CC263" s="222"/>
      <c r="CD263" s="222"/>
      <c r="CE263" s="222"/>
      <c r="CF263" s="222"/>
      <c r="CG263" s="222"/>
      <c r="CH263" s="222"/>
      <c r="CI263" s="222"/>
      <c r="CJ263" s="222"/>
      <c r="CK263" s="222"/>
      <c r="CL263" s="222"/>
      <c r="CM263" s="222"/>
      <c r="CN263" s="222"/>
      <c r="CO263" s="222"/>
      <c r="CP263" s="222"/>
      <c r="CQ263" s="222"/>
      <c r="CR263" s="222"/>
      <c r="CS263" s="222"/>
    </row>
    <row r="264" spans="11:97">
      <c r="P264" s="222"/>
      <c r="Q264" s="222"/>
      <c r="R264" s="222"/>
      <c r="S264" s="222"/>
      <c r="T264" s="222"/>
      <c r="U264" s="222"/>
      <c r="V264" s="222"/>
      <c r="W264" s="222"/>
      <c r="X264" s="222"/>
      <c r="Y264" s="222"/>
      <c r="Z264" s="222"/>
      <c r="AA264" s="222"/>
      <c r="AB264" s="222"/>
      <c r="AC264" s="222"/>
      <c r="AD264" s="222"/>
      <c r="AE264" s="222"/>
      <c r="AF264" s="222"/>
      <c r="AG264" s="222"/>
      <c r="AH264" s="222"/>
      <c r="AI264" s="222"/>
      <c r="AJ264" s="222"/>
      <c r="AK264" s="222"/>
      <c r="AL264" s="222"/>
      <c r="AM264" s="222"/>
      <c r="AN264" s="222"/>
      <c r="AO264" s="222"/>
      <c r="AP264" s="222"/>
      <c r="AQ264" s="222"/>
      <c r="AR264" s="222"/>
      <c r="AS264" s="222"/>
      <c r="AT264" s="222"/>
      <c r="AU264" s="222"/>
      <c r="AV264" s="222"/>
      <c r="AW264" s="222"/>
      <c r="AX264" s="222"/>
      <c r="AY264" s="222"/>
      <c r="AZ264" s="222"/>
      <c r="BA264" s="222"/>
      <c r="BB264" s="222"/>
      <c r="BC264" s="222"/>
      <c r="BD264" s="222"/>
      <c r="BE264" s="222"/>
      <c r="BF264" s="222"/>
      <c r="BG264" s="222"/>
      <c r="BH264" s="222"/>
      <c r="BI264" s="222"/>
      <c r="BJ264" s="222"/>
      <c r="BK264" s="222"/>
      <c r="BL264" s="222"/>
      <c r="BM264" s="222"/>
      <c r="BN264" s="222"/>
      <c r="BO264" s="222"/>
      <c r="BP264" s="222"/>
      <c r="BQ264" s="222"/>
      <c r="BR264" s="222"/>
      <c r="BS264" s="222"/>
      <c r="BT264" s="222"/>
      <c r="BU264" s="222"/>
      <c r="BV264" s="222"/>
      <c r="BW264" s="222"/>
      <c r="BX264" s="222"/>
      <c r="BY264" s="222"/>
      <c r="BZ264" s="222"/>
      <c r="CA264" s="222"/>
      <c r="CB264" s="222"/>
      <c r="CC264" s="222"/>
      <c r="CD264" s="222"/>
      <c r="CE264" s="222"/>
      <c r="CF264" s="222"/>
      <c r="CG264" s="222"/>
      <c r="CH264" s="222"/>
      <c r="CI264" s="222"/>
      <c r="CJ264" s="222"/>
      <c r="CK264" s="222"/>
      <c r="CL264" s="222"/>
      <c r="CM264" s="222"/>
      <c r="CN264" s="222"/>
      <c r="CO264" s="222"/>
      <c r="CP264" s="222"/>
      <c r="CQ264" s="222"/>
      <c r="CR264" s="222"/>
      <c r="CS264" s="222"/>
    </row>
    <row r="265" spans="11:97">
      <c r="CK265" s="222"/>
      <c r="CL265" s="222"/>
      <c r="CM265" s="222"/>
      <c r="CN265" s="222"/>
      <c r="CO265" s="222"/>
      <c r="CP265" s="222"/>
      <c r="CQ265" s="222"/>
      <c r="CR265" s="222"/>
      <c r="CS265" s="222"/>
    </row>
  </sheetData>
  <sheetProtection sheet="1" formatCells="0" formatColumns="0" formatRows="0" selectLockedCells="1"/>
  <mergeCells count="26">
    <mergeCell ref="L19:M19"/>
    <mergeCell ref="B45:C45"/>
    <mergeCell ref="B50:C50"/>
    <mergeCell ref="D50:F50"/>
    <mergeCell ref="B51:G51"/>
    <mergeCell ref="B47:C47"/>
    <mergeCell ref="D47:F47"/>
    <mergeCell ref="B48:C48"/>
    <mergeCell ref="D48:F48"/>
    <mergeCell ref="B49:C49"/>
    <mergeCell ref="E49:F49"/>
    <mergeCell ref="B12:C12"/>
    <mergeCell ref="D12:E12"/>
    <mergeCell ref="B9:C9"/>
    <mergeCell ref="D9:E9"/>
    <mergeCell ref="B10:C10"/>
    <mergeCell ref="D10:E10"/>
    <mergeCell ref="B11:C11"/>
    <mergeCell ref="D11:E11"/>
    <mergeCell ref="B3:G3"/>
    <mergeCell ref="B7:C7"/>
    <mergeCell ref="D7:F7"/>
    <mergeCell ref="B8:C8"/>
    <mergeCell ref="D8:E8"/>
    <mergeCell ref="C4:G4"/>
    <mergeCell ref="C5:G5"/>
  </mergeCells>
  <phoneticPr fontId="3"/>
  <conditionalFormatting sqref="G49:H49">
    <cfRule type="expression" dxfId="11" priority="1">
      <formula>OR(AND($E$49="申請無し",$G$49&lt;&gt;0),AND($E$49="申請有り",$G$49&lt;=0))</formula>
    </cfRule>
  </conditionalFormatting>
  <dataValidations count="3">
    <dataValidation imeMode="off" allowBlank="1" showInputMessage="1" showErrorMessage="1" sqref="D22:E44 D16:D21 G49:H49 D15:E15 G15:H44" xr:uid="{BD4FB582-C44F-445E-AAD3-6E1757247B8E}"/>
    <dataValidation type="list" allowBlank="1" showInputMessage="1" showErrorMessage="1" sqref="B15:B44" xr:uid="{8B684DDD-4956-4855-85EE-135DC67A64B1}">
      <formula1>"設計費,設備費,工事費,諸経費,▼助成対象外"</formula1>
    </dataValidation>
    <dataValidation type="list" allowBlank="1" showInputMessage="1" showErrorMessage="1" sqref="E49:F49" xr:uid="{C4878697-3224-4431-B141-54FCC6BF9B34}">
      <formula1>"申請あり,申請なし"</formula1>
    </dataValidation>
  </dataValidations>
  <printOptions horizontalCentered="1"/>
  <pageMargins left="0.23622047244094491" right="0.31496062992125984" top="0.74803149606299213" bottom="0.55118110236220474" header="0.31496062992125984" footer="0.31496062992125984"/>
  <pageSetup paperSize="9" scale="94" orientation="portrait" r:id="rId1"/>
  <headerFooter>
    <oddFooter>&amp;R&amp;"ＭＳ Ｐ明朝,標準"&amp;10（日本産業規格A列4番）</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EAFE7-48F8-4ACA-8068-15A5099D9866}">
  <sheetPr>
    <pageSetUpPr fitToPage="1"/>
  </sheetPr>
  <dimension ref="A1:CS265"/>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6.7265625" style="17" customWidth="1"/>
    <col min="3" max="3" width="32.7265625" style="17" customWidth="1"/>
    <col min="4" max="4" width="9.36328125" style="19" customWidth="1"/>
    <col min="5" max="5" width="8.90625" style="19" customWidth="1"/>
    <col min="6" max="6" width="8.7265625" style="19" customWidth="1"/>
    <col min="7" max="7" width="8.26953125" style="17" customWidth="1"/>
    <col min="8" max="8" width="4.08984375" style="17" customWidth="1"/>
    <col min="9" max="9" width="47.90625" style="17" customWidth="1"/>
    <col min="10" max="10" width="45.6328125" style="16" customWidth="1"/>
    <col min="11" max="11" width="33.36328125" style="16" customWidth="1"/>
    <col min="12" max="12" width="15.6328125" style="17" customWidth="1"/>
    <col min="13" max="13" width="12.6328125" style="17" customWidth="1"/>
    <col min="14" max="14" width="2.6328125" style="17" customWidth="1"/>
    <col min="15" max="15" width="29.90625" style="17" customWidth="1"/>
    <col min="16" max="126" width="2.6328125" style="17" customWidth="1"/>
    <col min="127" max="16384" width="9" style="17"/>
  </cols>
  <sheetData>
    <row r="1" spans="1:97" s="16" customFormat="1" ht="10.5" customHeight="1">
      <c r="A1" s="17"/>
      <c r="B1" s="17"/>
      <c r="C1" s="17"/>
      <c r="D1" s="19"/>
      <c r="E1" s="19"/>
      <c r="F1" s="19"/>
      <c r="G1" s="17"/>
      <c r="H1" s="17"/>
      <c r="I1" s="17"/>
    </row>
    <row r="2" spans="1:97" s="16" customFormat="1" ht="19.5" customHeight="1">
      <c r="A2" s="15"/>
      <c r="B2" s="14" t="s">
        <v>204</v>
      </c>
      <c r="C2" s="15"/>
      <c r="D2" s="20"/>
      <c r="E2" s="20"/>
      <c r="F2" s="20"/>
      <c r="G2" s="15"/>
      <c r="H2" s="15"/>
      <c r="I2" s="17"/>
    </row>
    <row r="3" spans="1:97" s="16" customFormat="1" ht="39.75" customHeight="1" thickBot="1">
      <c r="A3" s="15"/>
      <c r="B3" s="308" t="s">
        <v>194</v>
      </c>
      <c r="C3" s="309"/>
      <c r="D3" s="309"/>
      <c r="E3" s="309"/>
      <c r="F3" s="309"/>
      <c r="G3" s="309"/>
      <c r="H3" s="207"/>
      <c r="I3" s="21" t="s">
        <v>215</v>
      </c>
    </row>
    <row r="4" spans="1:97" ht="20.149999999999999" customHeight="1">
      <c r="A4" s="15"/>
      <c r="B4" s="208" t="s">
        <v>32</v>
      </c>
      <c r="C4" s="319"/>
      <c r="D4" s="319"/>
      <c r="E4" s="319"/>
      <c r="F4" s="319"/>
      <c r="G4" s="320"/>
      <c r="H4" s="207"/>
      <c r="I4" s="209"/>
      <c r="J4" s="209"/>
      <c r="K4" s="209"/>
    </row>
    <row r="5" spans="1:97" ht="25" customHeight="1" thickBot="1">
      <c r="A5" s="15"/>
      <c r="B5" s="210" t="s">
        <v>210</v>
      </c>
      <c r="C5" s="321"/>
      <c r="D5" s="321"/>
      <c r="E5" s="321"/>
      <c r="F5" s="321"/>
      <c r="G5" s="322"/>
      <c r="H5" s="207"/>
      <c r="I5" s="209"/>
      <c r="J5" s="209"/>
      <c r="K5" s="209"/>
    </row>
    <row r="6" spans="1:97" ht="14.25" customHeight="1" thickBot="1">
      <c r="A6" s="15"/>
      <c r="B6" s="206"/>
      <c r="C6" s="207"/>
      <c r="D6" s="207"/>
      <c r="E6" s="207"/>
      <c r="F6" s="207"/>
      <c r="G6" s="207"/>
      <c r="H6" s="207"/>
      <c r="I6" s="209"/>
      <c r="J6" s="209"/>
      <c r="K6" s="209"/>
    </row>
    <row r="7" spans="1:97" s="16" customFormat="1" ht="19.5" customHeight="1" thickBot="1">
      <c r="A7" s="15"/>
      <c r="B7" s="310" t="s">
        <v>185</v>
      </c>
      <c r="C7" s="311"/>
      <c r="D7" s="312" t="s">
        <v>193</v>
      </c>
      <c r="E7" s="313"/>
      <c r="F7" s="312" t="s">
        <v>211</v>
      </c>
      <c r="G7" s="314"/>
      <c r="H7" s="207"/>
      <c r="I7" s="17"/>
      <c r="J7" s="21"/>
    </row>
    <row r="8" spans="1:97" s="16" customFormat="1" ht="19.5" customHeight="1" thickTop="1">
      <c r="A8" s="15">
        <v>1</v>
      </c>
      <c r="B8" s="315"/>
      <c r="C8" s="316"/>
      <c r="D8" s="89"/>
      <c r="E8" s="250" t="s">
        <v>189</v>
      </c>
      <c r="F8" s="88"/>
      <c r="G8" s="211" t="s">
        <v>245</v>
      </c>
      <c r="H8" s="207"/>
      <c r="I8" s="17"/>
      <c r="J8" s="21"/>
    </row>
    <row r="9" spans="1:97" s="16" customFormat="1" ht="19.5" customHeight="1">
      <c r="A9" s="15">
        <v>2</v>
      </c>
      <c r="B9" s="323"/>
      <c r="C9" s="324"/>
      <c r="D9" s="86"/>
      <c r="E9" s="251" t="s">
        <v>189</v>
      </c>
      <c r="F9" s="81"/>
      <c r="G9" s="211" t="s">
        <v>245</v>
      </c>
      <c r="H9" s="207"/>
      <c r="I9" s="17"/>
      <c r="J9" s="21"/>
    </row>
    <row r="10" spans="1:97" s="16" customFormat="1" ht="19.5" customHeight="1">
      <c r="A10" s="15">
        <v>3</v>
      </c>
      <c r="B10" s="323"/>
      <c r="C10" s="324"/>
      <c r="D10" s="86"/>
      <c r="E10" s="251" t="s">
        <v>189</v>
      </c>
      <c r="F10" s="81"/>
      <c r="G10" s="211" t="s">
        <v>245</v>
      </c>
      <c r="H10" s="207"/>
      <c r="I10" s="17"/>
      <c r="J10" s="21"/>
    </row>
    <row r="11" spans="1:97" s="16" customFormat="1" ht="19.5" customHeight="1">
      <c r="A11" s="15">
        <v>4</v>
      </c>
      <c r="B11" s="323"/>
      <c r="C11" s="324"/>
      <c r="D11" s="86"/>
      <c r="E11" s="251" t="s">
        <v>189</v>
      </c>
      <c r="F11" s="81"/>
      <c r="G11" s="211" t="s">
        <v>245</v>
      </c>
      <c r="H11" s="207"/>
      <c r="I11" s="17"/>
      <c r="J11" s="21"/>
    </row>
    <row r="12" spans="1:97" s="16" customFormat="1" ht="19.5" customHeight="1" thickBot="1">
      <c r="A12" s="15">
        <v>5</v>
      </c>
      <c r="B12" s="335"/>
      <c r="C12" s="336"/>
      <c r="D12" s="92"/>
      <c r="E12" s="252" t="s">
        <v>189</v>
      </c>
      <c r="F12" s="82"/>
      <c r="G12" s="253" t="s">
        <v>245</v>
      </c>
      <c r="H12" s="207"/>
      <c r="I12" s="17"/>
      <c r="J12" s="21"/>
    </row>
    <row r="13" spans="1:97" s="16" customFormat="1" ht="15" customHeight="1" thickBot="1">
      <c r="A13" s="15"/>
      <c r="B13" s="206"/>
      <c r="C13" s="207"/>
      <c r="D13" s="234"/>
      <c r="E13" s="234"/>
      <c r="F13" s="234"/>
      <c r="G13" s="234"/>
      <c r="H13" s="207"/>
      <c r="I13" s="17"/>
      <c r="J13" s="21"/>
    </row>
    <row r="14" spans="1:97" s="16" customFormat="1" ht="19.5" customHeight="1" thickBot="1">
      <c r="A14" s="15"/>
      <c r="B14" s="214" t="s">
        <v>18</v>
      </c>
      <c r="C14" s="215" t="s">
        <v>19</v>
      </c>
      <c r="D14" s="215" t="s">
        <v>20</v>
      </c>
      <c r="E14" s="215" t="s">
        <v>21</v>
      </c>
      <c r="F14" s="216" t="s">
        <v>1</v>
      </c>
      <c r="G14" s="217" t="s">
        <v>22</v>
      </c>
      <c r="H14" s="218"/>
      <c r="I14" s="17"/>
    </row>
    <row r="15" spans="1:97" ht="13.5" customHeight="1" thickTop="1">
      <c r="A15" s="219">
        <v>1</v>
      </c>
      <c r="B15" s="4"/>
      <c r="C15" s="5"/>
      <c r="D15" s="6"/>
      <c r="E15" s="7"/>
      <c r="F15" s="8"/>
      <c r="G15" s="22" t="str">
        <f t="shared" ref="G15:G44" si="0">IF(D15="","",D15*E15)</f>
        <v/>
      </c>
      <c r="H15" s="220"/>
    </row>
    <row r="16" spans="1:97" ht="13.5" customHeight="1">
      <c r="A16" s="219">
        <v>2</v>
      </c>
      <c r="B16" s="4"/>
      <c r="C16" s="9"/>
      <c r="D16" s="10"/>
      <c r="E16" s="11"/>
      <c r="F16" s="8"/>
      <c r="G16" s="22" t="str">
        <f t="shared" si="0"/>
        <v/>
      </c>
      <c r="H16" s="220"/>
      <c r="K16" s="221"/>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row>
    <row r="17" spans="1:97" ht="13.5" customHeight="1">
      <c r="A17" s="219">
        <v>3</v>
      </c>
      <c r="B17" s="4"/>
      <c r="C17" s="9"/>
      <c r="D17" s="10"/>
      <c r="E17" s="11"/>
      <c r="F17" s="8"/>
      <c r="G17" s="22" t="str">
        <f t="shared" si="0"/>
        <v/>
      </c>
      <c r="H17" s="220"/>
      <c r="K17" s="221"/>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row>
    <row r="18" spans="1:97" ht="13.5" customHeight="1">
      <c r="A18" s="219">
        <v>4</v>
      </c>
      <c r="B18" s="4"/>
      <c r="C18" s="9"/>
      <c r="D18" s="10"/>
      <c r="E18" s="11"/>
      <c r="F18" s="8"/>
      <c r="G18" s="22" t="str">
        <f t="shared" si="0"/>
        <v/>
      </c>
      <c r="H18" s="220"/>
      <c r="K18" s="221"/>
      <c r="L18" s="222"/>
      <c r="M18" s="222"/>
      <c r="N18" s="222"/>
      <c r="O18" s="222"/>
      <c r="P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row>
    <row r="19" spans="1:97" ht="13.5" customHeight="1">
      <c r="A19" s="219">
        <v>5</v>
      </c>
      <c r="B19" s="4"/>
      <c r="C19" s="9"/>
      <c r="D19" s="10"/>
      <c r="E19" s="11"/>
      <c r="F19" s="8"/>
      <c r="G19" s="22" t="str">
        <f t="shared" si="0"/>
        <v/>
      </c>
      <c r="H19" s="220"/>
      <c r="K19" s="221"/>
      <c r="L19" s="327"/>
      <c r="M19" s="327"/>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row>
    <row r="20" spans="1:97" ht="13.5" customHeight="1">
      <c r="A20" s="219">
        <v>6</v>
      </c>
      <c r="B20" s="4"/>
      <c r="C20" s="9"/>
      <c r="D20" s="10"/>
      <c r="E20" s="11"/>
      <c r="F20" s="8"/>
      <c r="G20" s="22" t="str">
        <f t="shared" si="0"/>
        <v/>
      </c>
      <c r="H20" s="220"/>
      <c r="K20" s="223" t="s">
        <v>48</v>
      </c>
      <c r="L20" s="221"/>
      <c r="M20" s="221"/>
      <c r="N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row>
    <row r="21" spans="1:97" ht="13.5" customHeight="1">
      <c r="A21" s="219">
        <v>7</v>
      </c>
      <c r="B21" s="4"/>
      <c r="C21" s="9"/>
      <c r="D21" s="10"/>
      <c r="E21" s="11"/>
      <c r="F21" s="8"/>
      <c r="G21" s="22" t="str">
        <f t="shared" si="0"/>
        <v/>
      </c>
      <c r="H21" s="220"/>
      <c r="K21" s="224" t="str">
        <f>D45</f>
        <v>都内</v>
      </c>
      <c r="M21" s="18"/>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row>
    <row r="22" spans="1:97" ht="13.5" customHeight="1">
      <c r="A22" s="219">
        <v>8</v>
      </c>
      <c r="B22" s="4"/>
      <c r="C22" s="9"/>
      <c r="D22" s="10"/>
      <c r="E22" s="11"/>
      <c r="F22" s="8"/>
      <c r="G22" s="22" t="str">
        <f t="shared" si="0"/>
        <v/>
      </c>
      <c r="H22" s="220"/>
      <c r="J22" s="225" t="s">
        <v>28</v>
      </c>
      <c r="K22" s="36" t="str">
        <f>IF(OR(K21="都内",K21="都外"),"対象","")</f>
        <v>対象</v>
      </c>
      <c r="L22" s="40">
        <f>IF(K22="対象",L29,0)</f>
        <v>300000000</v>
      </c>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row>
    <row r="23" spans="1:97" ht="13.5" customHeight="1">
      <c r="A23" s="219">
        <v>9</v>
      </c>
      <c r="B23" s="4"/>
      <c r="C23" s="9"/>
      <c r="D23" s="10"/>
      <c r="E23" s="11"/>
      <c r="F23" s="8"/>
      <c r="G23" s="22" t="str">
        <f t="shared" si="0"/>
        <v/>
      </c>
      <c r="H23" s="220"/>
      <c r="L23" s="222"/>
      <c r="M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row>
    <row r="24" spans="1:97" ht="13.5" customHeight="1">
      <c r="A24" s="219">
        <v>10</v>
      </c>
      <c r="B24" s="4"/>
      <c r="C24" s="9"/>
      <c r="D24" s="10"/>
      <c r="E24" s="11"/>
      <c r="F24" s="8"/>
      <c r="G24" s="22" t="str">
        <f t="shared" si="0"/>
        <v/>
      </c>
      <c r="H24" s="220"/>
      <c r="N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row>
    <row r="25" spans="1:97" ht="13.5" customHeight="1">
      <c r="A25" s="219">
        <v>11</v>
      </c>
      <c r="B25" s="4"/>
      <c r="C25" s="9"/>
      <c r="D25" s="10"/>
      <c r="E25" s="11"/>
      <c r="F25" s="8"/>
      <c r="G25" s="22" t="str">
        <f t="shared" si="0"/>
        <v/>
      </c>
      <c r="H25" s="220"/>
      <c r="K25" s="222"/>
      <c r="L25" s="222"/>
      <c r="N25" s="222"/>
      <c r="O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row>
    <row r="26" spans="1:97" ht="13.5" customHeight="1">
      <c r="A26" s="219">
        <v>12</v>
      </c>
      <c r="B26" s="4"/>
      <c r="C26" s="9"/>
      <c r="D26" s="10"/>
      <c r="E26" s="11"/>
      <c r="F26" s="8"/>
      <c r="G26" s="22" t="str">
        <f t="shared" si="0"/>
        <v/>
      </c>
      <c r="H26" s="220"/>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row>
    <row r="27" spans="1:97" ht="13.5" customHeight="1">
      <c r="A27" s="219">
        <v>13</v>
      </c>
      <c r="B27" s="4"/>
      <c r="C27" s="9"/>
      <c r="D27" s="10"/>
      <c r="E27" s="11"/>
      <c r="F27" s="8"/>
      <c r="G27" s="22" t="str">
        <f t="shared" si="0"/>
        <v/>
      </c>
      <c r="H27" s="220"/>
      <c r="K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row>
    <row r="28" spans="1:97" ht="13.5" customHeight="1">
      <c r="A28" s="219">
        <v>14</v>
      </c>
      <c r="B28" s="4"/>
      <c r="C28" s="9"/>
      <c r="D28" s="10"/>
      <c r="E28" s="11"/>
      <c r="F28" s="8"/>
      <c r="G28" s="22" t="str">
        <f t="shared" si="0"/>
        <v/>
      </c>
      <c r="H28" s="220"/>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row>
    <row r="29" spans="1:97" ht="13.5" customHeight="1">
      <c r="A29" s="219">
        <v>15</v>
      </c>
      <c r="B29" s="4"/>
      <c r="C29" s="9"/>
      <c r="D29" s="10"/>
      <c r="E29" s="11"/>
      <c r="F29" s="8"/>
      <c r="G29" s="22" t="str">
        <f t="shared" si="0"/>
        <v/>
      </c>
      <c r="H29" s="220"/>
      <c r="K29" s="226" t="s">
        <v>33</v>
      </c>
      <c r="L29" s="23">
        <v>300000000</v>
      </c>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row>
    <row r="30" spans="1:97" ht="13.5" customHeight="1">
      <c r="A30" s="219">
        <v>16</v>
      </c>
      <c r="B30" s="4"/>
      <c r="C30" s="9"/>
      <c r="D30" s="10"/>
      <c r="E30" s="11"/>
      <c r="F30" s="8"/>
      <c r="G30" s="22" t="str">
        <f t="shared" si="0"/>
        <v/>
      </c>
      <c r="H30" s="220"/>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row>
    <row r="31" spans="1:97" ht="13.5" customHeight="1">
      <c r="A31" s="219">
        <v>17</v>
      </c>
      <c r="B31" s="4"/>
      <c r="C31" s="9"/>
      <c r="D31" s="10"/>
      <c r="E31" s="11"/>
      <c r="F31" s="8"/>
      <c r="G31" s="22" t="str">
        <f t="shared" si="0"/>
        <v/>
      </c>
      <c r="H31" s="220"/>
      <c r="K31" s="15" t="s">
        <v>29</v>
      </c>
      <c r="L31" s="14"/>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row>
    <row r="32" spans="1:97" ht="13.5" customHeight="1">
      <c r="A32" s="219">
        <v>18</v>
      </c>
      <c r="B32" s="4"/>
      <c r="C32" s="9"/>
      <c r="D32" s="10"/>
      <c r="E32" s="11"/>
      <c r="F32" s="8"/>
      <c r="G32" s="22" t="str">
        <f t="shared" si="0"/>
        <v/>
      </c>
      <c r="H32" s="220"/>
      <c r="K32" s="227" t="s">
        <v>30</v>
      </c>
      <c r="L32" s="228">
        <f>IF(ROUNDDOWN(($G$47-$G$49)*2/3,-3)&gt;$G$45,$G$45,ROUNDDOWN(($G$47-$G$49)*2/3,-3))</f>
        <v>0</v>
      </c>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row>
    <row r="33" spans="1:97" ht="13.5" customHeight="1">
      <c r="A33" s="219">
        <v>19</v>
      </c>
      <c r="B33" s="4"/>
      <c r="C33" s="9"/>
      <c r="D33" s="10"/>
      <c r="E33" s="11"/>
      <c r="F33" s="8"/>
      <c r="G33" s="22" t="str">
        <f t="shared" si="0"/>
        <v/>
      </c>
      <c r="H33" s="220"/>
      <c r="K33" s="227" t="s">
        <v>31</v>
      </c>
      <c r="L33" s="228">
        <f>IF(ROUNDDOWN($G$47*2/3,-3)&gt;$G$45,$G$45,ROUNDDOWN($G$47*2/3,-3))</f>
        <v>0</v>
      </c>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row>
    <row r="34" spans="1:97" ht="13.5" customHeight="1">
      <c r="A34" s="219">
        <v>20</v>
      </c>
      <c r="B34" s="4"/>
      <c r="C34" s="9"/>
      <c r="D34" s="10"/>
      <c r="E34" s="11"/>
      <c r="F34" s="8"/>
      <c r="G34" s="22" t="str">
        <f t="shared" si="0"/>
        <v/>
      </c>
      <c r="H34" s="220"/>
      <c r="K34" s="18"/>
      <c r="L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row>
    <row r="35" spans="1:97" ht="13.5" customHeight="1">
      <c r="A35" s="219">
        <v>21</v>
      </c>
      <c r="B35" s="4"/>
      <c r="C35" s="9"/>
      <c r="D35" s="10"/>
      <c r="E35" s="11"/>
      <c r="F35" s="8"/>
      <c r="G35" s="22" t="str">
        <f t="shared" si="0"/>
        <v/>
      </c>
      <c r="H35" s="220"/>
      <c r="K35" s="18"/>
      <c r="L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c r="BZ35" s="222"/>
      <c r="CA35" s="222"/>
      <c r="CB35" s="222"/>
      <c r="CC35" s="222"/>
      <c r="CD35" s="222"/>
      <c r="CE35" s="222"/>
      <c r="CF35" s="222"/>
      <c r="CG35" s="222"/>
      <c r="CH35" s="222"/>
      <c r="CI35" s="222"/>
      <c r="CJ35" s="222"/>
      <c r="CK35" s="222"/>
      <c r="CL35" s="222"/>
      <c r="CM35" s="222"/>
      <c r="CN35" s="222"/>
      <c r="CO35" s="222"/>
      <c r="CP35" s="222"/>
      <c r="CQ35" s="222"/>
      <c r="CR35" s="222"/>
      <c r="CS35" s="222"/>
    </row>
    <row r="36" spans="1:97" ht="13.5" customHeight="1">
      <c r="A36" s="219">
        <v>22</v>
      </c>
      <c r="B36" s="4"/>
      <c r="C36" s="9"/>
      <c r="D36" s="10"/>
      <c r="E36" s="11"/>
      <c r="F36" s="8"/>
      <c r="G36" s="22" t="str">
        <f t="shared" si="0"/>
        <v/>
      </c>
      <c r="H36" s="220"/>
      <c r="K36" s="222"/>
      <c r="L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2"/>
      <c r="BS36" s="222"/>
      <c r="BT36" s="222"/>
      <c r="BU36" s="222"/>
      <c r="BV36" s="222"/>
      <c r="BW36" s="222"/>
      <c r="BX36" s="222"/>
      <c r="BY36" s="222"/>
      <c r="BZ36" s="222"/>
      <c r="CA36" s="222"/>
      <c r="CB36" s="222"/>
      <c r="CC36" s="222"/>
      <c r="CD36" s="222"/>
      <c r="CE36" s="222"/>
      <c r="CF36" s="222"/>
      <c r="CG36" s="222"/>
      <c r="CH36" s="222"/>
      <c r="CI36" s="222"/>
      <c r="CJ36" s="222"/>
      <c r="CK36" s="222"/>
      <c r="CL36" s="222"/>
      <c r="CM36" s="222"/>
      <c r="CN36" s="222"/>
      <c r="CO36" s="222"/>
      <c r="CP36" s="222"/>
      <c r="CQ36" s="222"/>
      <c r="CR36" s="222"/>
      <c r="CS36" s="222"/>
    </row>
    <row r="37" spans="1:97" ht="13.5" customHeight="1">
      <c r="A37" s="219">
        <v>23</v>
      </c>
      <c r="B37" s="4"/>
      <c r="C37" s="9"/>
      <c r="D37" s="10"/>
      <c r="E37" s="11"/>
      <c r="F37" s="8"/>
      <c r="G37" s="22" t="str">
        <f t="shared" si="0"/>
        <v/>
      </c>
      <c r="H37" s="220"/>
      <c r="K37" s="221"/>
      <c r="L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row>
    <row r="38" spans="1:97" ht="13.5" customHeight="1">
      <c r="A38" s="219">
        <v>24</v>
      </c>
      <c r="B38" s="4"/>
      <c r="C38" s="9"/>
      <c r="D38" s="10"/>
      <c r="E38" s="11"/>
      <c r="F38" s="8"/>
      <c r="G38" s="22" t="str">
        <f t="shared" si="0"/>
        <v/>
      </c>
      <c r="H38" s="220"/>
      <c r="K38" s="221"/>
      <c r="L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2"/>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c r="CS38" s="222"/>
    </row>
    <row r="39" spans="1:97" ht="13.5" customHeight="1">
      <c r="A39" s="219">
        <v>25</v>
      </c>
      <c r="B39" s="4"/>
      <c r="C39" s="9"/>
      <c r="D39" s="10"/>
      <c r="E39" s="11"/>
      <c r="F39" s="8"/>
      <c r="G39" s="22" t="str">
        <f t="shared" si="0"/>
        <v/>
      </c>
      <c r="H39" s="220"/>
      <c r="K39" s="221"/>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2"/>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2"/>
      <c r="CS39" s="222"/>
    </row>
    <row r="40" spans="1:97" ht="13.5" customHeight="1">
      <c r="A40" s="219">
        <v>26</v>
      </c>
      <c r="B40" s="4"/>
      <c r="C40" s="9"/>
      <c r="D40" s="10"/>
      <c r="E40" s="11"/>
      <c r="F40" s="8"/>
      <c r="G40" s="22" t="str">
        <f t="shared" si="0"/>
        <v/>
      </c>
      <c r="H40" s="220"/>
      <c r="K40" s="221"/>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2"/>
      <c r="BU40" s="222"/>
      <c r="BV40" s="222"/>
      <c r="BW40" s="222"/>
      <c r="BX40" s="222"/>
      <c r="BY40" s="222"/>
      <c r="BZ40" s="222"/>
      <c r="CA40" s="222"/>
      <c r="CB40" s="222"/>
      <c r="CC40" s="222"/>
      <c r="CD40" s="222"/>
      <c r="CE40" s="222"/>
      <c r="CF40" s="222"/>
      <c r="CG40" s="222"/>
      <c r="CH40" s="222"/>
      <c r="CI40" s="222"/>
      <c r="CJ40" s="222"/>
      <c r="CK40" s="222"/>
      <c r="CL40" s="222"/>
      <c r="CM40" s="222"/>
      <c r="CN40" s="222"/>
      <c r="CO40" s="222"/>
      <c r="CP40" s="222"/>
      <c r="CQ40" s="222"/>
      <c r="CR40" s="222"/>
      <c r="CS40" s="222"/>
    </row>
    <row r="41" spans="1:97" ht="13.5" customHeight="1">
      <c r="A41" s="219">
        <v>27</v>
      </c>
      <c r="B41" s="4"/>
      <c r="C41" s="9"/>
      <c r="D41" s="10"/>
      <c r="E41" s="11"/>
      <c r="F41" s="8"/>
      <c r="G41" s="22" t="str">
        <f t="shared" si="0"/>
        <v/>
      </c>
      <c r="H41" s="220"/>
      <c r="K41" s="221"/>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2"/>
      <c r="BR41" s="222"/>
      <c r="BS41" s="222"/>
      <c r="BT41" s="222"/>
      <c r="BU41" s="222"/>
      <c r="BV41" s="222"/>
      <c r="BW41" s="222"/>
      <c r="BX41" s="222"/>
      <c r="BY41" s="222"/>
      <c r="BZ41" s="222"/>
      <c r="CA41" s="222"/>
      <c r="CB41" s="222"/>
      <c r="CC41" s="222"/>
      <c r="CD41" s="222"/>
      <c r="CE41" s="222"/>
      <c r="CF41" s="222"/>
      <c r="CG41" s="222"/>
      <c r="CH41" s="222"/>
      <c r="CI41" s="222"/>
      <c r="CJ41" s="222"/>
      <c r="CK41" s="222"/>
      <c r="CL41" s="222"/>
      <c r="CM41" s="222"/>
      <c r="CN41" s="222"/>
      <c r="CO41" s="222"/>
      <c r="CP41" s="222"/>
      <c r="CQ41" s="222"/>
      <c r="CR41" s="222"/>
      <c r="CS41" s="222"/>
    </row>
    <row r="42" spans="1:97" ht="13.5" customHeight="1">
      <c r="A42" s="219">
        <v>28</v>
      </c>
      <c r="B42" s="4"/>
      <c r="C42" s="9"/>
      <c r="D42" s="10"/>
      <c r="E42" s="11"/>
      <c r="F42" s="8"/>
      <c r="G42" s="22" t="str">
        <f t="shared" si="0"/>
        <v/>
      </c>
      <c r="H42" s="220"/>
      <c r="J42" s="221"/>
      <c r="K42" s="221"/>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22"/>
      <c r="CS42" s="222"/>
    </row>
    <row r="43" spans="1:97" ht="13.5" customHeight="1">
      <c r="A43" s="219">
        <v>29</v>
      </c>
      <c r="B43" s="4"/>
      <c r="C43" s="9"/>
      <c r="D43" s="10"/>
      <c r="E43" s="11"/>
      <c r="F43" s="8"/>
      <c r="G43" s="22" t="str">
        <f t="shared" si="0"/>
        <v/>
      </c>
      <c r="H43" s="220"/>
      <c r="K43" s="221"/>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c r="CA43" s="222"/>
      <c r="CB43" s="222"/>
      <c r="CC43" s="222"/>
      <c r="CD43" s="222"/>
      <c r="CE43" s="222"/>
      <c r="CF43" s="222"/>
      <c r="CG43" s="222"/>
      <c r="CH43" s="222"/>
      <c r="CI43" s="222"/>
      <c r="CJ43" s="222"/>
      <c r="CK43" s="222"/>
      <c r="CL43" s="222"/>
      <c r="CM43" s="222"/>
      <c r="CN43" s="222"/>
      <c r="CO43" s="222"/>
      <c r="CP43" s="222"/>
      <c r="CQ43" s="222"/>
      <c r="CR43" s="222"/>
      <c r="CS43" s="222"/>
    </row>
    <row r="44" spans="1:97" ht="13.5" customHeight="1" thickBot="1">
      <c r="A44" s="219">
        <v>30</v>
      </c>
      <c r="B44" s="39"/>
      <c r="C44" s="38"/>
      <c r="D44" s="24"/>
      <c r="E44" s="25"/>
      <c r="F44" s="37"/>
      <c r="G44" s="229" t="str">
        <f t="shared" si="0"/>
        <v/>
      </c>
      <c r="H44" s="220"/>
      <c r="K44" s="221"/>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c r="BZ44" s="222"/>
      <c r="CA44" s="222"/>
      <c r="CB44" s="222"/>
      <c r="CC44" s="222"/>
      <c r="CD44" s="222"/>
      <c r="CE44" s="222"/>
      <c r="CF44" s="222"/>
      <c r="CG44" s="222"/>
      <c r="CH44" s="222"/>
      <c r="CI44" s="222"/>
      <c r="CJ44" s="222"/>
      <c r="CK44" s="222"/>
      <c r="CL44" s="222"/>
      <c r="CM44" s="222"/>
      <c r="CN44" s="222"/>
      <c r="CO44" s="222"/>
      <c r="CP44" s="222"/>
      <c r="CQ44" s="222"/>
      <c r="CR44" s="222"/>
      <c r="CS44" s="222"/>
    </row>
    <row r="45" spans="1:97" ht="18.75" customHeight="1">
      <c r="A45" s="15"/>
      <c r="B45" s="328" t="s">
        <v>76</v>
      </c>
      <c r="C45" s="329"/>
      <c r="D45" s="244" t="s">
        <v>34</v>
      </c>
      <c r="E45" s="233"/>
      <c r="F45" s="231" t="s">
        <v>60</v>
      </c>
      <c r="G45" s="31">
        <f>L22*E45</f>
        <v>0</v>
      </c>
      <c r="H45" s="91"/>
      <c r="I45" s="237" t="s">
        <v>239</v>
      </c>
      <c r="K45" s="221"/>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row>
    <row r="46" spans="1:97" ht="23.25" customHeight="1">
      <c r="A46" s="238"/>
      <c r="B46" s="245" t="s">
        <v>188</v>
      </c>
      <c r="C46" s="246"/>
      <c r="D46" s="249"/>
      <c r="E46" s="240" t="s">
        <v>240</v>
      </c>
      <c r="F46" s="246"/>
      <c r="G46" s="79" t="str">
        <f>IF((C46+D46)&gt;=F46*1/2,"対象","対象外")</f>
        <v>対象</v>
      </c>
      <c r="H46" s="247"/>
      <c r="I46" s="237"/>
      <c r="K46" s="221"/>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row>
    <row r="47" spans="1:97" ht="18" customHeight="1">
      <c r="A47" s="238"/>
      <c r="B47" s="339" t="s">
        <v>75</v>
      </c>
      <c r="C47" s="340"/>
      <c r="D47" s="341">
        <f>SUMIF($B$15:$B$44,"&lt;&gt;"&amp;"▼助成対象外",$G$15:$G$44)</f>
        <v>0</v>
      </c>
      <c r="E47" s="342"/>
      <c r="F47" s="343"/>
      <c r="G47" s="29">
        <f>IF(OR(G45=0,ISERROR(D47)),0,IF(AND(D47&lt;0,G46="対象外"),0,D47))</f>
        <v>0</v>
      </c>
      <c r="H47" s="91"/>
      <c r="K47" s="221"/>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c r="CP47" s="222"/>
      <c r="CQ47" s="222"/>
      <c r="CR47" s="222"/>
      <c r="CS47" s="222"/>
    </row>
    <row r="48" spans="1:97" ht="18" customHeight="1">
      <c r="A48" s="15"/>
      <c r="B48" s="339" t="s">
        <v>74</v>
      </c>
      <c r="C48" s="340"/>
      <c r="D48" s="341">
        <f>SUMIF($B$15:$B$44,"▼助成対象外",$G$15:$G$44)</f>
        <v>0</v>
      </c>
      <c r="E48" s="342"/>
      <c r="F48" s="343"/>
      <c r="G48" s="29">
        <f>IF(OR(G45=0,ISERROR(D48)),0,IF(D48&lt;0,0,D48))</f>
        <v>0</v>
      </c>
      <c r="H48" s="91"/>
      <c r="I48" s="221"/>
      <c r="K48" s="221"/>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c r="BV48" s="222"/>
      <c r="BW48" s="222"/>
      <c r="BX48" s="222"/>
      <c r="BY48" s="222"/>
      <c r="BZ48" s="222"/>
      <c r="CA48" s="222"/>
      <c r="CB48" s="222"/>
      <c r="CC48" s="222"/>
      <c r="CD48" s="222"/>
      <c r="CE48" s="222"/>
      <c r="CF48" s="222"/>
      <c r="CG48" s="222"/>
      <c r="CH48" s="222"/>
      <c r="CI48" s="222"/>
      <c r="CJ48" s="222"/>
      <c r="CK48" s="222"/>
      <c r="CL48" s="222"/>
      <c r="CM48" s="222"/>
      <c r="CN48" s="222"/>
      <c r="CO48" s="222"/>
      <c r="CP48" s="222"/>
      <c r="CQ48" s="222"/>
      <c r="CR48" s="222"/>
      <c r="CS48" s="222"/>
    </row>
    <row r="49" spans="1:97" ht="18" customHeight="1" thickBot="1">
      <c r="A49" s="15"/>
      <c r="B49" s="344" t="s">
        <v>23</v>
      </c>
      <c r="C49" s="345"/>
      <c r="D49" s="34" t="s">
        <v>24</v>
      </c>
      <c r="E49" s="346"/>
      <c r="F49" s="347"/>
      <c r="G49" s="13"/>
      <c r="H49" s="220"/>
      <c r="I49" s="221" t="s">
        <v>62</v>
      </c>
      <c r="K49" s="221"/>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c r="CS49" s="222"/>
    </row>
    <row r="50" spans="1:97" ht="31.5" customHeight="1" thickTop="1" thickBot="1">
      <c r="A50" s="15"/>
      <c r="B50" s="330" t="s">
        <v>222</v>
      </c>
      <c r="C50" s="331"/>
      <c r="D50" s="332" t="str">
        <f>IF(E49=K32,L32,IF(E49=K33,L33,""))</f>
        <v/>
      </c>
      <c r="E50" s="333"/>
      <c r="F50" s="334"/>
      <c r="G50" s="30">
        <f>IF(OR(G45=0,ISERROR(D50)),0,IF(D50&lt;0,0,D50))</f>
        <v>0</v>
      </c>
      <c r="H50" s="91"/>
      <c r="I50" s="241"/>
      <c r="K50" s="221"/>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c r="CP50" s="222"/>
      <c r="CQ50" s="222"/>
      <c r="CR50" s="222"/>
      <c r="CS50" s="222"/>
    </row>
    <row r="51" spans="1:97" ht="9" customHeight="1">
      <c r="A51" s="15"/>
      <c r="B51" s="338" t="s">
        <v>25</v>
      </c>
      <c r="C51" s="338"/>
      <c r="D51" s="338"/>
      <c r="E51" s="338"/>
      <c r="F51" s="338"/>
      <c r="G51" s="338"/>
      <c r="H51" s="232"/>
      <c r="K51" s="221"/>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c r="CS51" s="222"/>
    </row>
    <row r="52" spans="1:97">
      <c r="K52" s="221"/>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c r="CS52" s="222"/>
    </row>
    <row r="53" spans="1:97">
      <c r="K53" s="221"/>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c r="CP53" s="222"/>
      <c r="CQ53" s="222"/>
      <c r="CR53" s="222"/>
      <c r="CS53" s="222"/>
    </row>
    <row r="54" spans="1:97">
      <c r="K54" s="221"/>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c r="CP54" s="222"/>
      <c r="CQ54" s="222"/>
      <c r="CR54" s="222"/>
      <c r="CS54" s="222"/>
    </row>
    <row r="55" spans="1:97">
      <c r="K55" s="221"/>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2"/>
      <c r="BR55" s="222"/>
      <c r="BS55" s="222"/>
      <c r="BT55" s="222"/>
      <c r="BU55" s="222"/>
      <c r="BV55" s="222"/>
      <c r="BW55" s="222"/>
      <c r="BX55" s="222"/>
      <c r="BY55" s="222"/>
      <c r="BZ55" s="222"/>
      <c r="CA55" s="222"/>
      <c r="CB55" s="222"/>
      <c r="CC55" s="222"/>
      <c r="CD55" s="222"/>
      <c r="CE55" s="222"/>
      <c r="CF55" s="222"/>
      <c r="CG55" s="222"/>
      <c r="CH55" s="222"/>
      <c r="CI55" s="222"/>
      <c r="CJ55" s="222"/>
      <c r="CK55" s="222"/>
      <c r="CL55" s="222"/>
      <c r="CM55" s="222"/>
      <c r="CN55" s="222"/>
      <c r="CO55" s="222"/>
      <c r="CP55" s="222"/>
      <c r="CQ55" s="222"/>
      <c r="CR55" s="222"/>
      <c r="CS55" s="222"/>
    </row>
    <row r="56" spans="1:97">
      <c r="K56" s="221"/>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2"/>
      <c r="BR56" s="222"/>
      <c r="BS56" s="222"/>
      <c r="BT56" s="222"/>
      <c r="BU56" s="222"/>
      <c r="BV56" s="222"/>
      <c r="BW56" s="222"/>
      <c r="BX56" s="222"/>
      <c r="BY56" s="222"/>
      <c r="BZ56" s="222"/>
      <c r="CA56" s="222"/>
      <c r="CB56" s="222"/>
      <c r="CC56" s="222"/>
      <c r="CD56" s="222"/>
      <c r="CE56" s="222"/>
      <c r="CF56" s="222"/>
      <c r="CG56" s="222"/>
      <c r="CH56" s="222"/>
      <c r="CI56" s="222"/>
      <c r="CJ56" s="222"/>
      <c r="CK56" s="222"/>
      <c r="CL56" s="222"/>
      <c r="CM56" s="222"/>
      <c r="CN56" s="222"/>
      <c r="CO56" s="222"/>
      <c r="CP56" s="222"/>
      <c r="CQ56" s="222"/>
      <c r="CR56" s="222"/>
      <c r="CS56" s="222"/>
    </row>
    <row r="57" spans="1:97">
      <c r="K57" s="221"/>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2"/>
      <c r="BR57" s="222"/>
      <c r="BS57" s="222"/>
      <c r="BT57" s="222"/>
      <c r="BU57" s="222"/>
      <c r="BV57" s="222"/>
      <c r="BW57" s="222"/>
      <c r="BX57" s="222"/>
      <c r="BY57" s="222"/>
      <c r="BZ57" s="222"/>
      <c r="CA57" s="222"/>
      <c r="CB57" s="222"/>
      <c r="CC57" s="222"/>
      <c r="CD57" s="222"/>
      <c r="CE57" s="222"/>
      <c r="CF57" s="222"/>
      <c r="CG57" s="222"/>
      <c r="CH57" s="222"/>
      <c r="CI57" s="222"/>
      <c r="CJ57" s="222"/>
      <c r="CK57" s="222"/>
      <c r="CL57" s="222"/>
      <c r="CM57" s="222"/>
      <c r="CN57" s="222"/>
      <c r="CO57" s="222"/>
      <c r="CP57" s="222"/>
      <c r="CQ57" s="222"/>
      <c r="CR57" s="222"/>
      <c r="CS57" s="222"/>
    </row>
    <row r="58" spans="1:97">
      <c r="K58" s="221"/>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2"/>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c r="CS58" s="222"/>
    </row>
    <row r="59" spans="1:97">
      <c r="K59" s="221"/>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2"/>
      <c r="BR59" s="222"/>
      <c r="BS59" s="222"/>
      <c r="BT59" s="222"/>
      <c r="BU59" s="222"/>
      <c r="BV59" s="222"/>
      <c r="BW59" s="222"/>
      <c r="BX59" s="222"/>
      <c r="BY59" s="222"/>
      <c r="BZ59" s="222"/>
      <c r="CA59" s="222"/>
      <c r="CB59" s="222"/>
      <c r="CC59" s="222"/>
      <c r="CD59" s="222"/>
      <c r="CE59" s="222"/>
      <c r="CF59" s="222"/>
      <c r="CG59" s="222"/>
      <c r="CH59" s="222"/>
      <c r="CI59" s="222"/>
      <c r="CJ59" s="222"/>
      <c r="CK59" s="222"/>
      <c r="CL59" s="222"/>
      <c r="CM59" s="222"/>
      <c r="CN59" s="222"/>
      <c r="CO59" s="222"/>
      <c r="CP59" s="222"/>
      <c r="CQ59" s="222"/>
      <c r="CR59" s="222"/>
      <c r="CS59" s="222"/>
    </row>
    <row r="60" spans="1:97">
      <c r="K60" s="221"/>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2"/>
      <c r="BR60" s="222"/>
      <c r="BS60" s="222"/>
      <c r="BT60" s="222"/>
      <c r="BU60" s="222"/>
      <c r="BV60" s="222"/>
      <c r="BW60" s="222"/>
      <c r="BX60" s="222"/>
      <c r="BY60" s="222"/>
      <c r="BZ60" s="222"/>
      <c r="CA60" s="222"/>
      <c r="CB60" s="222"/>
      <c r="CC60" s="222"/>
      <c r="CD60" s="222"/>
      <c r="CE60" s="222"/>
      <c r="CF60" s="222"/>
      <c r="CG60" s="222"/>
      <c r="CH60" s="222"/>
      <c r="CI60" s="222"/>
      <c r="CJ60" s="222"/>
      <c r="CK60" s="222"/>
      <c r="CL60" s="222"/>
      <c r="CM60" s="222"/>
      <c r="CN60" s="222"/>
      <c r="CO60" s="222"/>
      <c r="CP60" s="222"/>
      <c r="CQ60" s="222"/>
      <c r="CR60" s="222"/>
      <c r="CS60" s="222"/>
    </row>
    <row r="61" spans="1:97">
      <c r="K61" s="221"/>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c r="BX61" s="222"/>
      <c r="BY61" s="222"/>
      <c r="BZ61" s="222"/>
      <c r="CA61" s="222"/>
      <c r="CB61" s="222"/>
      <c r="CC61" s="222"/>
      <c r="CD61" s="222"/>
      <c r="CE61" s="222"/>
      <c r="CF61" s="222"/>
      <c r="CG61" s="222"/>
      <c r="CH61" s="222"/>
      <c r="CI61" s="222"/>
      <c r="CJ61" s="222"/>
      <c r="CK61" s="222"/>
      <c r="CL61" s="222"/>
      <c r="CM61" s="222"/>
      <c r="CN61" s="222"/>
      <c r="CO61" s="222"/>
      <c r="CP61" s="222"/>
      <c r="CQ61" s="222"/>
      <c r="CR61" s="222"/>
      <c r="CS61" s="222"/>
    </row>
    <row r="62" spans="1:97">
      <c r="K62" s="221"/>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2"/>
      <c r="BQ62" s="222"/>
      <c r="BR62" s="222"/>
      <c r="BS62" s="222"/>
      <c r="BT62" s="222"/>
      <c r="BU62" s="222"/>
      <c r="BV62" s="222"/>
      <c r="BW62" s="222"/>
      <c r="BX62" s="222"/>
      <c r="BY62" s="222"/>
      <c r="BZ62" s="222"/>
      <c r="CA62" s="222"/>
      <c r="CB62" s="222"/>
      <c r="CC62" s="222"/>
      <c r="CD62" s="222"/>
      <c r="CE62" s="222"/>
      <c r="CF62" s="222"/>
      <c r="CG62" s="222"/>
      <c r="CH62" s="222"/>
      <c r="CI62" s="222"/>
      <c r="CJ62" s="222"/>
      <c r="CK62" s="222"/>
      <c r="CL62" s="222"/>
      <c r="CM62" s="222"/>
      <c r="CN62" s="222"/>
      <c r="CO62" s="222"/>
      <c r="CP62" s="222"/>
      <c r="CQ62" s="222"/>
      <c r="CR62" s="222"/>
      <c r="CS62" s="222"/>
    </row>
    <row r="63" spans="1:97">
      <c r="K63" s="221"/>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2"/>
      <c r="BZ63" s="222"/>
      <c r="CA63" s="222"/>
      <c r="CB63" s="222"/>
      <c r="CC63" s="222"/>
      <c r="CD63" s="222"/>
      <c r="CE63" s="222"/>
      <c r="CF63" s="222"/>
      <c r="CG63" s="222"/>
      <c r="CH63" s="222"/>
      <c r="CI63" s="222"/>
      <c r="CJ63" s="222"/>
      <c r="CK63" s="222"/>
      <c r="CL63" s="222"/>
      <c r="CM63" s="222"/>
      <c r="CN63" s="222"/>
      <c r="CO63" s="222"/>
      <c r="CP63" s="222"/>
      <c r="CQ63" s="222"/>
      <c r="CR63" s="222"/>
      <c r="CS63" s="222"/>
    </row>
    <row r="64" spans="1:97">
      <c r="K64" s="221"/>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2"/>
      <c r="CM64" s="222"/>
      <c r="CN64" s="222"/>
      <c r="CO64" s="222"/>
      <c r="CP64" s="222"/>
      <c r="CQ64" s="222"/>
      <c r="CR64" s="222"/>
      <c r="CS64" s="222"/>
    </row>
    <row r="65" spans="11:97">
      <c r="K65" s="221"/>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row>
    <row r="66" spans="11:97">
      <c r="K66" s="221"/>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row>
    <row r="67" spans="11:97">
      <c r="K67" s="221"/>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c r="BZ67" s="222"/>
      <c r="CA67" s="222"/>
      <c r="CB67" s="222"/>
      <c r="CC67" s="222"/>
      <c r="CD67" s="222"/>
      <c r="CE67" s="222"/>
      <c r="CF67" s="222"/>
      <c r="CG67" s="222"/>
      <c r="CH67" s="222"/>
      <c r="CI67" s="222"/>
      <c r="CJ67" s="222"/>
      <c r="CK67" s="222"/>
      <c r="CL67" s="222"/>
      <c r="CM67" s="222"/>
      <c r="CN67" s="222"/>
      <c r="CO67" s="222"/>
      <c r="CP67" s="222"/>
      <c r="CQ67" s="222"/>
      <c r="CR67" s="222"/>
      <c r="CS67" s="222"/>
    </row>
    <row r="68" spans="11:97">
      <c r="K68" s="221"/>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c r="CS68" s="222"/>
    </row>
    <row r="69" spans="11:97">
      <c r="K69" s="221"/>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c r="BZ69" s="222"/>
      <c r="CA69" s="222"/>
      <c r="CB69" s="222"/>
      <c r="CC69" s="222"/>
      <c r="CD69" s="222"/>
      <c r="CE69" s="222"/>
      <c r="CF69" s="222"/>
      <c r="CG69" s="222"/>
      <c r="CH69" s="222"/>
      <c r="CI69" s="222"/>
      <c r="CJ69" s="222"/>
      <c r="CK69" s="222"/>
      <c r="CL69" s="222"/>
      <c r="CM69" s="222"/>
      <c r="CN69" s="222"/>
      <c r="CO69" s="222"/>
      <c r="CP69" s="222"/>
      <c r="CQ69" s="222"/>
      <c r="CR69" s="222"/>
      <c r="CS69" s="222"/>
    </row>
    <row r="70" spans="11:97">
      <c r="K70" s="221"/>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2"/>
      <c r="BR70" s="222"/>
      <c r="BS70" s="222"/>
      <c r="BT70" s="222"/>
      <c r="BU70" s="222"/>
      <c r="BV70" s="222"/>
      <c r="BW70" s="222"/>
      <c r="BX70" s="222"/>
      <c r="BY70" s="222"/>
      <c r="BZ70" s="222"/>
      <c r="CA70" s="222"/>
      <c r="CB70" s="222"/>
      <c r="CC70" s="222"/>
      <c r="CD70" s="222"/>
      <c r="CE70" s="222"/>
      <c r="CF70" s="222"/>
      <c r="CG70" s="222"/>
      <c r="CH70" s="222"/>
      <c r="CI70" s="222"/>
      <c r="CJ70" s="222"/>
      <c r="CK70" s="222"/>
      <c r="CL70" s="222"/>
      <c r="CM70" s="222"/>
      <c r="CN70" s="222"/>
      <c r="CO70" s="222"/>
      <c r="CP70" s="222"/>
      <c r="CQ70" s="222"/>
      <c r="CR70" s="222"/>
      <c r="CS70" s="222"/>
    </row>
    <row r="71" spans="11:97">
      <c r="K71" s="221"/>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2"/>
      <c r="BQ71" s="222"/>
      <c r="BR71" s="222"/>
      <c r="BS71" s="222"/>
      <c r="BT71" s="222"/>
      <c r="BU71" s="222"/>
      <c r="BV71" s="222"/>
      <c r="BW71" s="222"/>
      <c r="BX71" s="222"/>
      <c r="BY71" s="222"/>
      <c r="BZ71" s="222"/>
      <c r="CA71" s="222"/>
      <c r="CB71" s="222"/>
      <c r="CC71" s="222"/>
      <c r="CD71" s="222"/>
      <c r="CE71" s="222"/>
      <c r="CF71" s="222"/>
      <c r="CG71" s="222"/>
      <c r="CH71" s="222"/>
      <c r="CI71" s="222"/>
      <c r="CJ71" s="222"/>
      <c r="CK71" s="222"/>
      <c r="CL71" s="222"/>
      <c r="CM71" s="222"/>
      <c r="CN71" s="222"/>
      <c r="CO71" s="222"/>
      <c r="CP71" s="222"/>
      <c r="CQ71" s="222"/>
      <c r="CR71" s="222"/>
      <c r="CS71" s="222"/>
    </row>
    <row r="72" spans="11:97">
      <c r="K72" s="221"/>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2"/>
      <c r="BR72" s="222"/>
      <c r="BS72" s="222"/>
      <c r="BT72" s="222"/>
      <c r="BU72" s="222"/>
      <c r="BV72" s="222"/>
      <c r="BW72" s="222"/>
      <c r="BX72" s="222"/>
      <c r="BY72" s="222"/>
      <c r="BZ72" s="222"/>
      <c r="CA72" s="222"/>
      <c r="CB72" s="222"/>
      <c r="CC72" s="222"/>
      <c r="CD72" s="222"/>
      <c r="CE72" s="222"/>
      <c r="CF72" s="222"/>
      <c r="CG72" s="222"/>
      <c r="CH72" s="222"/>
      <c r="CI72" s="222"/>
      <c r="CJ72" s="222"/>
      <c r="CK72" s="222"/>
      <c r="CL72" s="222"/>
      <c r="CM72" s="222"/>
      <c r="CN72" s="222"/>
      <c r="CO72" s="222"/>
      <c r="CP72" s="222"/>
      <c r="CQ72" s="222"/>
      <c r="CR72" s="222"/>
      <c r="CS72" s="222"/>
    </row>
    <row r="73" spans="11:97">
      <c r="K73" s="221"/>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P73" s="222"/>
      <c r="BQ73" s="222"/>
      <c r="BR73" s="222"/>
      <c r="BS73" s="222"/>
      <c r="BT73" s="222"/>
      <c r="BU73" s="222"/>
      <c r="BV73" s="222"/>
      <c r="BW73" s="222"/>
      <c r="BX73" s="222"/>
      <c r="BY73" s="222"/>
      <c r="BZ73" s="222"/>
      <c r="CA73" s="222"/>
      <c r="CB73" s="222"/>
      <c r="CC73" s="222"/>
      <c r="CD73" s="222"/>
      <c r="CE73" s="222"/>
      <c r="CF73" s="222"/>
      <c r="CG73" s="222"/>
      <c r="CH73" s="222"/>
      <c r="CI73" s="222"/>
      <c r="CJ73" s="222"/>
      <c r="CK73" s="222"/>
      <c r="CL73" s="222"/>
      <c r="CM73" s="222"/>
      <c r="CN73" s="222"/>
      <c r="CO73" s="222"/>
      <c r="CP73" s="222"/>
      <c r="CQ73" s="222"/>
      <c r="CR73" s="222"/>
      <c r="CS73" s="222"/>
    </row>
    <row r="74" spans="11:97">
      <c r="K74" s="221"/>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2"/>
      <c r="BP74" s="222"/>
      <c r="BQ74" s="222"/>
      <c r="BR74" s="222"/>
      <c r="BS74" s="222"/>
      <c r="BT74" s="222"/>
      <c r="BU74" s="222"/>
      <c r="BV74" s="222"/>
      <c r="BW74" s="222"/>
      <c r="BX74" s="222"/>
      <c r="BY74" s="222"/>
      <c r="BZ74" s="222"/>
      <c r="CA74" s="222"/>
      <c r="CB74" s="222"/>
      <c r="CC74" s="222"/>
      <c r="CD74" s="222"/>
      <c r="CE74" s="222"/>
      <c r="CF74" s="222"/>
      <c r="CG74" s="222"/>
      <c r="CH74" s="222"/>
      <c r="CI74" s="222"/>
      <c r="CJ74" s="222"/>
      <c r="CK74" s="222"/>
      <c r="CL74" s="222"/>
      <c r="CM74" s="222"/>
      <c r="CN74" s="222"/>
      <c r="CO74" s="222"/>
      <c r="CP74" s="222"/>
      <c r="CQ74" s="222"/>
      <c r="CR74" s="222"/>
      <c r="CS74" s="222"/>
    </row>
    <row r="75" spans="11:97">
      <c r="K75" s="221"/>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2"/>
      <c r="BQ75" s="222"/>
      <c r="BR75" s="222"/>
      <c r="BS75" s="222"/>
      <c r="BT75" s="222"/>
      <c r="BU75" s="222"/>
      <c r="BV75" s="222"/>
      <c r="BW75" s="222"/>
      <c r="BX75" s="222"/>
      <c r="BY75" s="222"/>
      <c r="BZ75" s="222"/>
      <c r="CA75" s="222"/>
      <c r="CB75" s="222"/>
      <c r="CC75" s="222"/>
      <c r="CD75" s="222"/>
      <c r="CE75" s="222"/>
      <c r="CF75" s="222"/>
      <c r="CG75" s="222"/>
      <c r="CH75" s="222"/>
      <c r="CI75" s="222"/>
      <c r="CJ75" s="222"/>
      <c r="CK75" s="222"/>
      <c r="CL75" s="222"/>
      <c r="CM75" s="222"/>
      <c r="CN75" s="222"/>
      <c r="CO75" s="222"/>
      <c r="CP75" s="222"/>
      <c r="CQ75" s="222"/>
      <c r="CR75" s="222"/>
      <c r="CS75" s="222"/>
    </row>
    <row r="76" spans="11:97">
      <c r="K76" s="221"/>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222"/>
      <c r="BW76" s="222"/>
      <c r="BX76" s="222"/>
      <c r="BY76" s="222"/>
      <c r="BZ76" s="222"/>
      <c r="CA76" s="222"/>
      <c r="CB76" s="222"/>
      <c r="CC76" s="222"/>
      <c r="CD76" s="222"/>
      <c r="CE76" s="222"/>
      <c r="CF76" s="222"/>
      <c r="CG76" s="222"/>
      <c r="CH76" s="222"/>
      <c r="CI76" s="222"/>
      <c r="CJ76" s="222"/>
      <c r="CK76" s="222"/>
      <c r="CL76" s="222"/>
      <c r="CM76" s="222"/>
      <c r="CN76" s="222"/>
      <c r="CO76" s="222"/>
      <c r="CP76" s="222"/>
      <c r="CQ76" s="222"/>
      <c r="CR76" s="222"/>
      <c r="CS76" s="222"/>
    </row>
    <row r="77" spans="11:97">
      <c r="K77" s="221"/>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c r="CS77" s="222"/>
    </row>
    <row r="78" spans="11:97">
      <c r="K78" s="221"/>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c r="CS78" s="222"/>
    </row>
    <row r="79" spans="11:97">
      <c r="K79" s="221"/>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2"/>
      <c r="BU79" s="222"/>
      <c r="BV79" s="222"/>
      <c r="BW79" s="222"/>
      <c r="BX79" s="222"/>
      <c r="BY79" s="222"/>
      <c r="BZ79" s="222"/>
      <c r="CA79" s="222"/>
      <c r="CB79" s="222"/>
      <c r="CC79" s="222"/>
      <c r="CD79" s="222"/>
      <c r="CE79" s="222"/>
      <c r="CF79" s="222"/>
      <c r="CG79" s="222"/>
      <c r="CH79" s="222"/>
      <c r="CI79" s="222"/>
      <c r="CJ79" s="222"/>
      <c r="CK79" s="222"/>
      <c r="CL79" s="222"/>
      <c r="CM79" s="222"/>
      <c r="CN79" s="222"/>
      <c r="CO79" s="222"/>
      <c r="CP79" s="222"/>
      <c r="CQ79" s="222"/>
      <c r="CR79" s="222"/>
      <c r="CS79" s="222"/>
    </row>
    <row r="80" spans="11:97">
      <c r="K80" s="221"/>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222"/>
      <c r="BL80" s="222"/>
      <c r="BM80" s="222"/>
      <c r="BN80" s="222"/>
      <c r="BO80" s="222"/>
      <c r="BP80" s="222"/>
      <c r="BQ80" s="222"/>
      <c r="BR80" s="222"/>
      <c r="BS80" s="222"/>
      <c r="BT80" s="222"/>
      <c r="BU80" s="222"/>
      <c r="BV80" s="222"/>
      <c r="BW80" s="222"/>
      <c r="BX80" s="222"/>
      <c r="BY80" s="222"/>
      <c r="BZ80" s="222"/>
      <c r="CA80" s="222"/>
      <c r="CB80" s="222"/>
      <c r="CC80" s="222"/>
      <c r="CD80" s="222"/>
      <c r="CE80" s="222"/>
      <c r="CF80" s="222"/>
      <c r="CG80" s="222"/>
      <c r="CH80" s="222"/>
      <c r="CI80" s="222"/>
      <c r="CJ80" s="222"/>
      <c r="CK80" s="222"/>
      <c r="CL80" s="222"/>
      <c r="CM80" s="222"/>
      <c r="CN80" s="222"/>
      <c r="CO80" s="222"/>
      <c r="CP80" s="222"/>
      <c r="CQ80" s="222"/>
      <c r="CR80" s="222"/>
      <c r="CS80" s="222"/>
    </row>
    <row r="81" spans="11:97">
      <c r="K81" s="221"/>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22"/>
      <c r="BJ81" s="222"/>
      <c r="BK81" s="222"/>
      <c r="BL81" s="222"/>
      <c r="BM81" s="222"/>
      <c r="BN81" s="222"/>
      <c r="BO81" s="222"/>
      <c r="BP81" s="222"/>
      <c r="BQ81" s="222"/>
      <c r="BR81" s="222"/>
      <c r="BS81" s="222"/>
      <c r="BT81" s="222"/>
      <c r="BU81" s="222"/>
      <c r="BV81" s="222"/>
      <c r="BW81" s="222"/>
      <c r="BX81" s="222"/>
      <c r="BY81" s="222"/>
      <c r="BZ81" s="222"/>
      <c r="CA81" s="222"/>
      <c r="CB81" s="222"/>
      <c r="CC81" s="222"/>
      <c r="CD81" s="222"/>
      <c r="CE81" s="222"/>
      <c r="CF81" s="222"/>
      <c r="CG81" s="222"/>
      <c r="CH81" s="222"/>
      <c r="CI81" s="222"/>
      <c r="CJ81" s="222"/>
      <c r="CK81" s="222"/>
      <c r="CL81" s="222"/>
      <c r="CM81" s="222"/>
      <c r="CN81" s="222"/>
      <c r="CO81" s="222"/>
      <c r="CP81" s="222"/>
      <c r="CQ81" s="222"/>
      <c r="CR81" s="222"/>
      <c r="CS81" s="222"/>
    </row>
    <row r="82" spans="11:97">
      <c r="K82" s="221"/>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c r="BJ82" s="222"/>
      <c r="BK82" s="222"/>
      <c r="BL82" s="222"/>
      <c r="BM82" s="222"/>
      <c r="BN82" s="222"/>
      <c r="BO82" s="222"/>
      <c r="BP82" s="222"/>
      <c r="BQ82" s="222"/>
      <c r="BR82" s="222"/>
      <c r="BS82" s="222"/>
      <c r="BT82" s="222"/>
      <c r="BU82" s="222"/>
      <c r="BV82" s="222"/>
      <c r="BW82" s="222"/>
      <c r="BX82" s="222"/>
      <c r="BY82" s="222"/>
      <c r="BZ82" s="222"/>
      <c r="CA82" s="222"/>
      <c r="CB82" s="222"/>
      <c r="CC82" s="222"/>
      <c r="CD82" s="222"/>
      <c r="CE82" s="222"/>
      <c r="CF82" s="222"/>
      <c r="CG82" s="222"/>
      <c r="CH82" s="222"/>
      <c r="CI82" s="222"/>
      <c r="CJ82" s="222"/>
      <c r="CK82" s="222"/>
      <c r="CL82" s="222"/>
      <c r="CM82" s="222"/>
      <c r="CN82" s="222"/>
      <c r="CO82" s="222"/>
      <c r="CP82" s="222"/>
      <c r="CQ82" s="222"/>
      <c r="CR82" s="222"/>
      <c r="CS82" s="222"/>
    </row>
    <row r="83" spans="11:97">
      <c r="K83" s="221"/>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c r="BJ83" s="222"/>
      <c r="BK83" s="222"/>
      <c r="BL83" s="222"/>
      <c r="BM83" s="222"/>
      <c r="BN83" s="222"/>
      <c r="BO83" s="222"/>
      <c r="BP83" s="222"/>
      <c r="BQ83" s="222"/>
      <c r="BR83" s="222"/>
      <c r="BS83" s="222"/>
      <c r="BT83" s="222"/>
      <c r="BU83" s="222"/>
      <c r="BV83" s="222"/>
      <c r="BW83" s="222"/>
      <c r="BX83" s="222"/>
      <c r="BY83" s="222"/>
      <c r="BZ83" s="222"/>
      <c r="CA83" s="222"/>
      <c r="CB83" s="222"/>
      <c r="CC83" s="222"/>
      <c r="CD83" s="222"/>
      <c r="CE83" s="222"/>
      <c r="CF83" s="222"/>
      <c r="CG83" s="222"/>
      <c r="CH83" s="222"/>
      <c r="CI83" s="222"/>
      <c r="CJ83" s="222"/>
      <c r="CK83" s="222"/>
      <c r="CL83" s="222"/>
      <c r="CM83" s="222"/>
      <c r="CN83" s="222"/>
      <c r="CO83" s="222"/>
      <c r="CP83" s="222"/>
      <c r="CQ83" s="222"/>
      <c r="CR83" s="222"/>
      <c r="CS83" s="222"/>
    </row>
    <row r="84" spans="11:97">
      <c r="K84" s="221"/>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2"/>
      <c r="BR84" s="222"/>
      <c r="BS84" s="222"/>
      <c r="BT84" s="222"/>
      <c r="BU84" s="222"/>
      <c r="BV84" s="222"/>
      <c r="BW84" s="222"/>
      <c r="BX84" s="222"/>
      <c r="BY84" s="222"/>
      <c r="BZ84" s="222"/>
      <c r="CA84" s="222"/>
      <c r="CB84" s="222"/>
      <c r="CC84" s="222"/>
      <c r="CD84" s="222"/>
      <c r="CE84" s="222"/>
      <c r="CF84" s="222"/>
      <c r="CG84" s="222"/>
      <c r="CH84" s="222"/>
      <c r="CI84" s="222"/>
      <c r="CJ84" s="222"/>
      <c r="CK84" s="222"/>
      <c r="CL84" s="222"/>
      <c r="CM84" s="222"/>
      <c r="CN84" s="222"/>
      <c r="CO84" s="222"/>
      <c r="CP84" s="222"/>
      <c r="CQ84" s="222"/>
      <c r="CR84" s="222"/>
      <c r="CS84" s="222"/>
    </row>
    <row r="85" spans="11:97">
      <c r="K85" s="221"/>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c r="BJ85" s="222"/>
      <c r="BK85" s="222"/>
      <c r="BL85" s="222"/>
      <c r="BM85" s="222"/>
      <c r="BN85" s="222"/>
      <c r="BO85" s="222"/>
      <c r="BP85" s="222"/>
      <c r="BQ85" s="222"/>
      <c r="BR85" s="222"/>
      <c r="BS85" s="222"/>
      <c r="BT85" s="222"/>
      <c r="BU85" s="222"/>
      <c r="BV85" s="222"/>
      <c r="BW85" s="222"/>
      <c r="BX85" s="222"/>
      <c r="BY85" s="222"/>
      <c r="BZ85" s="222"/>
      <c r="CA85" s="222"/>
      <c r="CB85" s="222"/>
      <c r="CC85" s="222"/>
      <c r="CD85" s="222"/>
      <c r="CE85" s="222"/>
      <c r="CF85" s="222"/>
      <c r="CG85" s="222"/>
      <c r="CH85" s="222"/>
      <c r="CI85" s="222"/>
      <c r="CJ85" s="222"/>
      <c r="CK85" s="222"/>
      <c r="CL85" s="222"/>
      <c r="CM85" s="222"/>
      <c r="CN85" s="222"/>
      <c r="CO85" s="222"/>
      <c r="CP85" s="222"/>
      <c r="CQ85" s="222"/>
      <c r="CR85" s="222"/>
      <c r="CS85" s="222"/>
    </row>
    <row r="86" spans="11:97">
      <c r="K86" s="221"/>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c r="BJ86" s="222"/>
      <c r="BK86" s="222"/>
      <c r="BL86" s="222"/>
      <c r="BM86" s="222"/>
      <c r="BN86" s="222"/>
      <c r="BO86" s="222"/>
      <c r="BP86" s="222"/>
      <c r="BQ86" s="222"/>
      <c r="BR86" s="222"/>
      <c r="BS86" s="222"/>
      <c r="BT86" s="222"/>
      <c r="BU86" s="222"/>
      <c r="BV86" s="222"/>
      <c r="BW86" s="222"/>
      <c r="BX86" s="222"/>
      <c r="BY86" s="222"/>
      <c r="BZ86" s="222"/>
      <c r="CA86" s="222"/>
      <c r="CB86" s="222"/>
      <c r="CC86" s="222"/>
      <c r="CD86" s="222"/>
      <c r="CE86" s="222"/>
      <c r="CF86" s="222"/>
      <c r="CG86" s="222"/>
      <c r="CH86" s="222"/>
      <c r="CI86" s="222"/>
      <c r="CJ86" s="222"/>
      <c r="CK86" s="222"/>
      <c r="CL86" s="222"/>
      <c r="CM86" s="222"/>
      <c r="CN86" s="222"/>
      <c r="CO86" s="222"/>
      <c r="CP86" s="222"/>
      <c r="CQ86" s="222"/>
      <c r="CR86" s="222"/>
      <c r="CS86" s="222"/>
    </row>
    <row r="87" spans="11:97">
      <c r="K87" s="221"/>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c r="BJ87" s="222"/>
      <c r="BK87" s="222"/>
      <c r="BL87" s="222"/>
      <c r="BM87" s="222"/>
      <c r="BN87" s="222"/>
      <c r="BO87" s="222"/>
      <c r="BP87" s="222"/>
      <c r="BQ87" s="222"/>
      <c r="BR87" s="222"/>
      <c r="BS87" s="222"/>
      <c r="BT87" s="222"/>
      <c r="BU87" s="222"/>
      <c r="BV87" s="222"/>
      <c r="BW87" s="222"/>
      <c r="BX87" s="222"/>
      <c r="BY87" s="222"/>
      <c r="BZ87" s="222"/>
      <c r="CA87" s="222"/>
      <c r="CB87" s="222"/>
      <c r="CC87" s="222"/>
      <c r="CD87" s="222"/>
      <c r="CE87" s="222"/>
      <c r="CF87" s="222"/>
      <c r="CG87" s="222"/>
      <c r="CH87" s="222"/>
      <c r="CI87" s="222"/>
      <c r="CJ87" s="222"/>
      <c r="CK87" s="222"/>
      <c r="CL87" s="222"/>
      <c r="CM87" s="222"/>
      <c r="CN87" s="222"/>
      <c r="CO87" s="222"/>
      <c r="CP87" s="222"/>
      <c r="CQ87" s="222"/>
      <c r="CR87" s="222"/>
      <c r="CS87" s="222"/>
    </row>
    <row r="88" spans="11:97">
      <c r="K88" s="221"/>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c r="BJ88" s="222"/>
      <c r="BK88" s="222"/>
      <c r="BL88" s="222"/>
      <c r="BM88" s="222"/>
      <c r="BN88" s="222"/>
      <c r="BO88" s="222"/>
      <c r="BP88" s="222"/>
      <c r="BQ88" s="222"/>
      <c r="BR88" s="222"/>
      <c r="BS88" s="222"/>
      <c r="BT88" s="222"/>
      <c r="BU88" s="222"/>
      <c r="BV88" s="222"/>
      <c r="BW88" s="222"/>
      <c r="BX88" s="222"/>
      <c r="BY88" s="222"/>
      <c r="BZ88" s="222"/>
      <c r="CA88" s="222"/>
      <c r="CB88" s="222"/>
      <c r="CC88" s="222"/>
      <c r="CD88" s="222"/>
      <c r="CE88" s="222"/>
      <c r="CF88" s="222"/>
      <c r="CG88" s="222"/>
      <c r="CH88" s="222"/>
      <c r="CI88" s="222"/>
      <c r="CJ88" s="222"/>
      <c r="CK88" s="222"/>
      <c r="CL88" s="222"/>
      <c r="CM88" s="222"/>
      <c r="CN88" s="222"/>
      <c r="CO88" s="222"/>
      <c r="CP88" s="222"/>
      <c r="CQ88" s="222"/>
      <c r="CR88" s="222"/>
      <c r="CS88" s="222"/>
    </row>
    <row r="89" spans="11:97">
      <c r="K89" s="221"/>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222"/>
      <c r="CB89" s="222"/>
      <c r="CC89" s="222"/>
      <c r="CD89" s="222"/>
      <c r="CE89" s="222"/>
      <c r="CF89" s="222"/>
      <c r="CG89" s="222"/>
      <c r="CH89" s="222"/>
      <c r="CI89" s="222"/>
      <c r="CJ89" s="222"/>
      <c r="CK89" s="222"/>
      <c r="CL89" s="222"/>
      <c r="CM89" s="222"/>
      <c r="CN89" s="222"/>
      <c r="CO89" s="222"/>
      <c r="CP89" s="222"/>
      <c r="CQ89" s="222"/>
      <c r="CR89" s="222"/>
      <c r="CS89" s="222"/>
    </row>
    <row r="90" spans="11:97">
      <c r="K90" s="221"/>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222"/>
      <c r="CD90" s="222"/>
      <c r="CE90" s="222"/>
      <c r="CF90" s="222"/>
      <c r="CG90" s="222"/>
      <c r="CH90" s="222"/>
      <c r="CI90" s="222"/>
      <c r="CJ90" s="222"/>
      <c r="CK90" s="222"/>
      <c r="CL90" s="222"/>
      <c r="CM90" s="222"/>
      <c r="CN90" s="222"/>
      <c r="CO90" s="222"/>
      <c r="CP90" s="222"/>
      <c r="CQ90" s="222"/>
      <c r="CR90" s="222"/>
      <c r="CS90" s="222"/>
    </row>
    <row r="91" spans="11:97">
      <c r="K91" s="221"/>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22"/>
      <c r="BZ91" s="222"/>
      <c r="CA91" s="222"/>
      <c r="CB91" s="222"/>
      <c r="CC91" s="222"/>
      <c r="CD91" s="222"/>
      <c r="CE91" s="222"/>
      <c r="CF91" s="222"/>
      <c r="CG91" s="222"/>
      <c r="CH91" s="222"/>
      <c r="CI91" s="222"/>
      <c r="CJ91" s="222"/>
      <c r="CK91" s="222"/>
      <c r="CL91" s="222"/>
      <c r="CM91" s="222"/>
      <c r="CN91" s="222"/>
      <c r="CO91" s="222"/>
      <c r="CP91" s="222"/>
      <c r="CQ91" s="222"/>
      <c r="CR91" s="222"/>
      <c r="CS91" s="222"/>
    </row>
    <row r="92" spans="11:97">
      <c r="K92" s="221"/>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22"/>
      <c r="CA92" s="222"/>
      <c r="CB92" s="222"/>
      <c r="CC92" s="222"/>
      <c r="CD92" s="222"/>
      <c r="CE92" s="222"/>
      <c r="CF92" s="222"/>
      <c r="CG92" s="222"/>
      <c r="CH92" s="222"/>
      <c r="CI92" s="222"/>
      <c r="CJ92" s="222"/>
      <c r="CK92" s="222"/>
      <c r="CL92" s="222"/>
      <c r="CM92" s="222"/>
      <c r="CN92" s="222"/>
      <c r="CO92" s="222"/>
      <c r="CP92" s="222"/>
      <c r="CQ92" s="222"/>
      <c r="CR92" s="222"/>
      <c r="CS92" s="222"/>
    </row>
    <row r="93" spans="11:97">
      <c r="K93" s="221"/>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22"/>
      <c r="CA93" s="222"/>
      <c r="CB93" s="222"/>
      <c r="CC93" s="222"/>
      <c r="CD93" s="222"/>
      <c r="CE93" s="222"/>
      <c r="CF93" s="222"/>
      <c r="CG93" s="222"/>
      <c r="CH93" s="222"/>
      <c r="CI93" s="222"/>
      <c r="CJ93" s="222"/>
      <c r="CK93" s="222"/>
      <c r="CL93" s="222"/>
      <c r="CM93" s="222"/>
      <c r="CN93" s="222"/>
      <c r="CO93" s="222"/>
      <c r="CP93" s="222"/>
      <c r="CQ93" s="222"/>
      <c r="CR93" s="222"/>
      <c r="CS93" s="222"/>
    </row>
    <row r="94" spans="11:97">
      <c r="K94" s="221"/>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2"/>
      <c r="BS94" s="222"/>
      <c r="BT94" s="222"/>
      <c r="BU94" s="222"/>
      <c r="BV94" s="222"/>
      <c r="BW94" s="222"/>
      <c r="BX94" s="222"/>
      <c r="BY94" s="222"/>
      <c r="BZ94" s="222"/>
      <c r="CA94" s="222"/>
      <c r="CB94" s="222"/>
      <c r="CC94" s="222"/>
      <c r="CD94" s="222"/>
      <c r="CE94" s="222"/>
      <c r="CF94" s="222"/>
      <c r="CG94" s="222"/>
      <c r="CH94" s="222"/>
      <c r="CI94" s="222"/>
      <c r="CJ94" s="222"/>
      <c r="CK94" s="222"/>
      <c r="CL94" s="222"/>
      <c r="CM94" s="222"/>
      <c r="CN94" s="222"/>
      <c r="CO94" s="222"/>
      <c r="CP94" s="222"/>
      <c r="CQ94" s="222"/>
      <c r="CR94" s="222"/>
      <c r="CS94" s="222"/>
    </row>
    <row r="95" spans="11:97">
      <c r="K95" s="221"/>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c r="BJ95" s="222"/>
      <c r="BK95" s="222"/>
      <c r="BL95" s="222"/>
      <c r="BM95" s="222"/>
      <c r="BN95" s="222"/>
      <c r="BO95" s="222"/>
      <c r="BP95" s="222"/>
      <c r="BQ95" s="222"/>
      <c r="BR95" s="222"/>
      <c r="BS95" s="222"/>
      <c r="BT95" s="222"/>
      <c r="BU95" s="222"/>
      <c r="BV95" s="222"/>
      <c r="BW95" s="222"/>
      <c r="BX95" s="222"/>
      <c r="BY95" s="222"/>
      <c r="BZ95" s="222"/>
      <c r="CA95" s="222"/>
      <c r="CB95" s="222"/>
      <c r="CC95" s="222"/>
      <c r="CD95" s="222"/>
      <c r="CE95" s="222"/>
      <c r="CF95" s="222"/>
      <c r="CG95" s="222"/>
      <c r="CH95" s="222"/>
      <c r="CI95" s="222"/>
      <c r="CJ95" s="222"/>
      <c r="CK95" s="222"/>
      <c r="CL95" s="222"/>
      <c r="CM95" s="222"/>
      <c r="CN95" s="222"/>
      <c r="CO95" s="222"/>
      <c r="CP95" s="222"/>
      <c r="CQ95" s="222"/>
      <c r="CR95" s="222"/>
      <c r="CS95" s="222"/>
    </row>
    <row r="96" spans="11:97">
      <c r="K96" s="221"/>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c r="BD96" s="222"/>
      <c r="BE96" s="222"/>
      <c r="BF96" s="222"/>
      <c r="BG96" s="222"/>
      <c r="BH96" s="222"/>
      <c r="BI96" s="222"/>
      <c r="BJ96" s="222"/>
      <c r="BK96" s="222"/>
      <c r="BL96" s="222"/>
      <c r="BM96" s="222"/>
      <c r="BN96" s="222"/>
      <c r="BO96" s="222"/>
      <c r="BP96" s="222"/>
      <c r="BQ96" s="222"/>
      <c r="BR96" s="222"/>
      <c r="BS96" s="222"/>
      <c r="BT96" s="222"/>
      <c r="BU96" s="222"/>
      <c r="BV96" s="222"/>
      <c r="BW96" s="222"/>
      <c r="BX96" s="222"/>
      <c r="BY96" s="222"/>
      <c r="BZ96" s="222"/>
      <c r="CA96" s="222"/>
      <c r="CB96" s="222"/>
      <c r="CC96" s="222"/>
      <c r="CD96" s="222"/>
      <c r="CE96" s="222"/>
      <c r="CF96" s="222"/>
      <c r="CG96" s="222"/>
      <c r="CH96" s="222"/>
      <c r="CI96" s="222"/>
      <c r="CJ96" s="222"/>
      <c r="CK96" s="222"/>
      <c r="CL96" s="222"/>
      <c r="CM96" s="222"/>
      <c r="CN96" s="222"/>
      <c r="CO96" s="222"/>
      <c r="CP96" s="222"/>
      <c r="CQ96" s="222"/>
      <c r="CR96" s="222"/>
      <c r="CS96" s="222"/>
    </row>
    <row r="97" spans="11:97">
      <c r="K97" s="221"/>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c r="BD97" s="222"/>
      <c r="BE97" s="222"/>
      <c r="BF97" s="222"/>
      <c r="BG97" s="222"/>
      <c r="BH97" s="222"/>
      <c r="BI97" s="222"/>
      <c r="BJ97" s="222"/>
      <c r="BK97" s="222"/>
      <c r="BL97" s="222"/>
      <c r="BM97" s="222"/>
      <c r="BN97" s="222"/>
      <c r="BO97" s="222"/>
      <c r="BP97" s="222"/>
      <c r="BQ97" s="222"/>
      <c r="BR97" s="222"/>
      <c r="BS97" s="222"/>
      <c r="BT97" s="222"/>
      <c r="BU97" s="222"/>
      <c r="BV97" s="222"/>
      <c r="BW97" s="222"/>
      <c r="BX97" s="222"/>
      <c r="BY97" s="222"/>
      <c r="BZ97" s="222"/>
      <c r="CA97" s="222"/>
      <c r="CB97" s="222"/>
      <c r="CC97" s="222"/>
      <c r="CD97" s="222"/>
      <c r="CE97" s="222"/>
      <c r="CF97" s="222"/>
      <c r="CG97" s="222"/>
      <c r="CH97" s="222"/>
      <c r="CI97" s="222"/>
      <c r="CJ97" s="222"/>
      <c r="CK97" s="222"/>
      <c r="CL97" s="222"/>
      <c r="CM97" s="222"/>
      <c r="CN97" s="222"/>
      <c r="CO97" s="222"/>
      <c r="CP97" s="222"/>
      <c r="CQ97" s="222"/>
      <c r="CR97" s="222"/>
      <c r="CS97" s="222"/>
    </row>
    <row r="98" spans="11:97">
      <c r="K98" s="221"/>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c r="BC98" s="222"/>
      <c r="BD98" s="222"/>
      <c r="BE98" s="222"/>
      <c r="BF98" s="222"/>
      <c r="BG98" s="222"/>
      <c r="BH98" s="222"/>
      <c r="BI98" s="222"/>
      <c r="BJ98" s="222"/>
      <c r="BK98" s="222"/>
      <c r="BL98" s="222"/>
      <c r="BM98" s="222"/>
      <c r="BN98" s="222"/>
      <c r="BO98" s="222"/>
      <c r="BP98" s="222"/>
      <c r="BQ98" s="222"/>
      <c r="BR98" s="222"/>
      <c r="BS98" s="222"/>
      <c r="BT98" s="222"/>
      <c r="BU98" s="222"/>
      <c r="BV98" s="222"/>
      <c r="BW98" s="222"/>
      <c r="BX98" s="222"/>
      <c r="BY98" s="222"/>
      <c r="BZ98" s="222"/>
      <c r="CA98" s="222"/>
      <c r="CB98" s="222"/>
      <c r="CC98" s="222"/>
      <c r="CD98" s="222"/>
      <c r="CE98" s="222"/>
      <c r="CF98" s="222"/>
      <c r="CG98" s="222"/>
      <c r="CH98" s="222"/>
      <c r="CI98" s="222"/>
      <c r="CJ98" s="222"/>
      <c r="CK98" s="222"/>
      <c r="CL98" s="222"/>
      <c r="CM98" s="222"/>
      <c r="CN98" s="222"/>
      <c r="CO98" s="222"/>
      <c r="CP98" s="222"/>
      <c r="CQ98" s="222"/>
      <c r="CR98" s="222"/>
      <c r="CS98" s="222"/>
    </row>
    <row r="99" spans="11:97">
      <c r="K99" s="221"/>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222"/>
      <c r="BE99" s="222"/>
      <c r="BF99" s="222"/>
      <c r="BG99" s="222"/>
      <c r="BH99" s="222"/>
      <c r="BI99" s="222"/>
      <c r="BJ99" s="222"/>
      <c r="BK99" s="222"/>
      <c r="BL99" s="222"/>
      <c r="BM99" s="222"/>
      <c r="BN99" s="222"/>
      <c r="BO99" s="222"/>
      <c r="BP99" s="222"/>
      <c r="BQ99" s="222"/>
      <c r="BR99" s="222"/>
      <c r="BS99" s="222"/>
      <c r="BT99" s="222"/>
      <c r="BU99" s="222"/>
      <c r="BV99" s="222"/>
      <c r="BW99" s="222"/>
      <c r="BX99" s="222"/>
      <c r="BY99" s="222"/>
      <c r="BZ99" s="222"/>
      <c r="CA99" s="222"/>
      <c r="CB99" s="222"/>
      <c r="CC99" s="222"/>
      <c r="CD99" s="222"/>
      <c r="CE99" s="222"/>
      <c r="CF99" s="222"/>
      <c r="CG99" s="222"/>
      <c r="CH99" s="222"/>
      <c r="CI99" s="222"/>
      <c r="CJ99" s="222"/>
      <c r="CK99" s="222"/>
      <c r="CL99" s="222"/>
      <c r="CM99" s="222"/>
      <c r="CN99" s="222"/>
      <c r="CO99" s="222"/>
      <c r="CP99" s="222"/>
      <c r="CQ99" s="222"/>
      <c r="CR99" s="222"/>
      <c r="CS99" s="222"/>
    </row>
    <row r="100" spans="11:97">
      <c r="K100" s="221"/>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2"/>
      <c r="BR100" s="222"/>
      <c r="BS100" s="222"/>
      <c r="BT100" s="222"/>
      <c r="BU100" s="222"/>
      <c r="BV100" s="222"/>
      <c r="BW100" s="222"/>
      <c r="BX100" s="222"/>
      <c r="BY100" s="222"/>
      <c r="BZ100" s="222"/>
      <c r="CA100" s="222"/>
      <c r="CB100" s="222"/>
      <c r="CC100" s="222"/>
      <c r="CD100" s="222"/>
      <c r="CE100" s="222"/>
      <c r="CF100" s="222"/>
      <c r="CG100" s="222"/>
      <c r="CH100" s="222"/>
      <c r="CI100" s="222"/>
      <c r="CJ100" s="222"/>
      <c r="CK100" s="222"/>
      <c r="CL100" s="222"/>
      <c r="CM100" s="222"/>
      <c r="CN100" s="222"/>
      <c r="CO100" s="222"/>
      <c r="CP100" s="222"/>
      <c r="CQ100" s="222"/>
      <c r="CR100" s="222"/>
      <c r="CS100" s="222"/>
    </row>
    <row r="101" spans="11:97">
      <c r="K101" s="221"/>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c r="BC101" s="222"/>
      <c r="BD101" s="222"/>
      <c r="BE101" s="222"/>
      <c r="BF101" s="222"/>
      <c r="BG101" s="222"/>
      <c r="BH101" s="222"/>
      <c r="BI101" s="222"/>
      <c r="BJ101" s="222"/>
      <c r="BK101" s="222"/>
      <c r="BL101" s="222"/>
      <c r="BM101" s="222"/>
      <c r="BN101" s="222"/>
      <c r="BO101" s="222"/>
      <c r="BP101" s="222"/>
      <c r="BQ101" s="222"/>
      <c r="BR101" s="222"/>
      <c r="BS101" s="222"/>
      <c r="BT101" s="222"/>
      <c r="BU101" s="222"/>
      <c r="BV101" s="222"/>
      <c r="BW101" s="222"/>
      <c r="BX101" s="222"/>
      <c r="BY101" s="222"/>
      <c r="BZ101" s="222"/>
      <c r="CA101" s="222"/>
      <c r="CB101" s="222"/>
      <c r="CC101" s="222"/>
      <c r="CD101" s="222"/>
      <c r="CE101" s="222"/>
      <c r="CF101" s="222"/>
      <c r="CG101" s="222"/>
      <c r="CH101" s="222"/>
      <c r="CI101" s="222"/>
      <c r="CJ101" s="222"/>
      <c r="CK101" s="222"/>
      <c r="CL101" s="222"/>
      <c r="CM101" s="222"/>
      <c r="CN101" s="222"/>
      <c r="CO101" s="222"/>
      <c r="CP101" s="222"/>
      <c r="CQ101" s="222"/>
      <c r="CR101" s="222"/>
      <c r="CS101" s="222"/>
    </row>
    <row r="102" spans="11:97">
      <c r="K102" s="221"/>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2"/>
      <c r="BJ102" s="222"/>
      <c r="BK102" s="222"/>
      <c r="BL102" s="222"/>
      <c r="BM102" s="222"/>
      <c r="BN102" s="222"/>
      <c r="BO102" s="222"/>
      <c r="BP102" s="222"/>
      <c r="BQ102" s="222"/>
      <c r="BR102" s="222"/>
      <c r="BS102" s="222"/>
      <c r="BT102" s="222"/>
      <c r="BU102" s="222"/>
      <c r="BV102" s="222"/>
      <c r="BW102" s="222"/>
      <c r="BX102" s="222"/>
      <c r="BY102" s="222"/>
      <c r="BZ102" s="222"/>
      <c r="CA102" s="222"/>
      <c r="CB102" s="222"/>
      <c r="CC102" s="222"/>
      <c r="CD102" s="222"/>
      <c r="CE102" s="222"/>
      <c r="CF102" s="222"/>
      <c r="CG102" s="222"/>
      <c r="CH102" s="222"/>
      <c r="CI102" s="222"/>
      <c r="CJ102" s="222"/>
      <c r="CK102" s="222"/>
      <c r="CL102" s="222"/>
      <c r="CM102" s="222"/>
      <c r="CN102" s="222"/>
      <c r="CO102" s="222"/>
      <c r="CP102" s="222"/>
      <c r="CQ102" s="222"/>
      <c r="CR102" s="222"/>
      <c r="CS102" s="222"/>
    </row>
    <row r="103" spans="11:97">
      <c r="K103" s="221"/>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c r="BJ103" s="222"/>
      <c r="BK103" s="222"/>
      <c r="BL103" s="222"/>
      <c r="BM103" s="222"/>
      <c r="BN103" s="222"/>
      <c r="BO103" s="222"/>
      <c r="BP103" s="222"/>
      <c r="BQ103" s="222"/>
      <c r="BR103" s="222"/>
      <c r="BS103" s="222"/>
      <c r="BT103" s="222"/>
      <c r="BU103" s="222"/>
      <c r="BV103" s="222"/>
      <c r="BW103" s="222"/>
      <c r="BX103" s="222"/>
      <c r="BY103" s="222"/>
      <c r="BZ103" s="222"/>
      <c r="CA103" s="222"/>
      <c r="CB103" s="222"/>
      <c r="CC103" s="222"/>
      <c r="CD103" s="222"/>
      <c r="CE103" s="222"/>
      <c r="CF103" s="222"/>
      <c r="CG103" s="222"/>
      <c r="CH103" s="222"/>
      <c r="CI103" s="222"/>
      <c r="CJ103" s="222"/>
      <c r="CK103" s="222"/>
      <c r="CL103" s="222"/>
      <c r="CM103" s="222"/>
      <c r="CN103" s="222"/>
      <c r="CO103" s="222"/>
      <c r="CP103" s="222"/>
      <c r="CQ103" s="222"/>
      <c r="CR103" s="222"/>
      <c r="CS103" s="222"/>
    </row>
    <row r="104" spans="11:97">
      <c r="K104" s="221"/>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222"/>
      <c r="BE104" s="222"/>
      <c r="BF104" s="222"/>
      <c r="BG104" s="222"/>
      <c r="BH104" s="222"/>
      <c r="BI104" s="222"/>
      <c r="BJ104" s="222"/>
      <c r="BK104" s="222"/>
      <c r="BL104" s="222"/>
      <c r="BM104" s="222"/>
      <c r="BN104" s="222"/>
      <c r="BO104" s="222"/>
      <c r="BP104" s="222"/>
      <c r="BQ104" s="222"/>
      <c r="BR104" s="222"/>
      <c r="BS104" s="222"/>
      <c r="BT104" s="222"/>
      <c r="BU104" s="222"/>
      <c r="BV104" s="222"/>
      <c r="BW104" s="222"/>
      <c r="BX104" s="222"/>
      <c r="BY104" s="222"/>
      <c r="BZ104" s="222"/>
      <c r="CA104" s="222"/>
      <c r="CB104" s="222"/>
      <c r="CC104" s="222"/>
      <c r="CD104" s="222"/>
      <c r="CE104" s="222"/>
      <c r="CF104" s="222"/>
      <c r="CG104" s="222"/>
      <c r="CH104" s="222"/>
      <c r="CI104" s="222"/>
      <c r="CJ104" s="222"/>
      <c r="CK104" s="222"/>
      <c r="CL104" s="222"/>
      <c r="CM104" s="222"/>
      <c r="CN104" s="222"/>
      <c r="CO104" s="222"/>
      <c r="CP104" s="222"/>
      <c r="CQ104" s="222"/>
      <c r="CR104" s="222"/>
      <c r="CS104" s="222"/>
    </row>
    <row r="105" spans="11:97">
      <c r="K105" s="221"/>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row>
    <row r="106" spans="11:97">
      <c r="K106" s="221"/>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row>
    <row r="107" spans="11:97">
      <c r="K107" s="221"/>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222"/>
      <c r="BG107" s="222"/>
      <c r="BH107" s="222"/>
      <c r="BI107" s="222"/>
      <c r="BJ107" s="222"/>
      <c r="BK107" s="222"/>
      <c r="BL107" s="222"/>
      <c r="BM107" s="222"/>
      <c r="BN107" s="222"/>
      <c r="BO107" s="222"/>
      <c r="BP107" s="222"/>
      <c r="BQ107" s="222"/>
      <c r="BR107" s="222"/>
      <c r="BS107" s="222"/>
      <c r="BT107" s="222"/>
      <c r="BU107" s="222"/>
      <c r="BV107" s="222"/>
      <c r="BW107" s="222"/>
      <c r="BX107" s="222"/>
      <c r="BY107" s="222"/>
      <c r="BZ107" s="222"/>
      <c r="CA107" s="222"/>
      <c r="CB107" s="222"/>
      <c r="CC107" s="222"/>
      <c r="CD107" s="222"/>
      <c r="CE107" s="222"/>
      <c r="CF107" s="222"/>
      <c r="CG107" s="222"/>
      <c r="CH107" s="222"/>
      <c r="CI107" s="222"/>
      <c r="CJ107" s="222"/>
      <c r="CK107" s="222"/>
      <c r="CL107" s="222"/>
      <c r="CM107" s="222"/>
      <c r="CN107" s="222"/>
      <c r="CO107" s="222"/>
      <c r="CP107" s="222"/>
      <c r="CQ107" s="222"/>
      <c r="CR107" s="222"/>
      <c r="CS107" s="222"/>
    </row>
    <row r="108" spans="11:97">
      <c r="K108" s="221"/>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2"/>
      <c r="CD108" s="222"/>
      <c r="CE108" s="222"/>
      <c r="CF108" s="222"/>
      <c r="CG108" s="222"/>
      <c r="CH108" s="222"/>
      <c r="CI108" s="222"/>
      <c r="CJ108" s="222"/>
      <c r="CK108" s="222"/>
      <c r="CL108" s="222"/>
      <c r="CM108" s="222"/>
      <c r="CN108" s="222"/>
      <c r="CO108" s="222"/>
      <c r="CP108" s="222"/>
      <c r="CQ108" s="222"/>
      <c r="CR108" s="222"/>
      <c r="CS108" s="222"/>
    </row>
    <row r="109" spans="11:97">
      <c r="K109" s="221"/>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c r="BX109" s="222"/>
      <c r="BY109" s="222"/>
      <c r="BZ109" s="222"/>
      <c r="CA109" s="222"/>
      <c r="CB109" s="222"/>
      <c r="CC109" s="222"/>
      <c r="CD109" s="222"/>
      <c r="CE109" s="222"/>
      <c r="CF109" s="222"/>
      <c r="CG109" s="222"/>
      <c r="CH109" s="222"/>
      <c r="CI109" s="222"/>
      <c r="CJ109" s="222"/>
      <c r="CK109" s="222"/>
      <c r="CL109" s="222"/>
      <c r="CM109" s="222"/>
      <c r="CN109" s="222"/>
      <c r="CO109" s="222"/>
      <c r="CP109" s="222"/>
      <c r="CQ109" s="222"/>
      <c r="CR109" s="222"/>
      <c r="CS109" s="222"/>
    </row>
    <row r="110" spans="11:97">
      <c r="K110" s="221"/>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222"/>
      <c r="BE110" s="222"/>
      <c r="BF110" s="222"/>
      <c r="BG110" s="222"/>
      <c r="BH110" s="222"/>
      <c r="BI110" s="222"/>
      <c r="BJ110" s="222"/>
      <c r="BK110" s="222"/>
      <c r="BL110" s="222"/>
      <c r="BM110" s="222"/>
      <c r="BN110" s="222"/>
      <c r="BO110" s="222"/>
      <c r="BP110" s="222"/>
      <c r="BQ110" s="222"/>
      <c r="BR110" s="222"/>
      <c r="BS110" s="222"/>
      <c r="BT110" s="222"/>
      <c r="BU110" s="222"/>
      <c r="BV110" s="222"/>
      <c r="BW110" s="222"/>
      <c r="BX110" s="222"/>
      <c r="BY110" s="222"/>
      <c r="BZ110" s="222"/>
      <c r="CA110" s="222"/>
      <c r="CB110" s="222"/>
      <c r="CC110" s="222"/>
      <c r="CD110" s="222"/>
      <c r="CE110" s="222"/>
      <c r="CF110" s="222"/>
      <c r="CG110" s="222"/>
      <c r="CH110" s="222"/>
      <c r="CI110" s="222"/>
      <c r="CJ110" s="222"/>
      <c r="CK110" s="222"/>
      <c r="CL110" s="222"/>
      <c r="CM110" s="222"/>
      <c r="CN110" s="222"/>
      <c r="CO110" s="222"/>
      <c r="CP110" s="222"/>
      <c r="CQ110" s="222"/>
      <c r="CR110" s="222"/>
      <c r="CS110" s="222"/>
    </row>
    <row r="111" spans="11:97">
      <c r="K111" s="221"/>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222"/>
      <c r="BU111" s="222"/>
      <c r="BV111" s="222"/>
      <c r="BW111" s="222"/>
      <c r="BX111" s="222"/>
      <c r="BY111" s="222"/>
      <c r="BZ111" s="222"/>
      <c r="CA111" s="222"/>
      <c r="CB111" s="222"/>
      <c r="CC111" s="222"/>
      <c r="CD111" s="222"/>
      <c r="CE111" s="222"/>
      <c r="CF111" s="222"/>
      <c r="CG111" s="222"/>
      <c r="CH111" s="222"/>
      <c r="CI111" s="222"/>
      <c r="CJ111" s="222"/>
      <c r="CK111" s="222"/>
      <c r="CL111" s="222"/>
      <c r="CM111" s="222"/>
      <c r="CN111" s="222"/>
      <c r="CO111" s="222"/>
      <c r="CP111" s="222"/>
      <c r="CQ111" s="222"/>
      <c r="CR111" s="222"/>
      <c r="CS111" s="222"/>
    </row>
    <row r="112" spans="11:97">
      <c r="K112" s="221"/>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c r="BH112" s="222"/>
      <c r="BI112" s="222"/>
      <c r="BJ112" s="222"/>
      <c r="BK112" s="222"/>
      <c r="BL112" s="222"/>
      <c r="BM112" s="222"/>
      <c r="BN112" s="222"/>
      <c r="BO112" s="222"/>
      <c r="BP112" s="222"/>
      <c r="BQ112" s="222"/>
      <c r="BR112" s="222"/>
      <c r="BS112" s="222"/>
      <c r="BT112" s="222"/>
      <c r="BU112" s="222"/>
      <c r="BV112" s="222"/>
      <c r="BW112" s="222"/>
      <c r="BX112" s="222"/>
      <c r="BY112" s="222"/>
      <c r="BZ112" s="222"/>
      <c r="CA112" s="222"/>
      <c r="CB112" s="222"/>
      <c r="CC112" s="222"/>
      <c r="CD112" s="222"/>
      <c r="CE112" s="222"/>
      <c r="CF112" s="222"/>
      <c r="CG112" s="222"/>
      <c r="CH112" s="222"/>
      <c r="CI112" s="222"/>
      <c r="CJ112" s="222"/>
      <c r="CK112" s="222"/>
      <c r="CL112" s="222"/>
      <c r="CM112" s="222"/>
      <c r="CN112" s="222"/>
      <c r="CO112" s="222"/>
      <c r="CP112" s="222"/>
      <c r="CQ112" s="222"/>
      <c r="CR112" s="222"/>
      <c r="CS112" s="222"/>
    </row>
    <row r="113" spans="11:97">
      <c r="K113" s="221"/>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222"/>
      <c r="BE113" s="222"/>
      <c r="BF113" s="222"/>
      <c r="BG113" s="222"/>
      <c r="BH113" s="222"/>
      <c r="BI113" s="222"/>
      <c r="BJ113" s="222"/>
      <c r="BK113" s="222"/>
      <c r="BL113" s="222"/>
      <c r="BM113" s="222"/>
      <c r="BN113" s="222"/>
      <c r="BO113" s="222"/>
      <c r="BP113" s="222"/>
      <c r="BQ113" s="222"/>
      <c r="BR113" s="222"/>
      <c r="BS113" s="222"/>
      <c r="BT113" s="222"/>
      <c r="BU113" s="222"/>
      <c r="BV113" s="222"/>
      <c r="BW113" s="222"/>
      <c r="BX113" s="222"/>
      <c r="BY113" s="222"/>
      <c r="BZ113" s="222"/>
      <c r="CA113" s="222"/>
      <c r="CB113" s="222"/>
      <c r="CC113" s="222"/>
      <c r="CD113" s="222"/>
      <c r="CE113" s="222"/>
      <c r="CF113" s="222"/>
      <c r="CG113" s="222"/>
      <c r="CH113" s="222"/>
      <c r="CI113" s="222"/>
      <c r="CJ113" s="222"/>
      <c r="CK113" s="222"/>
      <c r="CL113" s="222"/>
      <c r="CM113" s="222"/>
      <c r="CN113" s="222"/>
      <c r="CO113" s="222"/>
      <c r="CP113" s="222"/>
      <c r="CQ113" s="222"/>
      <c r="CR113" s="222"/>
      <c r="CS113" s="222"/>
    </row>
    <row r="114" spans="11:97">
      <c r="K114" s="221"/>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222"/>
      <c r="BE114" s="222"/>
      <c r="BF114" s="222"/>
      <c r="BG114" s="222"/>
      <c r="BH114" s="222"/>
      <c r="BI114" s="222"/>
      <c r="BJ114" s="222"/>
      <c r="BK114" s="222"/>
      <c r="BL114" s="222"/>
      <c r="BM114" s="222"/>
      <c r="BN114" s="222"/>
      <c r="BO114" s="222"/>
      <c r="BP114" s="222"/>
      <c r="BQ114" s="222"/>
      <c r="BR114" s="222"/>
      <c r="BS114" s="222"/>
      <c r="BT114" s="222"/>
      <c r="BU114" s="222"/>
      <c r="BV114" s="222"/>
      <c r="BW114" s="222"/>
      <c r="BX114" s="222"/>
      <c r="BY114" s="222"/>
      <c r="BZ114" s="222"/>
      <c r="CA114" s="222"/>
      <c r="CB114" s="222"/>
      <c r="CC114" s="222"/>
      <c r="CD114" s="222"/>
      <c r="CE114" s="222"/>
      <c r="CF114" s="222"/>
      <c r="CG114" s="222"/>
      <c r="CH114" s="222"/>
      <c r="CI114" s="222"/>
      <c r="CJ114" s="222"/>
      <c r="CK114" s="222"/>
      <c r="CL114" s="222"/>
      <c r="CM114" s="222"/>
      <c r="CN114" s="222"/>
      <c r="CO114" s="222"/>
      <c r="CP114" s="222"/>
      <c r="CQ114" s="222"/>
      <c r="CR114" s="222"/>
      <c r="CS114" s="222"/>
    </row>
    <row r="115" spans="11:97">
      <c r="K115" s="221"/>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c r="BC115" s="222"/>
      <c r="BD115" s="222"/>
      <c r="BE115" s="222"/>
      <c r="BF115" s="222"/>
      <c r="BG115" s="222"/>
      <c r="BH115" s="222"/>
      <c r="BI115" s="222"/>
      <c r="BJ115" s="222"/>
      <c r="BK115" s="222"/>
      <c r="BL115" s="222"/>
      <c r="BM115" s="222"/>
      <c r="BN115" s="222"/>
      <c r="BO115" s="222"/>
      <c r="BP115" s="222"/>
      <c r="BQ115" s="222"/>
      <c r="BR115" s="222"/>
      <c r="BS115" s="222"/>
      <c r="BT115" s="222"/>
      <c r="BU115" s="222"/>
      <c r="BV115" s="222"/>
      <c r="BW115" s="222"/>
      <c r="BX115" s="222"/>
      <c r="BY115" s="222"/>
      <c r="BZ115" s="222"/>
      <c r="CA115" s="222"/>
      <c r="CB115" s="222"/>
      <c r="CC115" s="222"/>
      <c r="CD115" s="222"/>
      <c r="CE115" s="222"/>
      <c r="CF115" s="222"/>
      <c r="CG115" s="222"/>
      <c r="CH115" s="222"/>
      <c r="CI115" s="222"/>
      <c r="CJ115" s="222"/>
      <c r="CK115" s="222"/>
      <c r="CL115" s="222"/>
      <c r="CM115" s="222"/>
      <c r="CN115" s="222"/>
      <c r="CO115" s="222"/>
      <c r="CP115" s="222"/>
      <c r="CQ115" s="222"/>
      <c r="CR115" s="222"/>
      <c r="CS115" s="222"/>
    </row>
    <row r="116" spans="11:97">
      <c r="K116" s="221"/>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c r="BC116" s="222"/>
      <c r="BD116" s="222"/>
      <c r="BE116" s="222"/>
      <c r="BF116" s="222"/>
      <c r="BG116" s="222"/>
      <c r="BH116" s="222"/>
      <c r="BI116" s="222"/>
      <c r="BJ116" s="222"/>
      <c r="BK116" s="222"/>
      <c r="BL116" s="222"/>
      <c r="BM116" s="222"/>
      <c r="BN116" s="222"/>
      <c r="BO116" s="222"/>
      <c r="BP116" s="222"/>
      <c r="BQ116" s="222"/>
      <c r="BR116" s="222"/>
      <c r="BS116" s="222"/>
      <c r="BT116" s="222"/>
      <c r="BU116" s="222"/>
      <c r="BV116" s="222"/>
      <c r="BW116" s="222"/>
      <c r="BX116" s="222"/>
      <c r="BY116" s="222"/>
      <c r="BZ116" s="222"/>
      <c r="CA116" s="222"/>
      <c r="CB116" s="222"/>
      <c r="CC116" s="222"/>
      <c r="CD116" s="222"/>
      <c r="CE116" s="222"/>
      <c r="CF116" s="222"/>
      <c r="CG116" s="222"/>
      <c r="CH116" s="222"/>
      <c r="CI116" s="222"/>
      <c r="CJ116" s="222"/>
      <c r="CK116" s="222"/>
      <c r="CL116" s="222"/>
      <c r="CM116" s="222"/>
      <c r="CN116" s="222"/>
      <c r="CO116" s="222"/>
      <c r="CP116" s="222"/>
      <c r="CQ116" s="222"/>
      <c r="CR116" s="222"/>
      <c r="CS116" s="222"/>
    </row>
    <row r="117" spans="11:97">
      <c r="K117" s="221"/>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c r="BC117" s="222"/>
      <c r="BD117" s="222"/>
      <c r="BE117" s="222"/>
      <c r="BF117" s="222"/>
      <c r="BG117" s="222"/>
      <c r="BH117" s="222"/>
      <c r="BI117" s="222"/>
      <c r="BJ117" s="222"/>
      <c r="BK117" s="222"/>
      <c r="BL117" s="222"/>
      <c r="BM117" s="222"/>
      <c r="BN117" s="222"/>
      <c r="BO117" s="222"/>
      <c r="BP117" s="222"/>
      <c r="BQ117" s="222"/>
      <c r="BR117" s="222"/>
      <c r="BS117" s="222"/>
      <c r="BT117" s="222"/>
      <c r="BU117" s="222"/>
      <c r="BV117" s="222"/>
      <c r="BW117" s="222"/>
      <c r="BX117" s="222"/>
      <c r="BY117" s="222"/>
      <c r="BZ117" s="222"/>
      <c r="CA117" s="222"/>
      <c r="CB117" s="222"/>
      <c r="CC117" s="222"/>
      <c r="CD117" s="222"/>
      <c r="CE117" s="222"/>
      <c r="CF117" s="222"/>
      <c r="CG117" s="222"/>
      <c r="CH117" s="222"/>
      <c r="CI117" s="222"/>
      <c r="CJ117" s="222"/>
      <c r="CK117" s="222"/>
      <c r="CL117" s="222"/>
      <c r="CM117" s="222"/>
      <c r="CN117" s="222"/>
      <c r="CO117" s="222"/>
      <c r="CP117" s="222"/>
      <c r="CQ117" s="222"/>
      <c r="CR117" s="222"/>
      <c r="CS117" s="222"/>
    </row>
    <row r="118" spans="11:97">
      <c r="K118" s="221"/>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c r="BC118" s="222"/>
      <c r="BD118" s="222"/>
      <c r="BE118" s="222"/>
      <c r="BF118" s="222"/>
      <c r="BG118" s="222"/>
      <c r="BH118" s="222"/>
      <c r="BI118" s="222"/>
      <c r="BJ118" s="222"/>
      <c r="BK118" s="222"/>
      <c r="BL118" s="222"/>
      <c r="BM118" s="222"/>
      <c r="BN118" s="222"/>
      <c r="BO118" s="222"/>
      <c r="BP118" s="222"/>
      <c r="BQ118" s="222"/>
      <c r="BR118" s="222"/>
      <c r="BS118" s="222"/>
      <c r="BT118" s="222"/>
      <c r="BU118" s="222"/>
      <c r="BV118" s="222"/>
      <c r="BW118" s="222"/>
      <c r="BX118" s="222"/>
      <c r="BY118" s="222"/>
      <c r="BZ118" s="222"/>
      <c r="CA118" s="222"/>
      <c r="CB118" s="222"/>
      <c r="CC118" s="222"/>
      <c r="CD118" s="222"/>
      <c r="CE118" s="222"/>
      <c r="CF118" s="222"/>
      <c r="CG118" s="222"/>
      <c r="CH118" s="222"/>
      <c r="CI118" s="222"/>
      <c r="CJ118" s="222"/>
      <c r="CK118" s="222"/>
      <c r="CL118" s="222"/>
      <c r="CM118" s="222"/>
      <c r="CN118" s="222"/>
      <c r="CO118" s="222"/>
      <c r="CP118" s="222"/>
      <c r="CQ118" s="222"/>
      <c r="CR118" s="222"/>
      <c r="CS118" s="222"/>
    </row>
    <row r="119" spans="11:97">
      <c r="K119" s="221"/>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T119" s="222"/>
      <c r="BU119" s="222"/>
      <c r="BV119" s="222"/>
      <c r="BW119" s="222"/>
      <c r="BX119" s="222"/>
      <c r="BY119" s="222"/>
      <c r="BZ119" s="222"/>
      <c r="CA119" s="222"/>
      <c r="CB119" s="222"/>
      <c r="CC119" s="222"/>
      <c r="CD119" s="222"/>
      <c r="CE119" s="222"/>
      <c r="CF119" s="222"/>
      <c r="CG119" s="222"/>
      <c r="CH119" s="222"/>
      <c r="CI119" s="222"/>
      <c r="CJ119" s="222"/>
      <c r="CK119" s="222"/>
      <c r="CL119" s="222"/>
      <c r="CM119" s="222"/>
      <c r="CN119" s="222"/>
      <c r="CO119" s="222"/>
      <c r="CP119" s="222"/>
      <c r="CQ119" s="222"/>
      <c r="CR119" s="222"/>
      <c r="CS119" s="222"/>
    </row>
    <row r="120" spans="11:97">
      <c r="K120" s="221"/>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222"/>
      <c r="BF120" s="222"/>
      <c r="BG120" s="222"/>
      <c r="BH120" s="222"/>
      <c r="BI120" s="222"/>
      <c r="BJ120" s="222"/>
      <c r="BK120" s="222"/>
      <c r="BL120" s="222"/>
      <c r="BM120" s="222"/>
      <c r="BN120" s="222"/>
      <c r="BO120" s="222"/>
      <c r="BP120" s="222"/>
      <c r="BQ120" s="222"/>
      <c r="BR120" s="222"/>
      <c r="BS120" s="222"/>
      <c r="BT120" s="222"/>
      <c r="BU120" s="222"/>
      <c r="BV120" s="222"/>
      <c r="BW120" s="222"/>
      <c r="BX120" s="222"/>
      <c r="BY120" s="222"/>
      <c r="BZ120" s="222"/>
      <c r="CA120" s="222"/>
      <c r="CB120" s="222"/>
      <c r="CC120" s="222"/>
      <c r="CD120" s="222"/>
      <c r="CE120" s="222"/>
      <c r="CF120" s="222"/>
      <c r="CG120" s="222"/>
      <c r="CH120" s="222"/>
      <c r="CI120" s="222"/>
      <c r="CJ120" s="222"/>
      <c r="CK120" s="222"/>
      <c r="CL120" s="222"/>
      <c r="CM120" s="222"/>
      <c r="CN120" s="222"/>
      <c r="CO120" s="222"/>
      <c r="CP120" s="222"/>
      <c r="CQ120" s="222"/>
      <c r="CR120" s="222"/>
      <c r="CS120" s="222"/>
    </row>
    <row r="121" spans="11:97">
      <c r="K121" s="221"/>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c r="BC121" s="222"/>
      <c r="BD121" s="222"/>
      <c r="BE121" s="222"/>
      <c r="BF121" s="222"/>
      <c r="BG121" s="222"/>
      <c r="BH121" s="222"/>
      <c r="BI121" s="222"/>
      <c r="BJ121" s="222"/>
      <c r="BK121" s="222"/>
      <c r="BL121" s="222"/>
      <c r="BM121" s="222"/>
      <c r="BN121" s="222"/>
      <c r="BO121" s="222"/>
      <c r="BP121" s="222"/>
      <c r="BQ121" s="222"/>
      <c r="BR121" s="222"/>
      <c r="BS121" s="222"/>
      <c r="BT121" s="222"/>
      <c r="BU121" s="222"/>
      <c r="BV121" s="222"/>
      <c r="BW121" s="222"/>
      <c r="BX121" s="222"/>
      <c r="BY121" s="222"/>
      <c r="BZ121" s="222"/>
      <c r="CA121" s="222"/>
      <c r="CB121" s="222"/>
      <c r="CC121" s="222"/>
      <c r="CD121" s="222"/>
      <c r="CE121" s="222"/>
      <c r="CF121" s="222"/>
      <c r="CG121" s="222"/>
      <c r="CH121" s="222"/>
      <c r="CI121" s="222"/>
      <c r="CJ121" s="222"/>
      <c r="CK121" s="222"/>
      <c r="CL121" s="222"/>
      <c r="CM121" s="222"/>
      <c r="CN121" s="222"/>
      <c r="CO121" s="222"/>
      <c r="CP121" s="222"/>
      <c r="CQ121" s="222"/>
      <c r="CR121" s="222"/>
      <c r="CS121" s="222"/>
    </row>
    <row r="122" spans="11:97">
      <c r="K122" s="221"/>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222"/>
      <c r="BE122" s="222"/>
      <c r="BF122" s="222"/>
      <c r="BG122" s="222"/>
      <c r="BH122" s="222"/>
      <c r="BI122" s="222"/>
      <c r="BJ122" s="222"/>
      <c r="BK122" s="222"/>
      <c r="BL122" s="222"/>
      <c r="BM122" s="222"/>
      <c r="BN122" s="222"/>
      <c r="BO122" s="222"/>
      <c r="BP122" s="222"/>
      <c r="BQ122" s="222"/>
      <c r="BR122" s="222"/>
      <c r="BS122" s="222"/>
      <c r="BT122" s="222"/>
      <c r="BU122" s="222"/>
      <c r="BV122" s="222"/>
      <c r="BW122" s="222"/>
      <c r="BX122" s="222"/>
      <c r="BY122" s="222"/>
      <c r="BZ122" s="222"/>
      <c r="CA122" s="222"/>
      <c r="CB122" s="222"/>
      <c r="CC122" s="222"/>
      <c r="CD122" s="222"/>
      <c r="CE122" s="222"/>
      <c r="CF122" s="222"/>
      <c r="CG122" s="222"/>
      <c r="CH122" s="222"/>
      <c r="CI122" s="222"/>
      <c r="CJ122" s="222"/>
      <c r="CK122" s="222"/>
      <c r="CL122" s="222"/>
      <c r="CM122" s="222"/>
      <c r="CN122" s="222"/>
      <c r="CO122" s="222"/>
      <c r="CP122" s="222"/>
      <c r="CQ122" s="222"/>
      <c r="CR122" s="222"/>
      <c r="CS122" s="222"/>
    </row>
    <row r="123" spans="11:97">
      <c r="K123" s="221"/>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c r="BC123" s="222"/>
      <c r="BD123" s="222"/>
      <c r="BE123" s="222"/>
      <c r="BF123" s="222"/>
      <c r="BG123" s="222"/>
      <c r="BH123" s="222"/>
      <c r="BI123" s="222"/>
      <c r="BJ123" s="222"/>
      <c r="BK123" s="222"/>
      <c r="BL123" s="222"/>
      <c r="BM123" s="222"/>
      <c r="BN123" s="222"/>
      <c r="BO123" s="222"/>
      <c r="BP123" s="222"/>
      <c r="BQ123" s="222"/>
      <c r="BR123" s="222"/>
      <c r="BS123" s="222"/>
      <c r="BT123" s="222"/>
      <c r="BU123" s="222"/>
      <c r="BV123" s="222"/>
      <c r="BW123" s="222"/>
      <c r="BX123" s="222"/>
      <c r="BY123" s="222"/>
      <c r="BZ123" s="222"/>
      <c r="CA123" s="222"/>
      <c r="CB123" s="222"/>
      <c r="CC123" s="222"/>
      <c r="CD123" s="222"/>
      <c r="CE123" s="222"/>
      <c r="CF123" s="222"/>
      <c r="CG123" s="222"/>
      <c r="CH123" s="222"/>
      <c r="CI123" s="222"/>
      <c r="CJ123" s="222"/>
      <c r="CK123" s="222"/>
      <c r="CL123" s="222"/>
      <c r="CM123" s="222"/>
      <c r="CN123" s="222"/>
      <c r="CO123" s="222"/>
      <c r="CP123" s="222"/>
      <c r="CQ123" s="222"/>
      <c r="CR123" s="222"/>
      <c r="CS123" s="222"/>
    </row>
    <row r="124" spans="11:97">
      <c r="K124" s="221"/>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2"/>
      <c r="BR124" s="222"/>
      <c r="BS124" s="222"/>
      <c r="BT124" s="222"/>
      <c r="BU124" s="222"/>
      <c r="BV124" s="222"/>
      <c r="BW124" s="222"/>
      <c r="BX124" s="222"/>
      <c r="BY124" s="222"/>
      <c r="BZ124" s="222"/>
      <c r="CA124" s="222"/>
      <c r="CB124" s="222"/>
      <c r="CC124" s="222"/>
      <c r="CD124" s="222"/>
      <c r="CE124" s="222"/>
      <c r="CF124" s="222"/>
      <c r="CG124" s="222"/>
      <c r="CH124" s="222"/>
      <c r="CI124" s="222"/>
      <c r="CJ124" s="222"/>
      <c r="CK124" s="222"/>
      <c r="CL124" s="222"/>
      <c r="CM124" s="222"/>
      <c r="CN124" s="222"/>
      <c r="CO124" s="222"/>
      <c r="CP124" s="222"/>
      <c r="CQ124" s="222"/>
      <c r="CR124" s="222"/>
      <c r="CS124" s="222"/>
    </row>
    <row r="125" spans="11:97">
      <c r="K125" s="221"/>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c r="BC125" s="222"/>
      <c r="BD125" s="222"/>
      <c r="BE125" s="222"/>
      <c r="BF125" s="222"/>
      <c r="BG125" s="222"/>
      <c r="BH125" s="222"/>
      <c r="BI125" s="222"/>
      <c r="BJ125" s="222"/>
      <c r="BK125" s="222"/>
      <c r="BL125" s="222"/>
      <c r="BM125" s="222"/>
      <c r="BN125" s="222"/>
      <c r="BO125" s="222"/>
      <c r="BP125" s="222"/>
      <c r="BQ125" s="222"/>
      <c r="BR125" s="222"/>
      <c r="BS125" s="222"/>
      <c r="BT125" s="222"/>
      <c r="BU125" s="222"/>
      <c r="BV125" s="222"/>
      <c r="BW125" s="222"/>
      <c r="BX125" s="222"/>
      <c r="BY125" s="222"/>
      <c r="BZ125" s="222"/>
      <c r="CA125" s="222"/>
      <c r="CB125" s="222"/>
      <c r="CC125" s="222"/>
      <c r="CD125" s="222"/>
      <c r="CE125" s="222"/>
      <c r="CF125" s="222"/>
      <c r="CG125" s="222"/>
      <c r="CH125" s="222"/>
      <c r="CI125" s="222"/>
      <c r="CJ125" s="222"/>
      <c r="CK125" s="222"/>
      <c r="CL125" s="222"/>
      <c r="CM125" s="222"/>
      <c r="CN125" s="222"/>
      <c r="CO125" s="222"/>
      <c r="CP125" s="222"/>
      <c r="CQ125" s="222"/>
      <c r="CR125" s="222"/>
      <c r="CS125" s="222"/>
    </row>
    <row r="126" spans="11:97">
      <c r="K126" s="221"/>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22"/>
      <c r="CE126" s="222"/>
      <c r="CF126" s="222"/>
      <c r="CG126" s="222"/>
      <c r="CH126" s="222"/>
      <c r="CI126" s="222"/>
      <c r="CJ126" s="222"/>
      <c r="CK126" s="222"/>
      <c r="CL126" s="222"/>
      <c r="CM126" s="222"/>
      <c r="CN126" s="222"/>
      <c r="CO126" s="222"/>
      <c r="CP126" s="222"/>
      <c r="CQ126" s="222"/>
      <c r="CR126" s="222"/>
      <c r="CS126" s="222"/>
    </row>
    <row r="127" spans="11:97">
      <c r="K127" s="221"/>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c r="BC127" s="222"/>
      <c r="BD127" s="222"/>
      <c r="BE127" s="222"/>
      <c r="BF127" s="222"/>
      <c r="BG127" s="222"/>
      <c r="BH127" s="222"/>
      <c r="BI127" s="222"/>
      <c r="BJ127" s="222"/>
      <c r="BK127" s="222"/>
      <c r="BL127" s="222"/>
      <c r="BM127" s="222"/>
      <c r="BN127" s="222"/>
      <c r="BO127" s="222"/>
      <c r="BP127" s="222"/>
      <c r="BQ127" s="222"/>
      <c r="BR127" s="222"/>
      <c r="BS127" s="222"/>
      <c r="BT127" s="222"/>
      <c r="BU127" s="222"/>
      <c r="BV127" s="222"/>
      <c r="BW127" s="222"/>
      <c r="BX127" s="222"/>
      <c r="BY127" s="222"/>
      <c r="BZ127" s="222"/>
      <c r="CA127" s="222"/>
      <c r="CB127" s="222"/>
      <c r="CC127" s="222"/>
      <c r="CD127" s="222"/>
      <c r="CE127" s="222"/>
      <c r="CF127" s="222"/>
      <c r="CG127" s="222"/>
      <c r="CH127" s="222"/>
      <c r="CI127" s="222"/>
      <c r="CJ127" s="222"/>
      <c r="CK127" s="222"/>
      <c r="CL127" s="222"/>
      <c r="CM127" s="222"/>
      <c r="CN127" s="222"/>
      <c r="CO127" s="222"/>
      <c r="CP127" s="222"/>
      <c r="CQ127" s="222"/>
      <c r="CR127" s="222"/>
      <c r="CS127" s="222"/>
    </row>
    <row r="128" spans="11:97">
      <c r="K128" s="221"/>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c r="BC128" s="222"/>
      <c r="BD128" s="222"/>
      <c r="BE128" s="222"/>
      <c r="BF128" s="222"/>
      <c r="BG128" s="222"/>
      <c r="BH128" s="222"/>
      <c r="BI128" s="222"/>
      <c r="BJ128" s="222"/>
      <c r="BK128" s="222"/>
      <c r="BL128" s="222"/>
      <c r="BM128" s="222"/>
      <c r="BN128" s="222"/>
      <c r="BO128" s="222"/>
      <c r="BP128" s="222"/>
      <c r="BQ128" s="222"/>
      <c r="BR128" s="222"/>
      <c r="BS128" s="222"/>
      <c r="BT128" s="222"/>
      <c r="BU128" s="222"/>
      <c r="BV128" s="222"/>
      <c r="BW128" s="222"/>
      <c r="BX128" s="222"/>
      <c r="BY128" s="222"/>
      <c r="BZ128" s="222"/>
      <c r="CA128" s="222"/>
      <c r="CB128" s="222"/>
      <c r="CC128" s="222"/>
      <c r="CD128" s="222"/>
      <c r="CE128" s="222"/>
      <c r="CF128" s="222"/>
      <c r="CG128" s="222"/>
      <c r="CH128" s="222"/>
      <c r="CI128" s="222"/>
      <c r="CJ128" s="222"/>
      <c r="CK128" s="222"/>
      <c r="CL128" s="222"/>
      <c r="CM128" s="222"/>
      <c r="CN128" s="222"/>
      <c r="CO128" s="222"/>
      <c r="CP128" s="222"/>
      <c r="CQ128" s="222"/>
      <c r="CR128" s="222"/>
      <c r="CS128" s="222"/>
    </row>
    <row r="129" spans="11:97">
      <c r="K129" s="221"/>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c r="BC129" s="222"/>
      <c r="BD129" s="222"/>
      <c r="BE129" s="222"/>
      <c r="BF129" s="222"/>
      <c r="BG129" s="222"/>
      <c r="BH129" s="222"/>
      <c r="BI129" s="222"/>
      <c r="BJ129" s="222"/>
      <c r="BK129" s="222"/>
      <c r="BL129" s="222"/>
      <c r="BM129" s="222"/>
      <c r="BN129" s="222"/>
      <c r="BO129" s="222"/>
      <c r="BP129" s="222"/>
      <c r="BQ129" s="222"/>
      <c r="BR129" s="222"/>
      <c r="BS129" s="222"/>
      <c r="BT129" s="222"/>
      <c r="BU129" s="222"/>
      <c r="BV129" s="222"/>
      <c r="BW129" s="222"/>
      <c r="BX129" s="222"/>
      <c r="BY129" s="222"/>
      <c r="BZ129" s="222"/>
      <c r="CA129" s="222"/>
      <c r="CB129" s="222"/>
      <c r="CC129" s="222"/>
      <c r="CD129" s="222"/>
      <c r="CE129" s="222"/>
      <c r="CF129" s="222"/>
      <c r="CG129" s="222"/>
      <c r="CH129" s="222"/>
      <c r="CI129" s="222"/>
      <c r="CJ129" s="222"/>
      <c r="CK129" s="222"/>
      <c r="CL129" s="222"/>
      <c r="CM129" s="222"/>
      <c r="CN129" s="222"/>
      <c r="CO129" s="222"/>
      <c r="CP129" s="222"/>
      <c r="CQ129" s="222"/>
      <c r="CR129" s="222"/>
      <c r="CS129" s="222"/>
    </row>
    <row r="130" spans="11:97">
      <c r="K130" s="221"/>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222"/>
      <c r="BE130" s="222"/>
      <c r="BF130" s="222"/>
      <c r="BG130" s="222"/>
      <c r="BH130" s="222"/>
      <c r="BI130" s="222"/>
      <c r="BJ130" s="222"/>
      <c r="BK130" s="222"/>
      <c r="BL130" s="222"/>
      <c r="BM130" s="222"/>
      <c r="BN130" s="222"/>
      <c r="BO130" s="222"/>
      <c r="BP130" s="222"/>
      <c r="BQ130" s="222"/>
      <c r="BR130" s="222"/>
      <c r="BS130" s="222"/>
      <c r="BT130" s="222"/>
      <c r="BU130" s="222"/>
      <c r="BV130" s="222"/>
      <c r="BW130" s="222"/>
      <c r="BX130" s="222"/>
      <c r="BY130" s="222"/>
      <c r="BZ130" s="222"/>
      <c r="CA130" s="222"/>
      <c r="CB130" s="222"/>
      <c r="CC130" s="222"/>
      <c r="CD130" s="222"/>
      <c r="CE130" s="222"/>
      <c r="CF130" s="222"/>
      <c r="CG130" s="222"/>
      <c r="CH130" s="222"/>
      <c r="CI130" s="222"/>
      <c r="CJ130" s="222"/>
      <c r="CK130" s="222"/>
      <c r="CL130" s="222"/>
      <c r="CM130" s="222"/>
      <c r="CN130" s="222"/>
      <c r="CO130" s="222"/>
      <c r="CP130" s="222"/>
      <c r="CQ130" s="222"/>
      <c r="CR130" s="222"/>
      <c r="CS130" s="222"/>
    </row>
    <row r="131" spans="11:97">
      <c r="K131" s="221"/>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c r="BC131" s="222"/>
      <c r="BD131" s="222"/>
      <c r="BE131" s="222"/>
      <c r="BF131" s="222"/>
      <c r="BG131" s="222"/>
      <c r="BH131" s="222"/>
      <c r="BI131" s="222"/>
      <c r="BJ131" s="222"/>
      <c r="BK131" s="222"/>
      <c r="BL131" s="222"/>
      <c r="BM131" s="222"/>
      <c r="BN131" s="222"/>
      <c r="BO131" s="222"/>
      <c r="BP131" s="222"/>
      <c r="BQ131" s="222"/>
      <c r="BR131" s="222"/>
      <c r="BS131" s="222"/>
      <c r="BT131" s="222"/>
      <c r="BU131" s="222"/>
      <c r="BV131" s="222"/>
      <c r="BW131" s="222"/>
      <c r="BX131" s="222"/>
      <c r="BY131" s="222"/>
      <c r="BZ131" s="222"/>
      <c r="CA131" s="222"/>
      <c r="CB131" s="222"/>
      <c r="CC131" s="222"/>
      <c r="CD131" s="222"/>
      <c r="CE131" s="222"/>
      <c r="CF131" s="222"/>
      <c r="CG131" s="222"/>
      <c r="CH131" s="222"/>
      <c r="CI131" s="222"/>
      <c r="CJ131" s="222"/>
      <c r="CK131" s="222"/>
      <c r="CL131" s="222"/>
      <c r="CM131" s="222"/>
      <c r="CN131" s="222"/>
      <c r="CO131" s="222"/>
      <c r="CP131" s="222"/>
      <c r="CQ131" s="222"/>
      <c r="CR131" s="222"/>
      <c r="CS131" s="222"/>
    </row>
    <row r="132" spans="11:97">
      <c r="K132" s="221"/>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2"/>
      <c r="BT132" s="222"/>
      <c r="BU132" s="222"/>
      <c r="BV132" s="222"/>
      <c r="BW132" s="222"/>
      <c r="BX132" s="222"/>
      <c r="BY132" s="222"/>
      <c r="BZ132" s="222"/>
      <c r="CA132" s="222"/>
      <c r="CB132" s="222"/>
      <c r="CC132" s="222"/>
      <c r="CD132" s="222"/>
      <c r="CE132" s="222"/>
      <c r="CF132" s="222"/>
      <c r="CG132" s="222"/>
      <c r="CH132" s="222"/>
      <c r="CI132" s="222"/>
      <c r="CJ132" s="222"/>
      <c r="CK132" s="222"/>
      <c r="CL132" s="222"/>
      <c r="CM132" s="222"/>
      <c r="CN132" s="222"/>
      <c r="CO132" s="222"/>
      <c r="CP132" s="222"/>
      <c r="CQ132" s="222"/>
      <c r="CR132" s="222"/>
      <c r="CS132" s="222"/>
    </row>
    <row r="133" spans="11:97">
      <c r="K133" s="221"/>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c r="BC133" s="222"/>
      <c r="BD133" s="222"/>
      <c r="BE133" s="222"/>
      <c r="BF133" s="222"/>
      <c r="BG133" s="222"/>
      <c r="BH133" s="222"/>
      <c r="BI133" s="222"/>
      <c r="BJ133" s="222"/>
      <c r="BK133" s="222"/>
      <c r="BL133" s="222"/>
      <c r="BM133" s="222"/>
      <c r="BN133" s="222"/>
      <c r="BO133" s="222"/>
      <c r="BP133" s="222"/>
      <c r="BQ133" s="222"/>
      <c r="BR133" s="222"/>
      <c r="BS133" s="222"/>
      <c r="BT133" s="222"/>
      <c r="BU133" s="222"/>
      <c r="BV133" s="222"/>
      <c r="BW133" s="222"/>
      <c r="BX133" s="222"/>
      <c r="BY133" s="222"/>
      <c r="BZ133" s="222"/>
      <c r="CA133" s="222"/>
      <c r="CB133" s="222"/>
      <c r="CC133" s="222"/>
      <c r="CD133" s="222"/>
      <c r="CE133" s="222"/>
      <c r="CF133" s="222"/>
      <c r="CG133" s="222"/>
      <c r="CH133" s="222"/>
      <c r="CI133" s="222"/>
      <c r="CJ133" s="222"/>
      <c r="CK133" s="222"/>
      <c r="CL133" s="222"/>
      <c r="CM133" s="222"/>
      <c r="CN133" s="222"/>
      <c r="CO133" s="222"/>
      <c r="CP133" s="222"/>
      <c r="CQ133" s="222"/>
      <c r="CR133" s="222"/>
      <c r="CS133" s="222"/>
    </row>
    <row r="134" spans="11:97">
      <c r="K134" s="221"/>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row>
    <row r="135" spans="11:97">
      <c r="K135" s="221"/>
      <c r="L135" s="222"/>
      <c r="M135" s="222"/>
      <c r="N135" s="222"/>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c r="BC135" s="222"/>
      <c r="BD135" s="222"/>
      <c r="BE135" s="222"/>
      <c r="BF135" s="222"/>
      <c r="BG135" s="222"/>
      <c r="BH135" s="222"/>
      <c r="BI135" s="222"/>
      <c r="BJ135" s="222"/>
      <c r="BK135" s="222"/>
      <c r="BL135" s="222"/>
      <c r="BM135" s="222"/>
      <c r="BN135" s="222"/>
      <c r="BO135" s="222"/>
      <c r="BP135" s="222"/>
      <c r="BQ135" s="222"/>
      <c r="BR135" s="222"/>
      <c r="BS135" s="222"/>
      <c r="BT135" s="222"/>
      <c r="BU135" s="222"/>
      <c r="BV135" s="222"/>
      <c r="BW135" s="222"/>
      <c r="BX135" s="222"/>
      <c r="BY135" s="222"/>
      <c r="BZ135" s="222"/>
      <c r="CA135" s="222"/>
      <c r="CB135" s="222"/>
      <c r="CC135" s="222"/>
      <c r="CD135" s="222"/>
      <c r="CE135" s="222"/>
      <c r="CF135" s="222"/>
      <c r="CG135" s="222"/>
      <c r="CH135" s="222"/>
      <c r="CI135" s="222"/>
      <c r="CJ135" s="222"/>
      <c r="CK135" s="222"/>
      <c r="CL135" s="222"/>
      <c r="CM135" s="222"/>
      <c r="CN135" s="222"/>
      <c r="CO135" s="222"/>
      <c r="CP135" s="222"/>
      <c r="CQ135" s="222"/>
      <c r="CR135" s="222"/>
      <c r="CS135" s="222"/>
    </row>
    <row r="136" spans="11:97">
      <c r="K136" s="221"/>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c r="BC136" s="222"/>
      <c r="BD136" s="222"/>
      <c r="BE136" s="222"/>
      <c r="BF136" s="222"/>
      <c r="BG136" s="222"/>
      <c r="BH136" s="222"/>
      <c r="BI136" s="222"/>
      <c r="BJ136" s="222"/>
      <c r="BK136" s="222"/>
      <c r="BL136" s="222"/>
      <c r="BM136" s="222"/>
      <c r="BN136" s="222"/>
      <c r="BO136" s="222"/>
      <c r="BP136" s="222"/>
      <c r="BQ136" s="222"/>
      <c r="BR136" s="222"/>
      <c r="BS136" s="222"/>
      <c r="BT136" s="222"/>
      <c r="BU136" s="222"/>
      <c r="BV136" s="222"/>
      <c r="BW136" s="222"/>
      <c r="BX136" s="222"/>
      <c r="BY136" s="222"/>
      <c r="BZ136" s="222"/>
      <c r="CA136" s="222"/>
      <c r="CB136" s="222"/>
      <c r="CC136" s="222"/>
      <c r="CD136" s="222"/>
      <c r="CE136" s="222"/>
      <c r="CF136" s="222"/>
      <c r="CG136" s="222"/>
      <c r="CH136" s="222"/>
      <c r="CI136" s="222"/>
      <c r="CJ136" s="222"/>
      <c r="CK136" s="222"/>
      <c r="CL136" s="222"/>
      <c r="CM136" s="222"/>
      <c r="CN136" s="222"/>
      <c r="CO136" s="222"/>
      <c r="CP136" s="222"/>
      <c r="CQ136" s="222"/>
      <c r="CR136" s="222"/>
      <c r="CS136" s="222"/>
    </row>
    <row r="137" spans="11:97">
      <c r="K137" s="221"/>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c r="BC137" s="222"/>
      <c r="BD137" s="222"/>
      <c r="BE137" s="222"/>
      <c r="BF137" s="222"/>
      <c r="BG137" s="222"/>
      <c r="BH137" s="222"/>
      <c r="BI137" s="222"/>
      <c r="BJ137" s="222"/>
      <c r="BK137" s="222"/>
      <c r="BL137" s="222"/>
      <c r="BM137" s="222"/>
      <c r="BN137" s="222"/>
      <c r="BO137" s="222"/>
      <c r="BP137" s="222"/>
      <c r="BQ137" s="222"/>
      <c r="BR137" s="222"/>
      <c r="BS137" s="222"/>
      <c r="BT137" s="222"/>
      <c r="BU137" s="222"/>
      <c r="BV137" s="222"/>
      <c r="BW137" s="222"/>
      <c r="BX137" s="222"/>
      <c r="BY137" s="222"/>
      <c r="BZ137" s="222"/>
      <c r="CA137" s="222"/>
      <c r="CB137" s="222"/>
      <c r="CC137" s="222"/>
      <c r="CD137" s="222"/>
      <c r="CE137" s="222"/>
      <c r="CF137" s="222"/>
      <c r="CG137" s="222"/>
      <c r="CH137" s="222"/>
      <c r="CI137" s="222"/>
      <c r="CJ137" s="222"/>
      <c r="CK137" s="222"/>
      <c r="CL137" s="222"/>
      <c r="CM137" s="222"/>
      <c r="CN137" s="222"/>
      <c r="CO137" s="222"/>
      <c r="CP137" s="222"/>
      <c r="CQ137" s="222"/>
      <c r="CR137" s="222"/>
      <c r="CS137" s="222"/>
    </row>
    <row r="138" spans="11:97">
      <c r="K138" s="221"/>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c r="BC138" s="222"/>
      <c r="BD138" s="222"/>
      <c r="BE138" s="222"/>
      <c r="BF138" s="222"/>
      <c r="BG138" s="222"/>
      <c r="BH138" s="222"/>
      <c r="BI138" s="222"/>
      <c r="BJ138" s="222"/>
      <c r="BK138" s="222"/>
      <c r="BL138" s="222"/>
      <c r="BM138" s="222"/>
      <c r="BN138" s="222"/>
      <c r="BO138" s="222"/>
      <c r="BP138" s="222"/>
      <c r="BQ138" s="222"/>
      <c r="BR138" s="222"/>
      <c r="BS138" s="222"/>
      <c r="BT138" s="222"/>
      <c r="BU138" s="222"/>
      <c r="BV138" s="222"/>
      <c r="BW138" s="222"/>
      <c r="BX138" s="222"/>
      <c r="BY138" s="222"/>
      <c r="BZ138" s="222"/>
      <c r="CA138" s="222"/>
      <c r="CB138" s="222"/>
      <c r="CC138" s="222"/>
      <c r="CD138" s="222"/>
      <c r="CE138" s="222"/>
      <c r="CF138" s="222"/>
      <c r="CG138" s="222"/>
      <c r="CH138" s="222"/>
      <c r="CI138" s="222"/>
      <c r="CJ138" s="222"/>
      <c r="CK138" s="222"/>
      <c r="CL138" s="222"/>
      <c r="CM138" s="222"/>
      <c r="CN138" s="222"/>
      <c r="CO138" s="222"/>
      <c r="CP138" s="222"/>
      <c r="CQ138" s="222"/>
      <c r="CR138" s="222"/>
      <c r="CS138" s="222"/>
    </row>
    <row r="139" spans="11:97">
      <c r="K139" s="221"/>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c r="BC139" s="222"/>
      <c r="BD139" s="222"/>
      <c r="BE139" s="222"/>
      <c r="BF139" s="222"/>
      <c r="BG139" s="222"/>
      <c r="BH139" s="222"/>
      <c r="BI139" s="222"/>
      <c r="BJ139" s="222"/>
      <c r="BK139" s="222"/>
      <c r="BL139" s="222"/>
      <c r="BM139" s="222"/>
      <c r="BN139" s="222"/>
      <c r="BO139" s="222"/>
      <c r="BP139" s="222"/>
      <c r="BQ139" s="222"/>
      <c r="BR139" s="222"/>
      <c r="BS139" s="222"/>
      <c r="BT139" s="222"/>
      <c r="BU139" s="222"/>
      <c r="BV139" s="222"/>
      <c r="BW139" s="222"/>
      <c r="BX139" s="222"/>
      <c r="BY139" s="222"/>
      <c r="BZ139" s="222"/>
      <c r="CA139" s="222"/>
      <c r="CB139" s="222"/>
      <c r="CC139" s="222"/>
      <c r="CD139" s="222"/>
      <c r="CE139" s="222"/>
      <c r="CF139" s="222"/>
      <c r="CG139" s="222"/>
      <c r="CH139" s="222"/>
      <c r="CI139" s="222"/>
      <c r="CJ139" s="222"/>
      <c r="CK139" s="222"/>
      <c r="CL139" s="222"/>
      <c r="CM139" s="222"/>
      <c r="CN139" s="222"/>
      <c r="CO139" s="222"/>
      <c r="CP139" s="222"/>
      <c r="CQ139" s="222"/>
      <c r="CR139" s="222"/>
      <c r="CS139" s="222"/>
    </row>
    <row r="140" spans="11:97">
      <c r="K140" s="221"/>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c r="BC140" s="222"/>
      <c r="BD140" s="222"/>
      <c r="BE140" s="222"/>
      <c r="BF140" s="222"/>
      <c r="BG140" s="222"/>
      <c r="BH140" s="222"/>
      <c r="BI140" s="222"/>
      <c r="BJ140" s="222"/>
      <c r="BK140" s="222"/>
      <c r="BL140" s="222"/>
      <c r="BM140" s="222"/>
      <c r="BN140" s="222"/>
      <c r="BO140" s="222"/>
      <c r="BP140" s="222"/>
      <c r="BQ140" s="222"/>
      <c r="BR140" s="222"/>
      <c r="BS140" s="222"/>
      <c r="BT140" s="222"/>
      <c r="BU140" s="222"/>
      <c r="BV140" s="222"/>
      <c r="BW140" s="222"/>
      <c r="BX140" s="222"/>
      <c r="BY140" s="222"/>
      <c r="BZ140" s="222"/>
      <c r="CA140" s="222"/>
      <c r="CB140" s="222"/>
      <c r="CC140" s="222"/>
      <c r="CD140" s="222"/>
      <c r="CE140" s="222"/>
      <c r="CF140" s="222"/>
      <c r="CG140" s="222"/>
      <c r="CH140" s="222"/>
      <c r="CI140" s="222"/>
      <c r="CJ140" s="222"/>
      <c r="CK140" s="222"/>
      <c r="CL140" s="222"/>
      <c r="CM140" s="222"/>
      <c r="CN140" s="222"/>
      <c r="CO140" s="222"/>
      <c r="CP140" s="222"/>
      <c r="CQ140" s="222"/>
      <c r="CR140" s="222"/>
      <c r="CS140" s="222"/>
    </row>
    <row r="141" spans="11:97">
      <c r="K141" s="221"/>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c r="BC141" s="222"/>
      <c r="BD141" s="222"/>
      <c r="BE141" s="222"/>
      <c r="BF141" s="222"/>
      <c r="BG141" s="222"/>
      <c r="BH141" s="222"/>
      <c r="BI141" s="222"/>
      <c r="BJ141" s="222"/>
      <c r="BK141" s="222"/>
      <c r="BL141" s="222"/>
      <c r="BM141" s="222"/>
      <c r="BN141" s="222"/>
      <c r="BO141" s="222"/>
      <c r="BP141" s="222"/>
      <c r="BQ141" s="222"/>
      <c r="BR141" s="222"/>
      <c r="BS141" s="222"/>
      <c r="BT141" s="222"/>
      <c r="BU141" s="222"/>
      <c r="BV141" s="222"/>
      <c r="BW141" s="222"/>
      <c r="BX141" s="222"/>
      <c r="BY141" s="222"/>
      <c r="BZ141" s="222"/>
      <c r="CA141" s="222"/>
      <c r="CB141" s="222"/>
      <c r="CC141" s="222"/>
      <c r="CD141" s="222"/>
      <c r="CE141" s="222"/>
      <c r="CF141" s="222"/>
      <c r="CG141" s="222"/>
      <c r="CH141" s="222"/>
      <c r="CI141" s="222"/>
      <c r="CJ141" s="222"/>
      <c r="CK141" s="222"/>
      <c r="CL141" s="222"/>
      <c r="CM141" s="222"/>
      <c r="CN141" s="222"/>
      <c r="CO141" s="222"/>
      <c r="CP141" s="222"/>
      <c r="CQ141" s="222"/>
      <c r="CR141" s="222"/>
      <c r="CS141" s="222"/>
    </row>
    <row r="142" spans="11:97">
      <c r="K142" s="221"/>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c r="BC142" s="222"/>
      <c r="BD142" s="222"/>
      <c r="BE142" s="222"/>
      <c r="BF142" s="222"/>
      <c r="BG142" s="222"/>
      <c r="BH142" s="222"/>
      <c r="BI142" s="222"/>
      <c r="BJ142" s="222"/>
      <c r="BK142" s="222"/>
      <c r="BL142" s="222"/>
      <c r="BM142" s="222"/>
      <c r="BN142" s="222"/>
      <c r="BO142" s="222"/>
      <c r="BP142" s="222"/>
      <c r="BQ142" s="222"/>
      <c r="BR142" s="222"/>
      <c r="BS142" s="222"/>
      <c r="BT142" s="222"/>
      <c r="BU142" s="222"/>
      <c r="BV142" s="222"/>
      <c r="BW142" s="222"/>
      <c r="BX142" s="222"/>
      <c r="BY142" s="222"/>
      <c r="BZ142" s="222"/>
      <c r="CA142" s="222"/>
      <c r="CB142" s="222"/>
      <c r="CC142" s="222"/>
      <c r="CD142" s="222"/>
      <c r="CE142" s="222"/>
      <c r="CF142" s="222"/>
      <c r="CG142" s="222"/>
      <c r="CH142" s="222"/>
      <c r="CI142" s="222"/>
      <c r="CJ142" s="222"/>
      <c r="CK142" s="222"/>
      <c r="CL142" s="222"/>
      <c r="CM142" s="222"/>
      <c r="CN142" s="222"/>
      <c r="CO142" s="222"/>
      <c r="CP142" s="222"/>
      <c r="CQ142" s="222"/>
      <c r="CR142" s="222"/>
      <c r="CS142" s="222"/>
    </row>
    <row r="143" spans="11:97">
      <c r="K143" s="221"/>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c r="BC143" s="222"/>
      <c r="BD143" s="222"/>
      <c r="BE143" s="222"/>
      <c r="BF143" s="222"/>
      <c r="BG143" s="222"/>
      <c r="BH143" s="222"/>
      <c r="BI143" s="222"/>
      <c r="BJ143" s="222"/>
      <c r="BK143" s="222"/>
      <c r="BL143" s="222"/>
      <c r="BM143" s="222"/>
      <c r="BN143" s="222"/>
      <c r="BO143" s="222"/>
      <c r="BP143" s="222"/>
      <c r="BQ143" s="222"/>
      <c r="BR143" s="222"/>
      <c r="BS143" s="222"/>
      <c r="BT143" s="222"/>
      <c r="BU143" s="222"/>
      <c r="BV143" s="222"/>
      <c r="BW143" s="222"/>
      <c r="BX143" s="222"/>
      <c r="BY143" s="222"/>
      <c r="BZ143" s="222"/>
      <c r="CA143" s="222"/>
      <c r="CB143" s="222"/>
      <c r="CC143" s="222"/>
      <c r="CD143" s="222"/>
      <c r="CE143" s="222"/>
      <c r="CF143" s="222"/>
      <c r="CG143" s="222"/>
      <c r="CH143" s="222"/>
      <c r="CI143" s="222"/>
      <c r="CJ143" s="222"/>
      <c r="CK143" s="222"/>
      <c r="CL143" s="222"/>
      <c r="CM143" s="222"/>
      <c r="CN143" s="222"/>
      <c r="CO143" s="222"/>
      <c r="CP143" s="222"/>
      <c r="CQ143" s="222"/>
      <c r="CR143" s="222"/>
      <c r="CS143" s="222"/>
    </row>
    <row r="144" spans="11:97">
      <c r="K144" s="221"/>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c r="BC144" s="222"/>
      <c r="BD144" s="222"/>
      <c r="BE144" s="222"/>
      <c r="BF144" s="222"/>
      <c r="BG144" s="222"/>
      <c r="BH144" s="222"/>
      <c r="BI144" s="222"/>
      <c r="BJ144" s="222"/>
      <c r="BK144" s="222"/>
      <c r="BL144" s="222"/>
      <c r="BM144" s="222"/>
      <c r="BN144" s="222"/>
      <c r="BO144" s="222"/>
      <c r="BP144" s="222"/>
      <c r="BQ144" s="222"/>
      <c r="BR144" s="222"/>
      <c r="BS144" s="222"/>
      <c r="BT144" s="222"/>
      <c r="BU144" s="222"/>
      <c r="BV144" s="222"/>
      <c r="BW144" s="222"/>
      <c r="BX144" s="222"/>
      <c r="BY144" s="222"/>
      <c r="BZ144" s="222"/>
      <c r="CA144" s="222"/>
      <c r="CB144" s="222"/>
      <c r="CC144" s="222"/>
      <c r="CD144" s="222"/>
      <c r="CE144" s="222"/>
      <c r="CF144" s="222"/>
      <c r="CG144" s="222"/>
      <c r="CH144" s="222"/>
      <c r="CI144" s="222"/>
      <c r="CJ144" s="222"/>
      <c r="CK144" s="222"/>
      <c r="CL144" s="222"/>
      <c r="CM144" s="222"/>
      <c r="CN144" s="222"/>
      <c r="CO144" s="222"/>
      <c r="CP144" s="222"/>
      <c r="CQ144" s="222"/>
      <c r="CR144" s="222"/>
      <c r="CS144" s="222"/>
    </row>
    <row r="145" spans="11:97">
      <c r="K145" s="221"/>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c r="BC145" s="222"/>
      <c r="BD145" s="222"/>
      <c r="BE145" s="222"/>
      <c r="BF145" s="222"/>
      <c r="BG145" s="222"/>
      <c r="BH145" s="222"/>
      <c r="BI145" s="222"/>
      <c r="BJ145" s="222"/>
      <c r="BK145" s="222"/>
      <c r="BL145" s="222"/>
      <c r="BM145" s="222"/>
      <c r="BN145" s="222"/>
      <c r="BO145" s="222"/>
      <c r="BP145" s="222"/>
      <c r="BQ145" s="222"/>
      <c r="BR145" s="222"/>
      <c r="BS145" s="222"/>
      <c r="BT145" s="222"/>
      <c r="BU145" s="222"/>
      <c r="BV145" s="222"/>
      <c r="BW145" s="222"/>
      <c r="BX145" s="222"/>
      <c r="BY145" s="222"/>
      <c r="BZ145" s="222"/>
      <c r="CA145" s="222"/>
      <c r="CB145" s="222"/>
      <c r="CC145" s="222"/>
      <c r="CD145" s="222"/>
      <c r="CE145" s="222"/>
      <c r="CF145" s="222"/>
      <c r="CG145" s="222"/>
      <c r="CH145" s="222"/>
      <c r="CI145" s="222"/>
      <c r="CJ145" s="222"/>
      <c r="CK145" s="222"/>
      <c r="CL145" s="222"/>
      <c r="CM145" s="222"/>
      <c r="CN145" s="222"/>
      <c r="CO145" s="222"/>
      <c r="CP145" s="222"/>
      <c r="CQ145" s="222"/>
      <c r="CR145" s="222"/>
      <c r="CS145" s="222"/>
    </row>
    <row r="146" spans="11:97">
      <c r="K146" s="221"/>
      <c r="L146" s="222"/>
      <c r="M146" s="222"/>
      <c r="N146" s="222"/>
      <c r="O146" s="222"/>
      <c r="P146" s="222"/>
      <c r="Q146" s="222"/>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c r="BC146" s="222"/>
      <c r="BD146" s="222"/>
      <c r="BE146" s="222"/>
      <c r="BF146" s="222"/>
      <c r="BG146" s="222"/>
      <c r="BH146" s="222"/>
      <c r="BI146" s="222"/>
      <c r="BJ146" s="222"/>
      <c r="BK146" s="222"/>
      <c r="BL146" s="222"/>
      <c r="BM146" s="222"/>
      <c r="BN146" s="222"/>
      <c r="BO146" s="222"/>
      <c r="BP146" s="222"/>
      <c r="BQ146" s="222"/>
      <c r="BR146" s="222"/>
      <c r="BS146" s="222"/>
      <c r="BT146" s="222"/>
      <c r="BU146" s="222"/>
      <c r="BV146" s="222"/>
      <c r="BW146" s="222"/>
      <c r="BX146" s="222"/>
      <c r="BY146" s="222"/>
      <c r="BZ146" s="222"/>
      <c r="CA146" s="222"/>
      <c r="CB146" s="222"/>
      <c r="CC146" s="222"/>
      <c r="CD146" s="222"/>
      <c r="CE146" s="222"/>
      <c r="CF146" s="222"/>
      <c r="CG146" s="222"/>
      <c r="CH146" s="222"/>
      <c r="CI146" s="222"/>
      <c r="CJ146" s="222"/>
      <c r="CK146" s="222"/>
      <c r="CL146" s="222"/>
      <c r="CM146" s="222"/>
      <c r="CN146" s="222"/>
      <c r="CO146" s="222"/>
      <c r="CP146" s="222"/>
      <c r="CQ146" s="222"/>
      <c r="CR146" s="222"/>
      <c r="CS146" s="222"/>
    </row>
    <row r="147" spans="11:97">
      <c r="K147" s="221"/>
      <c r="L147" s="222"/>
      <c r="M147" s="222"/>
      <c r="N147" s="222"/>
      <c r="O147" s="222"/>
      <c r="P147" s="222"/>
      <c r="Q147" s="222"/>
      <c r="R147" s="222"/>
      <c r="S147" s="222"/>
      <c r="T147" s="222"/>
      <c r="U147" s="222"/>
      <c r="V147" s="222"/>
      <c r="W147" s="222"/>
      <c r="X147" s="222"/>
      <c r="Y147" s="222"/>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c r="BC147" s="222"/>
      <c r="BD147" s="222"/>
      <c r="BE147" s="222"/>
      <c r="BF147" s="222"/>
      <c r="BG147" s="222"/>
      <c r="BH147" s="222"/>
      <c r="BI147" s="222"/>
      <c r="BJ147" s="222"/>
      <c r="BK147" s="222"/>
      <c r="BL147" s="222"/>
      <c r="BM147" s="222"/>
      <c r="BN147" s="222"/>
      <c r="BO147" s="222"/>
      <c r="BP147" s="222"/>
      <c r="BQ147" s="222"/>
      <c r="BR147" s="222"/>
      <c r="BS147" s="222"/>
      <c r="BT147" s="222"/>
      <c r="BU147" s="222"/>
      <c r="BV147" s="222"/>
      <c r="BW147" s="222"/>
      <c r="BX147" s="222"/>
      <c r="BY147" s="222"/>
      <c r="BZ147" s="222"/>
      <c r="CA147" s="222"/>
      <c r="CB147" s="222"/>
      <c r="CC147" s="222"/>
      <c r="CD147" s="222"/>
      <c r="CE147" s="222"/>
      <c r="CF147" s="222"/>
      <c r="CG147" s="222"/>
      <c r="CH147" s="222"/>
      <c r="CI147" s="222"/>
      <c r="CJ147" s="222"/>
      <c r="CK147" s="222"/>
      <c r="CL147" s="222"/>
      <c r="CM147" s="222"/>
      <c r="CN147" s="222"/>
      <c r="CO147" s="222"/>
      <c r="CP147" s="222"/>
      <c r="CQ147" s="222"/>
      <c r="CR147" s="222"/>
      <c r="CS147" s="222"/>
    </row>
    <row r="148" spans="11:97">
      <c r="K148" s="221"/>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c r="BC148" s="222"/>
      <c r="BD148" s="222"/>
      <c r="BE148" s="222"/>
      <c r="BF148" s="222"/>
      <c r="BG148" s="222"/>
      <c r="BH148" s="222"/>
      <c r="BI148" s="222"/>
      <c r="BJ148" s="222"/>
      <c r="BK148" s="222"/>
      <c r="BL148" s="222"/>
      <c r="BM148" s="222"/>
      <c r="BN148" s="222"/>
      <c r="BO148" s="222"/>
      <c r="BP148" s="222"/>
      <c r="BQ148" s="222"/>
      <c r="BR148" s="222"/>
      <c r="BS148" s="222"/>
      <c r="BT148" s="222"/>
      <c r="BU148" s="222"/>
      <c r="BV148" s="222"/>
      <c r="BW148" s="222"/>
      <c r="BX148" s="222"/>
      <c r="BY148" s="222"/>
      <c r="BZ148" s="222"/>
      <c r="CA148" s="222"/>
      <c r="CB148" s="222"/>
      <c r="CC148" s="222"/>
      <c r="CD148" s="222"/>
      <c r="CE148" s="222"/>
      <c r="CF148" s="222"/>
      <c r="CG148" s="222"/>
      <c r="CH148" s="222"/>
      <c r="CI148" s="222"/>
      <c r="CJ148" s="222"/>
      <c r="CK148" s="222"/>
      <c r="CL148" s="222"/>
      <c r="CM148" s="222"/>
      <c r="CN148" s="222"/>
      <c r="CO148" s="222"/>
      <c r="CP148" s="222"/>
      <c r="CQ148" s="222"/>
      <c r="CR148" s="222"/>
      <c r="CS148" s="222"/>
    </row>
    <row r="149" spans="11:97">
      <c r="K149" s="221"/>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c r="BC149" s="222"/>
      <c r="BD149" s="222"/>
      <c r="BE149" s="222"/>
      <c r="BF149" s="222"/>
      <c r="BG149" s="222"/>
      <c r="BH149" s="222"/>
      <c r="BI149" s="222"/>
      <c r="BJ149" s="222"/>
      <c r="BK149" s="222"/>
      <c r="BL149" s="222"/>
      <c r="BM149" s="222"/>
      <c r="BN149" s="222"/>
      <c r="BO149" s="222"/>
      <c r="BP149" s="222"/>
      <c r="BQ149" s="222"/>
      <c r="BR149" s="222"/>
      <c r="BS149" s="222"/>
      <c r="BT149" s="222"/>
      <c r="BU149" s="222"/>
      <c r="BV149" s="222"/>
      <c r="BW149" s="222"/>
      <c r="BX149" s="222"/>
      <c r="BY149" s="222"/>
      <c r="BZ149" s="222"/>
      <c r="CA149" s="222"/>
      <c r="CB149" s="222"/>
      <c r="CC149" s="222"/>
      <c r="CD149" s="222"/>
      <c r="CE149" s="222"/>
      <c r="CF149" s="222"/>
      <c r="CG149" s="222"/>
      <c r="CH149" s="222"/>
      <c r="CI149" s="222"/>
      <c r="CJ149" s="222"/>
      <c r="CK149" s="222"/>
      <c r="CL149" s="222"/>
      <c r="CM149" s="222"/>
      <c r="CN149" s="222"/>
      <c r="CO149" s="222"/>
      <c r="CP149" s="222"/>
      <c r="CQ149" s="222"/>
      <c r="CR149" s="222"/>
      <c r="CS149" s="222"/>
    </row>
    <row r="150" spans="11:97">
      <c r="K150" s="221"/>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c r="BA150" s="222"/>
      <c r="BB150" s="222"/>
      <c r="BC150" s="222"/>
      <c r="BD150" s="222"/>
      <c r="BE150" s="222"/>
      <c r="BF150" s="222"/>
      <c r="BG150" s="222"/>
      <c r="BH150" s="222"/>
      <c r="BI150" s="222"/>
      <c r="BJ150" s="222"/>
      <c r="BK150" s="222"/>
      <c r="BL150" s="222"/>
      <c r="BM150" s="222"/>
      <c r="BN150" s="222"/>
      <c r="BO150" s="222"/>
      <c r="BP150" s="222"/>
      <c r="BQ150" s="222"/>
      <c r="BR150" s="222"/>
      <c r="BS150" s="222"/>
      <c r="BT150" s="222"/>
      <c r="BU150" s="222"/>
      <c r="BV150" s="222"/>
      <c r="BW150" s="222"/>
      <c r="BX150" s="222"/>
      <c r="BY150" s="222"/>
      <c r="BZ150" s="222"/>
      <c r="CA150" s="222"/>
      <c r="CB150" s="222"/>
      <c r="CC150" s="222"/>
      <c r="CD150" s="222"/>
      <c r="CE150" s="222"/>
      <c r="CF150" s="222"/>
      <c r="CG150" s="222"/>
      <c r="CH150" s="222"/>
      <c r="CI150" s="222"/>
      <c r="CJ150" s="222"/>
      <c r="CK150" s="222"/>
      <c r="CL150" s="222"/>
      <c r="CM150" s="222"/>
      <c r="CN150" s="222"/>
      <c r="CO150" s="222"/>
      <c r="CP150" s="222"/>
      <c r="CQ150" s="222"/>
      <c r="CR150" s="222"/>
      <c r="CS150" s="222"/>
    </row>
    <row r="151" spans="11:97">
      <c r="K151" s="221"/>
      <c r="L151" s="222"/>
      <c r="M151" s="222"/>
      <c r="N151" s="222"/>
      <c r="O151" s="222"/>
      <c r="P151" s="222"/>
      <c r="Q151" s="222"/>
      <c r="R151" s="222"/>
      <c r="S151" s="222"/>
      <c r="T151" s="222"/>
      <c r="U151" s="222"/>
      <c r="V151" s="222"/>
      <c r="W151" s="222"/>
      <c r="X151" s="222"/>
      <c r="Y151" s="222"/>
      <c r="Z151" s="222"/>
      <c r="AA151" s="222"/>
      <c r="AB151" s="222"/>
      <c r="AC151" s="222"/>
      <c r="AD151" s="222"/>
      <c r="AE151" s="222"/>
      <c r="AF151" s="222"/>
      <c r="AG151" s="222"/>
      <c r="AH151" s="222"/>
      <c r="AI151" s="222"/>
      <c r="AJ151" s="222"/>
      <c r="AK151" s="222"/>
      <c r="AL151" s="222"/>
      <c r="AM151" s="222"/>
      <c r="AN151" s="222"/>
      <c r="AO151" s="222"/>
      <c r="AP151" s="222"/>
      <c r="AQ151" s="222"/>
      <c r="AR151" s="222"/>
      <c r="AS151" s="222"/>
      <c r="AT151" s="222"/>
      <c r="AU151" s="222"/>
      <c r="AV151" s="222"/>
      <c r="AW151" s="222"/>
      <c r="AX151" s="222"/>
      <c r="AY151" s="222"/>
      <c r="AZ151" s="222"/>
      <c r="BA151" s="222"/>
      <c r="BB151" s="222"/>
      <c r="BC151" s="222"/>
      <c r="BD151" s="222"/>
      <c r="BE151" s="222"/>
      <c r="BF151" s="222"/>
      <c r="BG151" s="222"/>
      <c r="BH151" s="222"/>
      <c r="BI151" s="222"/>
      <c r="BJ151" s="222"/>
      <c r="BK151" s="222"/>
      <c r="BL151" s="222"/>
      <c r="BM151" s="222"/>
      <c r="BN151" s="222"/>
      <c r="BO151" s="222"/>
      <c r="BP151" s="222"/>
      <c r="BQ151" s="222"/>
      <c r="BR151" s="222"/>
      <c r="BS151" s="222"/>
      <c r="BT151" s="222"/>
      <c r="BU151" s="222"/>
      <c r="BV151" s="222"/>
      <c r="BW151" s="222"/>
      <c r="BX151" s="222"/>
      <c r="BY151" s="222"/>
      <c r="BZ151" s="222"/>
      <c r="CA151" s="222"/>
      <c r="CB151" s="222"/>
      <c r="CC151" s="222"/>
      <c r="CD151" s="222"/>
      <c r="CE151" s="222"/>
      <c r="CF151" s="222"/>
      <c r="CG151" s="222"/>
      <c r="CH151" s="222"/>
      <c r="CI151" s="222"/>
      <c r="CJ151" s="222"/>
      <c r="CK151" s="222"/>
      <c r="CL151" s="222"/>
      <c r="CM151" s="222"/>
      <c r="CN151" s="222"/>
      <c r="CO151" s="222"/>
      <c r="CP151" s="222"/>
      <c r="CQ151" s="222"/>
      <c r="CR151" s="222"/>
      <c r="CS151" s="222"/>
    </row>
    <row r="152" spans="11:97">
      <c r="K152" s="221"/>
      <c r="L152" s="222"/>
      <c r="M152" s="222"/>
      <c r="N152" s="222"/>
      <c r="O152" s="222"/>
      <c r="P152" s="222"/>
      <c r="Q152" s="222"/>
      <c r="R152" s="222"/>
      <c r="S152" s="222"/>
      <c r="T152" s="222"/>
      <c r="U152" s="222"/>
      <c r="V152" s="222"/>
      <c r="W152" s="222"/>
      <c r="X152" s="222"/>
      <c r="Y152" s="222"/>
      <c r="Z152" s="222"/>
      <c r="AA152" s="222"/>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22"/>
      <c r="AW152" s="222"/>
      <c r="AX152" s="222"/>
      <c r="AY152" s="222"/>
      <c r="AZ152" s="222"/>
      <c r="BA152" s="222"/>
      <c r="BB152" s="222"/>
      <c r="BC152" s="222"/>
      <c r="BD152" s="222"/>
      <c r="BE152" s="222"/>
      <c r="BF152" s="222"/>
      <c r="BG152" s="222"/>
      <c r="BH152" s="222"/>
      <c r="BI152" s="222"/>
      <c r="BJ152" s="222"/>
      <c r="BK152" s="222"/>
      <c r="BL152" s="222"/>
      <c r="BM152" s="222"/>
      <c r="BN152" s="222"/>
      <c r="BO152" s="222"/>
      <c r="BP152" s="222"/>
      <c r="BQ152" s="222"/>
      <c r="BR152" s="222"/>
      <c r="BS152" s="222"/>
      <c r="BT152" s="222"/>
      <c r="BU152" s="222"/>
      <c r="BV152" s="222"/>
      <c r="BW152" s="222"/>
      <c r="BX152" s="222"/>
      <c r="BY152" s="222"/>
      <c r="BZ152" s="222"/>
      <c r="CA152" s="222"/>
      <c r="CB152" s="222"/>
      <c r="CC152" s="222"/>
      <c r="CD152" s="222"/>
      <c r="CE152" s="222"/>
      <c r="CF152" s="222"/>
      <c r="CG152" s="222"/>
      <c r="CH152" s="222"/>
      <c r="CI152" s="222"/>
      <c r="CJ152" s="222"/>
      <c r="CK152" s="222"/>
      <c r="CL152" s="222"/>
      <c r="CM152" s="222"/>
      <c r="CN152" s="222"/>
      <c r="CO152" s="222"/>
      <c r="CP152" s="222"/>
      <c r="CQ152" s="222"/>
      <c r="CR152" s="222"/>
      <c r="CS152" s="222"/>
    </row>
    <row r="153" spans="11:97">
      <c r="K153" s="221"/>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22"/>
      <c r="AW153" s="222"/>
      <c r="AX153" s="222"/>
      <c r="AY153" s="222"/>
      <c r="AZ153" s="222"/>
      <c r="BA153" s="222"/>
      <c r="BB153" s="222"/>
      <c r="BC153" s="222"/>
      <c r="BD153" s="222"/>
      <c r="BE153" s="222"/>
      <c r="BF153" s="222"/>
      <c r="BG153" s="222"/>
      <c r="BH153" s="222"/>
      <c r="BI153" s="222"/>
      <c r="BJ153" s="222"/>
      <c r="BK153" s="222"/>
      <c r="BL153" s="222"/>
      <c r="BM153" s="222"/>
      <c r="BN153" s="222"/>
      <c r="BO153" s="222"/>
      <c r="BP153" s="222"/>
      <c r="BQ153" s="222"/>
      <c r="BR153" s="222"/>
      <c r="BS153" s="222"/>
      <c r="BT153" s="222"/>
      <c r="BU153" s="222"/>
      <c r="BV153" s="222"/>
      <c r="BW153" s="222"/>
      <c r="BX153" s="222"/>
      <c r="BY153" s="222"/>
      <c r="BZ153" s="222"/>
      <c r="CA153" s="222"/>
      <c r="CB153" s="222"/>
      <c r="CC153" s="222"/>
      <c r="CD153" s="222"/>
      <c r="CE153" s="222"/>
      <c r="CF153" s="222"/>
      <c r="CG153" s="222"/>
      <c r="CH153" s="222"/>
      <c r="CI153" s="222"/>
      <c r="CJ153" s="222"/>
      <c r="CK153" s="222"/>
      <c r="CL153" s="222"/>
      <c r="CM153" s="222"/>
      <c r="CN153" s="222"/>
      <c r="CO153" s="222"/>
      <c r="CP153" s="222"/>
      <c r="CQ153" s="222"/>
      <c r="CR153" s="222"/>
      <c r="CS153" s="222"/>
    </row>
    <row r="154" spans="11:97">
      <c r="K154" s="221"/>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c r="BB154" s="222"/>
      <c r="BC154" s="222"/>
      <c r="BD154" s="222"/>
      <c r="BE154" s="222"/>
      <c r="BF154" s="222"/>
      <c r="BG154" s="222"/>
      <c r="BH154" s="222"/>
      <c r="BI154" s="222"/>
      <c r="BJ154" s="222"/>
      <c r="BK154" s="222"/>
      <c r="BL154" s="222"/>
      <c r="BM154" s="222"/>
      <c r="BN154" s="222"/>
      <c r="BO154" s="222"/>
      <c r="BP154" s="222"/>
      <c r="BQ154" s="222"/>
      <c r="BR154" s="222"/>
      <c r="BS154" s="222"/>
      <c r="BT154" s="222"/>
      <c r="BU154" s="222"/>
      <c r="BV154" s="222"/>
      <c r="BW154" s="222"/>
      <c r="BX154" s="222"/>
      <c r="BY154" s="222"/>
      <c r="BZ154" s="222"/>
      <c r="CA154" s="222"/>
      <c r="CB154" s="222"/>
      <c r="CC154" s="222"/>
      <c r="CD154" s="222"/>
      <c r="CE154" s="222"/>
      <c r="CF154" s="222"/>
      <c r="CG154" s="222"/>
      <c r="CH154" s="222"/>
      <c r="CI154" s="222"/>
      <c r="CJ154" s="222"/>
      <c r="CK154" s="222"/>
      <c r="CL154" s="222"/>
      <c r="CM154" s="222"/>
      <c r="CN154" s="222"/>
      <c r="CO154" s="222"/>
      <c r="CP154" s="222"/>
      <c r="CQ154" s="222"/>
      <c r="CR154" s="222"/>
      <c r="CS154" s="222"/>
    </row>
    <row r="155" spans="11:97">
      <c r="K155" s="221"/>
      <c r="L155" s="222"/>
      <c r="M155" s="222"/>
      <c r="N155" s="222"/>
      <c r="O155" s="222"/>
      <c r="P155" s="222"/>
      <c r="Q155" s="222"/>
      <c r="R155" s="222"/>
      <c r="S155" s="222"/>
      <c r="T155" s="222"/>
      <c r="U155" s="222"/>
      <c r="V155" s="222"/>
      <c r="W155" s="222"/>
      <c r="X155" s="222"/>
      <c r="Y155" s="222"/>
      <c r="Z155" s="222"/>
      <c r="AA155" s="222"/>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22"/>
      <c r="BA155" s="222"/>
      <c r="BB155" s="222"/>
      <c r="BC155" s="222"/>
      <c r="BD155" s="222"/>
      <c r="BE155" s="222"/>
      <c r="BF155" s="222"/>
      <c r="BG155" s="222"/>
      <c r="BH155" s="222"/>
      <c r="BI155" s="222"/>
      <c r="BJ155" s="222"/>
      <c r="BK155" s="222"/>
      <c r="BL155" s="222"/>
      <c r="BM155" s="222"/>
      <c r="BN155" s="222"/>
      <c r="BO155" s="222"/>
      <c r="BP155" s="222"/>
      <c r="BQ155" s="222"/>
      <c r="BR155" s="222"/>
      <c r="BS155" s="222"/>
      <c r="BT155" s="222"/>
      <c r="BU155" s="222"/>
      <c r="BV155" s="222"/>
      <c r="BW155" s="222"/>
      <c r="BX155" s="222"/>
      <c r="BY155" s="222"/>
      <c r="BZ155" s="222"/>
      <c r="CA155" s="222"/>
      <c r="CB155" s="222"/>
      <c r="CC155" s="222"/>
      <c r="CD155" s="222"/>
      <c r="CE155" s="222"/>
      <c r="CF155" s="222"/>
      <c r="CG155" s="222"/>
      <c r="CH155" s="222"/>
      <c r="CI155" s="222"/>
      <c r="CJ155" s="222"/>
      <c r="CK155" s="222"/>
      <c r="CL155" s="222"/>
      <c r="CM155" s="222"/>
      <c r="CN155" s="222"/>
      <c r="CO155" s="222"/>
      <c r="CP155" s="222"/>
      <c r="CQ155" s="222"/>
      <c r="CR155" s="222"/>
      <c r="CS155" s="222"/>
    </row>
    <row r="156" spans="11:97">
      <c r="K156" s="221"/>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c r="BB156" s="222"/>
      <c r="BC156" s="222"/>
      <c r="BD156" s="222"/>
      <c r="BE156" s="222"/>
      <c r="BF156" s="222"/>
      <c r="BG156" s="222"/>
      <c r="BH156" s="222"/>
      <c r="BI156" s="222"/>
      <c r="BJ156" s="222"/>
      <c r="BK156" s="222"/>
      <c r="BL156" s="222"/>
      <c r="BM156" s="222"/>
      <c r="BN156" s="222"/>
      <c r="BO156" s="222"/>
      <c r="BP156" s="222"/>
      <c r="BQ156" s="222"/>
      <c r="BR156" s="222"/>
      <c r="BS156" s="222"/>
      <c r="BT156" s="222"/>
      <c r="BU156" s="222"/>
      <c r="BV156" s="222"/>
      <c r="BW156" s="222"/>
      <c r="BX156" s="222"/>
      <c r="BY156" s="222"/>
      <c r="BZ156" s="222"/>
      <c r="CA156" s="222"/>
      <c r="CB156" s="222"/>
      <c r="CC156" s="222"/>
      <c r="CD156" s="222"/>
      <c r="CE156" s="222"/>
      <c r="CF156" s="222"/>
      <c r="CG156" s="222"/>
      <c r="CH156" s="222"/>
      <c r="CI156" s="222"/>
      <c r="CJ156" s="222"/>
      <c r="CK156" s="222"/>
      <c r="CL156" s="222"/>
      <c r="CM156" s="222"/>
      <c r="CN156" s="222"/>
      <c r="CO156" s="222"/>
      <c r="CP156" s="222"/>
      <c r="CQ156" s="222"/>
      <c r="CR156" s="222"/>
      <c r="CS156" s="222"/>
    </row>
    <row r="157" spans="11:97">
      <c r="K157" s="221"/>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B157" s="222"/>
      <c r="BC157" s="222"/>
      <c r="BD157" s="222"/>
      <c r="BE157" s="222"/>
      <c r="BF157" s="222"/>
      <c r="BG157" s="222"/>
      <c r="BH157" s="222"/>
      <c r="BI157" s="222"/>
      <c r="BJ157" s="222"/>
      <c r="BK157" s="222"/>
      <c r="BL157" s="222"/>
      <c r="BM157" s="222"/>
      <c r="BN157" s="222"/>
      <c r="BO157" s="222"/>
      <c r="BP157" s="222"/>
      <c r="BQ157" s="222"/>
      <c r="BR157" s="222"/>
      <c r="BS157" s="222"/>
      <c r="BT157" s="222"/>
      <c r="BU157" s="222"/>
      <c r="BV157" s="222"/>
      <c r="BW157" s="222"/>
      <c r="BX157" s="222"/>
      <c r="BY157" s="222"/>
      <c r="BZ157" s="222"/>
      <c r="CA157" s="222"/>
      <c r="CB157" s="222"/>
      <c r="CC157" s="222"/>
      <c r="CD157" s="222"/>
      <c r="CE157" s="222"/>
      <c r="CF157" s="222"/>
      <c r="CG157" s="222"/>
      <c r="CH157" s="222"/>
      <c r="CI157" s="222"/>
      <c r="CJ157" s="222"/>
      <c r="CK157" s="222"/>
      <c r="CL157" s="222"/>
      <c r="CM157" s="222"/>
      <c r="CN157" s="222"/>
      <c r="CO157" s="222"/>
      <c r="CP157" s="222"/>
      <c r="CQ157" s="222"/>
      <c r="CR157" s="222"/>
      <c r="CS157" s="222"/>
    </row>
    <row r="158" spans="11:97">
      <c r="K158" s="221"/>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c r="BB158" s="222"/>
      <c r="BC158" s="222"/>
      <c r="BD158" s="222"/>
      <c r="BE158" s="222"/>
      <c r="BF158" s="222"/>
      <c r="BG158" s="222"/>
      <c r="BH158" s="222"/>
      <c r="BI158" s="222"/>
      <c r="BJ158" s="222"/>
      <c r="BK158" s="222"/>
      <c r="BL158" s="222"/>
      <c r="BM158" s="222"/>
      <c r="BN158" s="222"/>
      <c r="BO158" s="222"/>
      <c r="BP158" s="222"/>
      <c r="BQ158" s="222"/>
      <c r="BR158" s="222"/>
      <c r="BS158" s="222"/>
      <c r="BT158" s="222"/>
      <c r="BU158" s="222"/>
      <c r="BV158" s="222"/>
      <c r="BW158" s="222"/>
      <c r="BX158" s="222"/>
      <c r="BY158" s="222"/>
      <c r="BZ158" s="222"/>
      <c r="CA158" s="222"/>
      <c r="CB158" s="222"/>
      <c r="CC158" s="222"/>
      <c r="CD158" s="222"/>
      <c r="CE158" s="222"/>
      <c r="CF158" s="222"/>
      <c r="CG158" s="222"/>
      <c r="CH158" s="222"/>
      <c r="CI158" s="222"/>
      <c r="CJ158" s="222"/>
      <c r="CK158" s="222"/>
      <c r="CL158" s="222"/>
      <c r="CM158" s="222"/>
      <c r="CN158" s="222"/>
      <c r="CO158" s="222"/>
      <c r="CP158" s="222"/>
      <c r="CQ158" s="222"/>
      <c r="CR158" s="222"/>
      <c r="CS158" s="222"/>
    </row>
    <row r="159" spans="11:97">
      <c r="K159" s="221"/>
      <c r="L159" s="222"/>
      <c r="M159" s="222"/>
      <c r="N159" s="222"/>
      <c r="O159" s="222"/>
      <c r="P159" s="222"/>
      <c r="Q159" s="222"/>
      <c r="R159" s="222"/>
      <c r="S159" s="222"/>
      <c r="T159" s="222"/>
      <c r="U159" s="222"/>
      <c r="V159" s="222"/>
      <c r="W159" s="222"/>
      <c r="X159" s="222"/>
      <c r="Y159" s="222"/>
      <c r="Z159" s="222"/>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22"/>
      <c r="BA159" s="222"/>
      <c r="BB159" s="222"/>
      <c r="BC159" s="222"/>
      <c r="BD159" s="222"/>
      <c r="BE159" s="222"/>
      <c r="BF159" s="222"/>
      <c r="BG159" s="222"/>
      <c r="BH159" s="222"/>
      <c r="BI159" s="222"/>
      <c r="BJ159" s="222"/>
      <c r="BK159" s="222"/>
      <c r="BL159" s="222"/>
      <c r="BM159" s="222"/>
      <c r="BN159" s="222"/>
      <c r="BO159" s="222"/>
      <c r="BP159" s="222"/>
      <c r="BQ159" s="222"/>
      <c r="BR159" s="222"/>
      <c r="BS159" s="222"/>
      <c r="BT159" s="222"/>
      <c r="BU159" s="222"/>
      <c r="BV159" s="222"/>
      <c r="BW159" s="222"/>
      <c r="BX159" s="222"/>
      <c r="BY159" s="222"/>
      <c r="BZ159" s="222"/>
      <c r="CA159" s="222"/>
      <c r="CB159" s="222"/>
      <c r="CC159" s="222"/>
      <c r="CD159" s="222"/>
      <c r="CE159" s="222"/>
      <c r="CF159" s="222"/>
      <c r="CG159" s="222"/>
      <c r="CH159" s="222"/>
      <c r="CI159" s="222"/>
      <c r="CJ159" s="222"/>
      <c r="CK159" s="222"/>
      <c r="CL159" s="222"/>
      <c r="CM159" s="222"/>
      <c r="CN159" s="222"/>
      <c r="CO159" s="222"/>
      <c r="CP159" s="222"/>
      <c r="CQ159" s="222"/>
      <c r="CR159" s="222"/>
      <c r="CS159" s="222"/>
    </row>
    <row r="160" spans="11:97">
      <c r="K160" s="221"/>
      <c r="L160" s="222"/>
      <c r="M160" s="222"/>
      <c r="N160" s="222"/>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22"/>
      <c r="BA160" s="222"/>
      <c r="BB160" s="222"/>
      <c r="BC160" s="222"/>
      <c r="BD160" s="222"/>
      <c r="BE160" s="222"/>
      <c r="BF160" s="222"/>
      <c r="BG160" s="222"/>
      <c r="BH160" s="222"/>
      <c r="BI160" s="222"/>
      <c r="BJ160" s="222"/>
      <c r="BK160" s="222"/>
      <c r="BL160" s="222"/>
      <c r="BM160" s="222"/>
      <c r="BN160" s="222"/>
      <c r="BO160" s="222"/>
      <c r="BP160" s="222"/>
      <c r="BQ160" s="222"/>
      <c r="BR160" s="222"/>
      <c r="BS160" s="222"/>
      <c r="BT160" s="222"/>
      <c r="BU160" s="222"/>
      <c r="BV160" s="222"/>
      <c r="BW160" s="222"/>
      <c r="BX160" s="222"/>
      <c r="BY160" s="222"/>
      <c r="BZ160" s="222"/>
      <c r="CA160" s="222"/>
      <c r="CB160" s="222"/>
      <c r="CC160" s="222"/>
      <c r="CD160" s="222"/>
      <c r="CE160" s="222"/>
      <c r="CF160" s="222"/>
      <c r="CG160" s="222"/>
      <c r="CH160" s="222"/>
      <c r="CI160" s="222"/>
      <c r="CJ160" s="222"/>
      <c r="CK160" s="222"/>
      <c r="CL160" s="222"/>
      <c r="CM160" s="222"/>
      <c r="CN160" s="222"/>
      <c r="CO160" s="222"/>
      <c r="CP160" s="222"/>
      <c r="CQ160" s="222"/>
      <c r="CR160" s="222"/>
      <c r="CS160" s="222"/>
    </row>
    <row r="161" spans="11:97">
      <c r="K161" s="221"/>
      <c r="L161" s="222"/>
      <c r="M161" s="222"/>
      <c r="N161" s="222"/>
      <c r="O161" s="222"/>
      <c r="P161" s="222"/>
      <c r="Q161" s="222"/>
      <c r="R161" s="222"/>
      <c r="S161" s="222"/>
      <c r="T161" s="222"/>
      <c r="U161" s="222"/>
      <c r="V161" s="222"/>
      <c r="W161" s="222"/>
      <c r="X161" s="222"/>
      <c r="Y161" s="222"/>
      <c r="Z161" s="222"/>
      <c r="AA161" s="222"/>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22"/>
      <c r="BA161" s="222"/>
      <c r="BB161" s="222"/>
      <c r="BC161" s="222"/>
      <c r="BD161" s="222"/>
      <c r="BE161" s="222"/>
      <c r="BF161" s="222"/>
      <c r="BG161" s="222"/>
      <c r="BH161" s="222"/>
      <c r="BI161" s="222"/>
      <c r="BJ161" s="222"/>
      <c r="BK161" s="222"/>
      <c r="BL161" s="222"/>
      <c r="BM161" s="222"/>
      <c r="BN161" s="222"/>
      <c r="BO161" s="222"/>
      <c r="BP161" s="222"/>
      <c r="BQ161" s="222"/>
      <c r="BR161" s="222"/>
      <c r="BS161" s="222"/>
      <c r="BT161" s="222"/>
      <c r="BU161" s="222"/>
      <c r="BV161" s="222"/>
      <c r="BW161" s="222"/>
      <c r="BX161" s="222"/>
      <c r="BY161" s="222"/>
      <c r="BZ161" s="222"/>
      <c r="CA161" s="222"/>
      <c r="CB161" s="222"/>
      <c r="CC161" s="222"/>
      <c r="CD161" s="222"/>
      <c r="CE161" s="222"/>
      <c r="CF161" s="222"/>
      <c r="CG161" s="222"/>
      <c r="CH161" s="222"/>
      <c r="CI161" s="222"/>
      <c r="CJ161" s="222"/>
      <c r="CK161" s="222"/>
      <c r="CL161" s="222"/>
      <c r="CM161" s="222"/>
      <c r="CN161" s="222"/>
      <c r="CO161" s="222"/>
      <c r="CP161" s="222"/>
      <c r="CQ161" s="222"/>
      <c r="CR161" s="222"/>
      <c r="CS161" s="222"/>
    </row>
    <row r="162" spans="11:97">
      <c r="K162" s="221"/>
      <c r="L162" s="222"/>
      <c r="M162" s="222"/>
      <c r="N162" s="222"/>
      <c r="O162" s="222"/>
      <c r="P162" s="222"/>
      <c r="Q162" s="222"/>
      <c r="R162" s="222"/>
      <c r="S162" s="222"/>
      <c r="T162" s="222"/>
      <c r="U162" s="222"/>
      <c r="V162" s="222"/>
      <c r="W162" s="222"/>
      <c r="X162" s="222"/>
      <c r="Y162" s="222"/>
      <c r="Z162" s="222"/>
      <c r="AA162" s="222"/>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22"/>
      <c r="BA162" s="222"/>
      <c r="BB162" s="222"/>
      <c r="BC162" s="222"/>
      <c r="BD162" s="222"/>
      <c r="BE162" s="222"/>
      <c r="BF162" s="222"/>
      <c r="BG162" s="222"/>
      <c r="BH162" s="222"/>
      <c r="BI162" s="222"/>
      <c r="BJ162" s="222"/>
      <c r="BK162" s="222"/>
      <c r="BL162" s="222"/>
      <c r="BM162" s="222"/>
      <c r="BN162" s="222"/>
      <c r="BO162" s="222"/>
      <c r="BP162" s="222"/>
      <c r="BQ162" s="222"/>
      <c r="BR162" s="222"/>
      <c r="BS162" s="222"/>
      <c r="BT162" s="222"/>
      <c r="BU162" s="222"/>
      <c r="BV162" s="222"/>
      <c r="BW162" s="222"/>
      <c r="BX162" s="222"/>
      <c r="BY162" s="222"/>
      <c r="BZ162" s="222"/>
      <c r="CA162" s="222"/>
      <c r="CB162" s="222"/>
      <c r="CC162" s="222"/>
      <c r="CD162" s="222"/>
      <c r="CE162" s="222"/>
      <c r="CF162" s="222"/>
      <c r="CG162" s="222"/>
      <c r="CH162" s="222"/>
      <c r="CI162" s="222"/>
      <c r="CJ162" s="222"/>
      <c r="CK162" s="222"/>
      <c r="CL162" s="222"/>
      <c r="CM162" s="222"/>
      <c r="CN162" s="222"/>
      <c r="CO162" s="222"/>
      <c r="CP162" s="222"/>
      <c r="CQ162" s="222"/>
      <c r="CR162" s="222"/>
      <c r="CS162" s="222"/>
    </row>
    <row r="163" spans="11:97">
      <c r="K163" s="221"/>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222"/>
      <c r="AM163" s="222"/>
      <c r="AN163" s="222"/>
      <c r="AO163" s="222"/>
      <c r="AP163" s="222"/>
      <c r="AQ163" s="222"/>
      <c r="AR163" s="222"/>
      <c r="AS163" s="222"/>
      <c r="AT163" s="222"/>
      <c r="AU163" s="222"/>
      <c r="AV163" s="222"/>
      <c r="AW163" s="222"/>
      <c r="AX163" s="222"/>
      <c r="AY163" s="222"/>
      <c r="AZ163" s="222"/>
      <c r="BA163" s="222"/>
      <c r="BB163" s="222"/>
      <c r="BC163" s="222"/>
      <c r="BD163" s="222"/>
      <c r="BE163" s="222"/>
      <c r="BF163" s="222"/>
      <c r="BG163" s="222"/>
      <c r="BH163" s="222"/>
      <c r="BI163" s="222"/>
      <c r="BJ163" s="222"/>
      <c r="BK163" s="222"/>
      <c r="BL163" s="222"/>
      <c r="BM163" s="222"/>
      <c r="BN163" s="222"/>
      <c r="BO163" s="222"/>
      <c r="BP163" s="222"/>
      <c r="BQ163" s="222"/>
      <c r="BR163" s="222"/>
      <c r="BS163" s="222"/>
      <c r="BT163" s="222"/>
      <c r="BU163" s="222"/>
      <c r="BV163" s="222"/>
      <c r="BW163" s="222"/>
      <c r="BX163" s="222"/>
      <c r="BY163" s="222"/>
      <c r="BZ163" s="222"/>
      <c r="CA163" s="222"/>
      <c r="CB163" s="222"/>
      <c r="CC163" s="222"/>
      <c r="CD163" s="222"/>
      <c r="CE163" s="222"/>
      <c r="CF163" s="222"/>
      <c r="CG163" s="222"/>
      <c r="CH163" s="222"/>
      <c r="CI163" s="222"/>
      <c r="CJ163" s="222"/>
      <c r="CK163" s="222"/>
      <c r="CL163" s="222"/>
      <c r="CM163" s="222"/>
      <c r="CN163" s="222"/>
      <c r="CO163" s="222"/>
      <c r="CP163" s="222"/>
      <c r="CQ163" s="222"/>
      <c r="CR163" s="222"/>
      <c r="CS163" s="222"/>
    </row>
    <row r="164" spans="11:97">
      <c r="K164" s="221"/>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2"/>
      <c r="AY164" s="222"/>
      <c r="AZ164" s="222"/>
      <c r="BA164" s="222"/>
      <c r="BB164" s="222"/>
      <c r="BC164" s="222"/>
      <c r="BD164" s="222"/>
      <c r="BE164" s="222"/>
      <c r="BF164" s="222"/>
      <c r="BG164" s="222"/>
      <c r="BH164" s="222"/>
      <c r="BI164" s="222"/>
      <c r="BJ164" s="222"/>
      <c r="BK164" s="222"/>
      <c r="BL164" s="222"/>
      <c r="BM164" s="222"/>
      <c r="BN164" s="222"/>
      <c r="BO164" s="222"/>
      <c r="BP164" s="222"/>
      <c r="BQ164" s="222"/>
      <c r="BR164" s="222"/>
      <c r="BS164" s="222"/>
      <c r="BT164" s="222"/>
      <c r="BU164" s="222"/>
      <c r="BV164" s="222"/>
      <c r="BW164" s="222"/>
      <c r="BX164" s="222"/>
      <c r="BY164" s="222"/>
      <c r="BZ164" s="222"/>
      <c r="CA164" s="222"/>
      <c r="CB164" s="222"/>
      <c r="CC164" s="222"/>
      <c r="CD164" s="222"/>
      <c r="CE164" s="222"/>
      <c r="CF164" s="222"/>
      <c r="CG164" s="222"/>
      <c r="CH164" s="222"/>
      <c r="CI164" s="222"/>
      <c r="CJ164" s="222"/>
      <c r="CK164" s="222"/>
      <c r="CL164" s="222"/>
      <c r="CM164" s="222"/>
      <c r="CN164" s="222"/>
      <c r="CO164" s="222"/>
      <c r="CP164" s="222"/>
      <c r="CQ164" s="222"/>
      <c r="CR164" s="222"/>
      <c r="CS164" s="222"/>
    </row>
    <row r="165" spans="11:97">
      <c r="K165" s="221"/>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2"/>
      <c r="AY165" s="222"/>
      <c r="AZ165" s="222"/>
      <c r="BA165" s="222"/>
      <c r="BB165" s="222"/>
      <c r="BC165" s="222"/>
      <c r="BD165" s="222"/>
      <c r="BE165" s="222"/>
      <c r="BF165" s="222"/>
      <c r="BG165" s="222"/>
      <c r="BH165" s="222"/>
      <c r="BI165" s="222"/>
      <c r="BJ165" s="222"/>
      <c r="BK165" s="222"/>
      <c r="BL165" s="222"/>
      <c r="BM165" s="222"/>
      <c r="BN165" s="222"/>
      <c r="BO165" s="222"/>
      <c r="BP165" s="222"/>
      <c r="BQ165" s="222"/>
      <c r="BR165" s="222"/>
      <c r="BS165" s="222"/>
      <c r="BT165" s="222"/>
      <c r="BU165" s="222"/>
      <c r="BV165" s="222"/>
      <c r="BW165" s="222"/>
      <c r="BX165" s="222"/>
      <c r="BY165" s="222"/>
      <c r="BZ165" s="222"/>
      <c r="CA165" s="222"/>
      <c r="CB165" s="222"/>
      <c r="CC165" s="222"/>
      <c r="CD165" s="222"/>
      <c r="CE165" s="222"/>
      <c r="CF165" s="222"/>
      <c r="CG165" s="222"/>
      <c r="CH165" s="222"/>
      <c r="CI165" s="222"/>
      <c r="CJ165" s="222"/>
      <c r="CK165" s="222"/>
      <c r="CL165" s="222"/>
      <c r="CM165" s="222"/>
      <c r="CN165" s="222"/>
      <c r="CO165" s="222"/>
      <c r="CP165" s="222"/>
      <c r="CQ165" s="222"/>
      <c r="CR165" s="222"/>
      <c r="CS165" s="222"/>
    </row>
    <row r="166" spans="11:97">
      <c r="K166" s="221"/>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2"/>
      <c r="AY166" s="222"/>
      <c r="AZ166" s="222"/>
      <c r="BA166" s="222"/>
      <c r="BB166" s="222"/>
      <c r="BC166" s="222"/>
      <c r="BD166" s="222"/>
      <c r="BE166" s="222"/>
      <c r="BF166" s="222"/>
      <c r="BG166" s="222"/>
      <c r="BH166" s="222"/>
      <c r="BI166" s="222"/>
      <c r="BJ166" s="222"/>
      <c r="BK166" s="222"/>
      <c r="BL166" s="222"/>
      <c r="BM166" s="222"/>
      <c r="BN166" s="222"/>
      <c r="BO166" s="222"/>
      <c r="BP166" s="222"/>
      <c r="BQ166" s="222"/>
      <c r="BR166" s="222"/>
      <c r="BS166" s="222"/>
      <c r="BT166" s="222"/>
      <c r="BU166" s="222"/>
      <c r="BV166" s="222"/>
      <c r="BW166" s="222"/>
      <c r="BX166" s="222"/>
      <c r="BY166" s="222"/>
      <c r="BZ166" s="222"/>
      <c r="CA166" s="222"/>
      <c r="CB166" s="222"/>
      <c r="CC166" s="222"/>
      <c r="CD166" s="222"/>
      <c r="CE166" s="222"/>
      <c r="CF166" s="222"/>
      <c r="CG166" s="222"/>
      <c r="CH166" s="222"/>
      <c r="CI166" s="222"/>
      <c r="CJ166" s="222"/>
      <c r="CK166" s="222"/>
      <c r="CL166" s="222"/>
      <c r="CM166" s="222"/>
      <c r="CN166" s="222"/>
      <c r="CO166" s="222"/>
      <c r="CP166" s="222"/>
      <c r="CQ166" s="222"/>
      <c r="CR166" s="222"/>
      <c r="CS166" s="222"/>
    </row>
    <row r="167" spans="11:97">
      <c r="K167" s="221"/>
      <c r="L167" s="222"/>
      <c r="M167" s="222"/>
      <c r="N167" s="222"/>
      <c r="O167" s="222"/>
      <c r="P167" s="222"/>
      <c r="Q167" s="222"/>
      <c r="R167" s="222"/>
      <c r="S167" s="222"/>
      <c r="T167" s="222"/>
      <c r="U167" s="222"/>
      <c r="V167" s="222"/>
      <c r="W167" s="222"/>
      <c r="X167" s="222"/>
      <c r="Y167" s="222"/>
      <c r="Z167" s="222"/>
      <c r="AA167" s="222"/>
      <c r="AB167" s="222"/>
      <c r="AC167" s="222"/>
      <c r="AD167" s="222"/>
      <c r="AE167" s="222"/>
      <c r="AF167" s="222"/>
      <c r="AG167" s="222"/>
      <c r="AH167" s="222"/>
      <c r="AI167" s="222"/>
      <c r="AJ167" s="222"/>
      <c r="AK167" s="222"/>
      <c r="AL167" s="222"/>
      <c r="AM167" s="222"/>
      <c r="AN167" s="222"/>
      <c r="AO167" s="222"/>
      <c r="AP167" s="222"/>
      <c r="AQ167" s="222"/>
      <c r="AR167" s="222"/>
      <c r="AS167" s="222"/>
      <c r="AT167" s="222"/>
      <c r="AU167" s="222"/>
      <c r="AV167" s="222"/>
      <c r="AW167" s="222"/>
      <c r="AX167" s="222"/>
      <c r="AY167" s="222"/>
      <c r="AZ167" s="222"/>
      <c r="BA167" s="222"/>
      <c r="BB167" s="222"/>
      <c r="BC167" s="222"/>
      <c r="BD167" s="222"/>
      <c r="BE167" s="222"/>
      <c r="BF167" s="222"/>
      <c r="BG167" s="222"/>
      <c r="BH167" s="222"/>
      <c r="BI167" s="222"/>
      <c r="BJ167" s="222"/>
      <c r="BK167" s="222"/>
      <c r="BL167" s="222"/>
      <c r="BM167" s="222"/>
      <c r="BN167" s="222"/>
      <c r="BO167" s="222"/>
      <c r="BP167" s="222"/>
      <c r="BQ167" s="222"/>
      <c r="BR167" s="222"/>
      <c r="BS167" s="222"/>
      <c r="BT167" s="222"/>
      <c r="BU167" s="222"/>
      <c r="BV167" s="222"/>
      <c r="BW167" s="222"/>
      <c r="BX167" s="222"/>
      <c r="BY167" s="222"/>
      <c r="BZ167" s="222"/>
      <c r="CA167" s="222"/>
      <c r="CB167" s="222"/>
      <c r="CC167" s="222"/>
      <c r="CD167" s="222"/>
      <c r="CE167" s="222"/>
      <c r="CF167" s="222"/>
      <c r="CG167" s="222"/>
      <c r="CH167" s="222"/>
      <c r="CI167" s="222"/>
      <c r="CJ167" s="222"/>
      <c r="CK167" s="222"/>
      <c r="CL167" s="222"/>
      <c r="CM167" s="222"/>
      <c r="CN167" s="222"/>
      <c r="CO167" s="222"/>
      <c r="CP167" s="222"/>
      <c r="CQ167" s="222"/>
      <c r="CR167" s="222"/>
      <c r="CS167" s="222"/>
    </row>
    <row r="168" spans="11:97">
      <c r="K168" s="221"/>
      <c r="L168" s="222"/>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2"/>
      <c r="AJ168" s="222"/>
      <c r="AK168" s="222"/>
      <c r="AL168" s="222"/>
      <c r="AM168" s="222"/>
      <c r="AN168" s="222"/>
      <c r="AO168" s="222"/>
      <c r="AP168" s="222"/>
      <c r="AQ168" s="222"/>
      <c r="AR168" s="222"/>
      <c r="AS168" s="222"/>
      <c r="AT168" s="222"/>
      <c r="AU168" s="222"/>
      <c r="AV168" s="222"/>
      <c r="AW168" s="222"/>
      <c r="AX168" s="222"/>
      <c r="AY168" s="222"/>
      <c r="AZ168" s="222"/>
      <c r="BA168" s="222"/>
      <c r="BB168" s="222"/>
      <c r="BC168" s="222"/>
      <c r="BD168" s="222"/>
      <c r="BE168" s="222"/>
      <c r="BF168" s="222"/>
      <c r="BG168" s="222"/>
      <c r="BH168" s="222"/>
      <c r="BI168" s="222"/>
      <c r="BJ168" s="222"/>
      <c r="BK168" s="222"/>
      <c r="BL168" s="222"/>
      <c r="BM168" s="222"/>
      <c r="BN168" s="222"/>
      <c r="BO168" s="222"/>
      <c r="BP168" s="222"/>
      <c r="BQ168" s="222"/>
      <c r="BR168" s="222"/>
      <c r="BS168" s="222"/>
      <c r="BT168" s="222"/>
      <c r="BU168" s="222"/>
      <c r="BV168" s="222"/>
      <c r="BW168" s="222"/>
      <c r="BX168" s="222"/>
      <c r="BY168" s="222"/>
      <c r="BZ168" s="222"/>
      <c r="CA168" s="222"/>
      <c r="CB168" s="222"/>
      <c r="CC168" s="222"/>
      <c r="CD168" s="222"/>
      <c r="CE168" s="222"/>
      <c r="CF168" s="222"/>
      <c r="CG168" s="222"/>
      <c r="CH168" s="222"/>
      <c r="CI168" s="222"/>
      <c r="CJ168" s="222"/>
      <c r="CK168" s="222"/>
      <c r="CL168" s="222"/>
      <c r="CM168" s="222"/>
      <c r="CN168" s="222"/>
      <c r="CO168" s="222"/>
      <c r="CP168" s="222"/>
      <c r="CQ168" s="222"/>
      <c r="CR168" s="222"/>
      <c r="CS168" s="222"/>
    </row>
    <row r="169" spans="11:97">
      <c r="K169" s="221"/>
      <c r="L169" s="222"/>
      <c r="M169" s="222"/>
      <c r="N169" s="222"/>
      <c r="O169" s="222"/>
      <c r="P169" s="222"/>
      <c r="Q169" s="222"/>
      <c r="R169" s="222"/>
      <c r="S169" s="222"/>
      <c r="T169" s="222"/>
      <c r="U169" s="222"/>
      <c r="V169" s="222"/>
      <c r="W169" s="222"/>
      <c r="X169" s="222"/>
      <c r="Y169" s="222"/>
      <c r="Z169" s="222"/>
      <c r="AA169" s="222"/>
      <c r="AB169" s="222"/>
      <c r="AC169" s="222"/>
      <c r="AD169" s="222"/>
      <c r="AE169" s="222"/>
      <c r="AF169" s="222"/>
      <c r="AG169" s="222"/>
      <c r="AH169" s="222"/>
      <c r="AI169" s="222"/>
      <c r="AJ169" s="222"/>
      <c r="AK169" s="222"/>
      <c r="AL169" s="222"/>
      <c r="AM169" s="222"/>
      <c r="AN169" s="222"/>
      <c r="AO169" s="222"/>
      <c r="AP169" s="222"/>
      <c r="AQ169" s="222"/>
      <c r="AR169" s="222"/>
      <c r="AS169" s="222"/>
      <c r="AT169" s="222"/>
      <c r="AU169" s="222"/>
      <c r="AV169" s="222"/>
      <c r="AW169" s="222"/>
      <c r="AX169" s="222"/>
      <c r="AY169" s="222"/>
      <c r="AZ169" s="222"/>
      <c r="BA169" s="222"/>
      <c r="BB169" s="222"/>
      <c r="BC169" s="222"/>
      <c r="BD169" s="222"/>
      <c r="BE169" s="222"/>
      <c r="BF169" s="222"/>
      <c r="BG169" s="222"/>
      <c r="BH169" s="222"/>
      <c r="BI169" s="222"/>
      <c r="BJ169" s="222"/>
      <c r="BK169" s="222"/>
      <c r="BL169" s="222"/>
      <c r="BM169" s="222"/>
      <c r="BN169" s="222"/>
      <c r="BO169" s="222"/>
      <c r="BP169" s="222"/>
      <c r="BQ169" s="222"/>
      <c r="BR169" s="222"/>
      <c r="BS169" s="222"/>
      <c r="BT169" s="222"/>
      <c r="BU169" s="222"/>
      <c r="BV169" s="222"/>
      <c r="BW169" s="222"/>
      <c r="BX169" s="222"/>
      <c r="BY169" s="222"/>
      <c r="BZ169" s="222"/>
      <c r="CA169" s="222"/>
      <c r="CB169" s="222"/>
      <c r="CC169" s="222"/>
      <c r="CD169" s="222"/>
      <c r="CE169" s="222"/>
      <c r="CF169" s="222"/>
      <c r="CG169" s="222"/>
      <c r="CH169" s="222"/>
      <c r="CI169" s="222"/>
      <c r="CJ169" s="222"/>
      <c r="CK169" s="222"/>
      <c r="CL169" s="222"/>
      <c r="CM169" s="222"/>
      <c r="CN169" s="222"/>
      <c r="CO169" s="222"/>
      <c r="CP169" s="222"/>
      <c r="CQ169" s="222"/>
      <c r="CR169" s="222"/>
      <c r="CS169" s="222"/>
    </row>
    <row r="170" spans="11:97">
      <c r="K170" s="221"/>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c r="BA170" s="222"/>
      <c r="BB170" s="222"/>
      <c r="BC170" s="222"/>
      <c r="BD170" s="222"/>
      <c r="BE170" s="222"/>
      <c r="BF170" s="222"/>
      <c r="BG170" s="222"/>
      <c r="BH170" s="222"/>
      <c r="BI170" s="222"/>
      <c r="BJ170" s="222"/>
      <c r="BK170" s="222"/>
      <c r="BL170" s="222"/>
      <c r="BM170" s="222"/>
      <c r="BN170" s="222"/>
      <c r="BO170" s="222"/>
      <c r="BP170" s="222"/>
      <c r="BQ170" s="222"/>
      <c r="BR170" s="222"/>
      <c r="BS170" s="222"/>
      <c r="BT170" s="222"/>
      <c r="BU170" s="222"/>
      <c r="BV170" s="222"/>
      <c r="BW170" s="222"/>
      <c r="BX170" s="222"/>
      <c r="BY170" s="222"/>
      <c r="BZ170" s="222"/>
      <c r="CA170" s="222"/>
      <c r="CB170" s="222"/>
      <c r="CC170" s="222"/>
      <c r="CD170" s="222"/>
      <c r="CE170" s="222"/>
      <c r="CF170" s="222"/>
      <c r="CG170" s="222"/>
      <c r="CH170" s="222"/>
      <c r="CI170" s="222"/>
      <c r="CJ170" s="222"/>
      <c r="CK170" s="222"/>
      <c r="CL170" s="222"/>
      <c r="CM170" s="222"/>
      <c r="CN170" s="222"/>
      <c r="CO170" s="222"/>
      <c r="CP170" s="222"/>
      <c r="CQ170" s="222"/>
      <c r="CR170" s="222"/>
      <c r="CS170" s="222"/>
    </row>
    <row r="171" spans="11:97">
      <c r="K171" s="221"/>
      <c r="L171" s="222"/>
      <c r="M171" s="222"/>
      <c r="N171" s="222"/>
      <c r="O171" s="222"/>
      <c r="P171" s="222"/>
      <c r="Q171" s="222"/>
      <c r="R171" s="222"/>
      <c r="S171" s="222"/>
      <c r="T171" s="222"/>
      <c r="U171" s="222"/>
      <c r="V171" s="222"/>
      <c r="W171" s="222"/>
      <c r="X171" s="222"/>
      <c r="Y171" s="222"/>
      <c r="Z171" s="222"/>
      <c r="AA171" s="222"/>
      <c r="AB171" s="222"/>
      <c r="AC171" s="222"/>
      <c r="AD171" s="222"/>
      <c r="AE171" s="222"/>
      <c r="AF171" s="222"/>
      <c r="AG171" s="222"/>
      <c r="AH171" s="222"/>
      <c r="AI171" s="222"/>
      <c r="AJ171" s="222"/>
      <c r="AK171" s="222"/>
      <c r="AL171" s="222"/>
      <c r="AM171" s="222"/>
      <c r="AN171" s="222"/>
      <c r="AO171" s="222"/>
      <c r="AP171" s="222"/>
      <c r="AQ171" s="222"/>
      <c r="AR171" s="222"/>
      <c r="AS171" s="222"/>
      <c r="AT171" s="222"/>
      <c r="AU171" s="222"/>
      <c r="AV171" s="222"/>
      <c r="AW171" s="222"/>
      <c r="AX171" s="222"/>
      <c r="AY171" s="222"/>
      <c r="AZ171" s="222"/>
      <c r="BA171" s="222"/>
      <c r="BB171" s="222"/>
      <c r="BC171" s="222"/>
      <c r="BD171" s="222"/>
      <c r="BE171" s="222"/>
      <c r="BF171" s="222"/>
      <c r="BG171" s="222"/>
      <c r="BH171" s="222"/>
      <c r="BI171" s="222"/>
      <c r="BJ171" s="222"/>
      <c r="BK171" s="222"/>
      <c r="BL171" s="222"/>
      <c r="BM171" s="222"/>
      <c r="BN171" s="222"/>
      <c r="BO171" s="222"/>
      <c r="BP171" s="222"/>
      <c r="BQ171" s="222"/>
      <c r="BR171" s="222"/>
      <c r="BS171" s="222"/>
      <c r="BT171" s="222"/>
      <c r="BU171" s="222"/>
      <c r="BV171" s="222"/>
      <c r="BW171" s="222"/>
      <c r="BX171" s="222"/>
      <c r="BY171" s="222"/>
      <c r="BZ171" s="222"/>
      <c r="CA171" s="222"/>
      <c r="CB171" s="222"/>
      <c r="CC171" s="222"/>
      <c r="CD171" s="222"/>
      <c r="CE171" s="222"/>
      <c r="CF171" s="222"/>
      <c r="CG171" s="222"/>
      <c r="CH171" s="222"/>
      <c r="CI171" s="222"/>
      <c r="CJ171" s="222"/>
      <c r="CK171" s="222"/>
      <c r="CL171" s="222"/>
      <c r="CM171" s="222"/>
      <c r="CN171" s="222"/>
      <c r="CO171" s="222"/>
      <c r="CP171" s="222"/>
      <c r="CQ171" s="222"/>
      <c r="CR171" s="222"/>
      <c r="CS171" s="222"/>
    </row>
    <row r="172" spans="11:97">
      <c r="K172" s="221"/>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2"/>
      <c r="AY172" s="222"/>
      <c r="AZ172" s="222"/>
      <c r="BA172" s="222"/>
      <c r="BB172" s="222"/>
      <c r="BC172" s="222"/>
      <c r="BD172" s="222"/>
      <c r="BE172" s="222"/>
      <c r="BF172" s="222"/>
      <c r="BG172" s="222"/>
      <c r="BH172" s="222"/>
      <c r="BI172" s="222"/>
      <c r="BJ172" s="222"/>
      <c r="BK172" s="222"/>
      <c r="BL172" s="222"/>
      <c r="BM172" s="222"/>
      <c r="BN172" s="222"/>
      <c r="BO172" s="222"/>
      <c r="BP172" s="222"/>
      <c r="BQ172" s="222"/>
      <c r="BR172" s="222"/>
      <c r="BS172" s="222"/>
      <c r="BT172" s="222"/>
      <c r="BU172" s="222"/>
      <c r="BV172" s="222"/>
      <c r="BW172" s="222"/>
      <c r="BX172" s="222"/>
      <c r="BY172" s="222"/>
      <c r="BZ172" s="222"/>
      <c r="CA172" s="222"/>
      <c r="CB172" s="222"/>
      <c r="CC172" s="222"/>
      <c r="CD172" s="222"/>
      <c r="CE172" s="222"/>
      <c r="CF172" s="222"/>
      <c r="CG172" s="222"/>
      <c r="CH172" s="222"/>
      <c r="CI172" s="222"/>
      <c r="CJ172" s="222"/>
      <c r="CK172" s="222"/>
      <c r="CL172" s="222"/>
      <c r="CM172" s="222"/>
      <c r="CN172" s="222"/>
      <c r="CO172" s="222"/>
      <c r="CP172" s="222"/>
      <c r="CQ172" s="222"/>
      <c r="CR172" s="222"/>
      <c r="CS172" s="222"/>
    </row>
    <row r="173" spans="11:97">
      <c r="K173" s="221"/>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c r="AH173" s="222"/>
      <c r="AI173" s="222"/>
      <c r="AJ173" s="222"/>
      <c r="AK173" s="222"/>
      <c r="AL173" s="222"/>
      <c r="AM173" s="222"/>
      <c r="AN173" s="222"/>
      <c r="AO173" s="222"/>
      <c r="AP173" s="222"/>
      <c r="AQ173" s="222"/>
      <c r="AR173" s="222"/>
      <c r="AS173" s="222"/>
      <c r="AT173" s="222"/>
      <c r="AU173" s="222"/>
      <c r="AV173" s="222"/>
      <c r="AW173" s="222"/>
      <c r="AX173" s="222"/>
      <c r="AY173" s="222"/>
      <c r="AZ173" s="222"/>
      <c r="BA173" s="222"/>
      <c r="BB173" s="222"/>
      <c r="BC173" s="222"/>
      <c r="BD173" s="222"/>
      <c r="BE173" s="222"/>
      <c r="BF173" s="222"/>
      <c r="BG173" s="222"/>
      <c r="BH173" s="222"/>
      <c r="BI173" s="222"/>
      <c r="BJ173" s="222"/>
      <c r="BK173" s="222"/>
      <c r="BL173" s="222"/>
      <c r="BM173" s="222"/>
      <c r="BN173" s="222"/>
      <c r="BO173" s="222"/>
      <c r="BP173" s="222"/>
      <c r="BQ173" s="222"/>
      <c r="BR173" s="222"/>
      <c r="BS173" s="222"/>
      <c r="BT173" s="222"/>
      <c r="BU173" s="222"/>
      <c r="BV173" s="222"/>
      <c r="BW173" s="222"/>
      <c r="BX173" s="222"/>
      <c r="BY173" s="222"/>
      <c r="BZ173" s="222"/>
      <c r="CA173" s="222"/>
      <c r="CB173" s="222"/>
      <c r="CC173" s="222"/>
      <c r="CD173" s="222"/>
      <c r="CE173" s="222"/>
      <c r="CF173" s="222"/>
      <c r="CG173" s="222"/>
      <c r="CH173" s="222"/>
      <c r="CI173" s="222"/>
      <c r="CJ173" s="222"/>
      <c r="CK173" s="222"/>
      <c r="CL173" s="222"/>
      <c r="CM173" s="222"/>
      <c r="CN173" s="222"/>
      <c r="CO173" s="222"/>
      <c r="CP173" s="222"/>
      <c r="CQ173" s="222"/>
      <c r="CR173" s="222"/>
      <c r="CS173" s="222"/>
    </row>
    <row r="174" spans="11:97">
      <c r="K174" s="221"/>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2"/>
      <c r="AY174" s="222"/>
      <c r="AZ174" s="222"/>
      <c r="BA174" s="222"/>
      <c r="BB174" s="222"/>
      <c r="BC174" s="222"/>
      <c r="BD174" s="222"/>
      <c r="BE174" s="222"/>
      <c r="BF174" s="222"/>
      <c r="BG174" s="222"/>
      <c r="BH174" s="222"/>
      <c r="BI174" s="222"/>
      <c r="BJ174" s="222"/>
      <c r="BK174" s="222"/>
      <c r="BL174" s="222"/>
      <c r="BM174" s="222"/>
      <c r="BN174" s="222"/>
      <c r="BO174" s="222"/>
      <c r="BP174" s="222"/>
      <c r="BQ174" s="222"/>
      <c r="BR174" s="222"/>
      <c r="BS174" s="222"/>
      <c r="BT174" s="222"/>
      <c r="BU174" s="222"/>
      <c r="BV174" s="222"/>
      <c r="BW174" s="222"/>
      <c r="BX174" s="222"/>
      <c r="BY174" s="222"/>
      <c r="BZ174" s="222"/>
      <c r="CA174" s="222"/>
      <c r="CB174" s="222"/>
      <c r="CC174" s="222"/>
      <c r="CD174" s="222"/>
      <c r="CE174" s="222"/>
      <c r="CF174" s="222"/>
      <c r="CG174" s="222"/>
      <c r="CH174" s="222"/>
      <c r="CI174" s="222"/>
      <c r="CJ174" s="222"/>
      <c r="CK174" s="222"/>
      <c r="CL174" s="222"/>
      <c r="CM174" s="222"/>
      <c r="CN174" s="222"/>
      <c r="CO174" s="222"/>
      <c r="CP174" s="222"/>
      <c r="CQ174" s="222"/>
      <c r="CR174" s="222"/>
      <c r="CS174" s="222"/>
    </row>
    <row r="175" spans="11:97">
      <c r="K175" s="221"/>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c r="AH175" s="222"/>
      <c r="AI175" s="222"/>
      <c r="AJ175" s="222"/>
      <c r="AK175" s="222"/>
      <c r="AL175" s="222"/>
      <c r="AM175" s="222"/>
      <c r="AN175" s="222"/>
      <c r="AO175" s="222"/>
      <c r="AP175" s="222"/>
      <c r="AQ175" s="222"/>
      <c r="AR175" s="222"/>
      <c r="AS175" s="222"/>
      <c r="AT175" s="222"/>
      <c r="AU175" s="222"/>
      <c r="AV175" s="222"/>
      <c r="AW175" s="222"/>
      <c r="AX175" s="222"/>
      <c r="AY175" s="222"/>
      <c r="AZ175" s="222"/>
      <c r="BA175" s="222"/>
      <c r="BB175" s="222"/>
      <c r="BC175" s="222"/>
      <c r="BD175" s="222"/>
      <c r="BE175" s="222"/>
      <c r="BF175" s="222"/>
      <c r="BG175" s="222"/>
      <c r="BH175" s="222"/>
      <c r="BI175" s="222"/>
      <c r="BJ175" s="222"/>
      <c r="BK175" s="222"/>
      <c r="BL175" s="222"/>
      <c r="BM175" s="222"/>
      <c r="BN175" s="222"/>
      <c r="BO175" s="222"/>
      <c r="BP175" s="222"/>
      <c r="BQ175" s="222"/>
      <c r="BR175" s="222"/>
      <c r="BS175" s="222"/>
      <c r="BT175" s="222"/>
      <c r="BU175" s="222"/>
      <c r="BV175" s="222"/>
      <c r="BW175" s="222"/>
      <c r="BX175" s="222"/>
      <c r="BY175" s="222"/>
      <c r="BZ175" s="222"/>
      <c r="CA175" s="222"/>
      <c r="CB175" s="222"/>
      <c r="CC175" s="222"/>
      <c r="CD175" s="222"/>
      <c r="CE175" s="222"/>
      <c r="CF175" s="222"/>
      <c r="CG175" s="222"/>
      <c r="CH175" s="222"/>
      <c r="CI175" s="222"/>
      <c r="CJ175" s="222"/>
      <c r="CK175" s="222"/>
      <c r="CL175" s="222"/>
      <c r="CM175" s="222"/>
      <c r="CN175" s="222"/>
      <c r="CO175" s="222"/>
      <c r="CP175" s="222"/>
      <c r="CQ175" s="222"/>
      <c r="CR175" s="222"/>
      <c r="CS175" s="222"/>
    </row>
    <row r="176" spans="11:97">
      <c r="K176" s="221"/>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2"/>
      <c r="AJ176" s="222"/>
      <c r="AK176" s="222"/>
      <c r="AL176" s="222"/>
      <c r="AM176" s="222"/>
      <c r="AN176" s="222"/>
      <c r="AO176" s="222"/>
      <c r="AP176" s="222"/>
      <c r="AQ176" s="222"/>
      <c r="AR176" s="222"/>
      <c r="AS176" s="222"/>
      <c r="AT176" s="222"/>
      <c r="AU176" s="222"/>
      <c r="AV176" s="222"/>
      <c r="AW176" s="222"/>
      <c r="AX176" s="222"/>
      <c r="AY176" s="222"/>
      <c r="AZ176" s="222"/>
      <c r="BA176" s="222"/>
      <c r="BB176" s="222"/>
      <c r="BC176" s="222"/>
      <c r="BD176" s="222"/>
      <c r="BE176" s="222"/>
      <c r="BF176" s="222"/>
      <c r="BG176" s="222"/>
      <c r="BH176" s="222"/>
      <c r="BI176" s="222"/>
      <c r="BJ176" s="222"/>
      <c r="BK176" s="222"/>
      <c r="BL176" s="222"/>
      <c r="BM176" s="222"/>
      <c r="BN176" s="222"/>
      <c r="BO176" s="222"/>
      <c r="BP176" s="222"/>
      <c r="BQ176" s="222"/>
      <c r="BR176" s="222"/>
      <c r="BS176" s="222"/>
      <c r="BT176" s="222"/>
      <c r="BU176" s="222"/>
      <c r="BV176" s="222"/>
      <c r="BW176" s="222"/>
      <c r="BX176" s="222"/>
      <c r="BY176" s="222"/>
      <c r="BZ176" s="222"/>
      <c r="CA176" s="222"/>
      <c r="CB176" s="222"/>
      <c r="CC176" s="222"/>
      <c r="CD176" s="222"/>
      <c r="CE176" s="222"/>
      <c r="CF176" s="222"/>
      <c r="CG176" s="222"/>
      <c r="CH176" s="222"/>
      <c r="CI176" s="222"/>
      <c r="CJ176" s="222"/>
      <c r="CK176" s="222"/>
      <c r="CL176" s="222"/>
      <c r="CM176" s="222"/>
      <c r="CN176" s="222"/>
      <c r="CO176" s="222"/>
      <c r="CP176" s="222"/>
      <c r="CQ176" s="222"/>
      <c r="CR176" s="222"/>
      <c r="CS176" s="222"/>
    </row>
    <row r="177" spans="11:97">
      <c r="K177" s="221"/>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2"/>
      <c r="AY177" s="222"/>
      <c r="AZ177" s="222"/>
      <c r="BA177" s="222"/>
      <c r="BB177" s="222"/>
      <c r="BC177" s="222"/>
      <c r="BD177" s="222"/>
      <c r="BE177" s="222"/>
      <c r="BF177" s="222"/>
      <c r="BG177" s="222"/>
      <c r="BH177" s="222"/>
      <c r="BI177" s="222"/>
      <c r="BJ177" s="222"/>
      <c r="BK177" s="222"/>
      <c r="BL177" s="222"/>
      <c r="BM177" s="222"/>
      <c r="BN177" s="222"/>
      <c r="BO177" s="222"/>
      <c r="BP177" s="222"/>
      <c r="BQ177" s="222"/>
      <c r="BR177" s="222"/>
      <c r="BS177" s="222"/>
      <c r="BT177" s="222"/>
      <c r="BU177" s="222"/>
      <c r="BV177" s="222"/>
      <c r="BW177" s="222"/>
      <c r="BX177" s="222"/>
      <c r="BY177" s="222"/>
      <c r="BZ177" s="222"/>
      <c r="CA177" s="222"/>
      <c r="CB177" s="222"/>
      <c r="CC177" s="222"/>
      <c r="CD177" s="222"/>
      <c r="CE177" s="222"/>
      <c r="CF177" s="222"/>
      <c r="CG177" s="222"/>
      <c r="CH177" s="222"/>
      <c r="CI177" s="222"/>
      <c r="CJ177" s="222"/>
      <c r="CK177" s="222"/>
      <c r="CL177" s="222"/>
      <c r="CM177" s="222"/>
      <c r="CN177" s="222"/>
      <c r="CO177" s="222"/>
      <c r="CP177" s="222"/>
      <c r="CQ177" s="222"/>
      <c r="CR177" s="222"/>
      <c r="CS177" s="222"/>
    </row>
    <row r="178" spans="11:97">
      <c r="K178" s="221"/>
      <c r="L178" s="222"/>
      <c r="M178" s="222"/>
      <c r="N178" s="222"/>
      <c r="O178" s="222"/>
      <c r="P178" s="222"/>
      <c r="Q178" s="222"/>
      <c r="R178" s="222"/>
      <c r="S178" s="222"/>
      <c r="T178" s="222"/>
      <c r="U178" s="222"/>
      <c r="V178" s="222"/>
      <c r="W178" s="222"/>
      <c r="X178" s="222"/>
      <c r="Y178" s="222"/>
      <c r="Z178" s="222"/>
      <c r="AA178" s="222"/>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2"/>
      <c r="AY178" s="222"/>
      <c r="AZ178" s="222"/>
      <c r="BA178" s="222"/>
      <c r="BB178" s="222"/>
      <c r="BC178" s="222"/>
      <c r="BD178" s="222"/>
      <c r="BE178" s="222"/>
      <c r="BF178" s="222"/>
      <c r="BG178" s="222"/>
      <c r="BH178" s="222"/>
      <c r="BI178" s="222"/>
      <c r="BJ178" s="222"/>
      <c r="BK178" s="222"/>
      <c r="BL178" s="222"/>
      <c r="BM178" s="222"/>
      <c r="BN178" s="222"/>
      <c r="BO178" s="222"/>
      <c r="BP178" s="222"/>
      <c r="BQ178" s="222"/>
      <c r="BR178" s="222"/>
      <c r="BS178" s="222"/>
      <c r="BT178" s="222"/>
      <c r="BU178" s="222"/>
      <c r="BV178" s="222"/>
      <c r="BW178" s="222"/>
      <c r="BX178" s="222"/>
      <c r="BY178" s="222"/>
      <c r="BZ178" s="222"/>
      <c r="CA178" s="222"/>
      <c r="CB178" s="222"/>
      <c r="CC178" s="222"/>
      <c r="CD178" s="222"/>
      <c r="CE178" s="222"/>
      <c r="CF178" s="222"/>
      <c r="CG178" s="222"/>
      <c r="CH178" s="222"/>
      <c r="CI178" s="222"/>
      <c r="CJ178" s="222"/>
      <c r="CK178" s="222"/>
      <c r="CL178" s="222"/>
      <c r="CM178" s="222"/>
      <c r="CN178" s="222"/>
      <c r="CO178" s="222"/>
      <c r="CP178" s="222"/>
      <c r="CQ178" s="222"/>
      <c r="CR178" s="222"/>
      <c r="CS178" s="222"/>
    </row>
    <row r="179" spans="11:97">
      <c r="K179" s="221"/>
      <c r="L179" s="222"/>
      <c r="M179" s="222"/>
      <c r="N179" s="222"/>
      <c r="O179" s="222"/>
      <c r="P179" s="222"/>
      <c r="Q179" s="222"/>
      <c r="R179" s="222"/>
      <c r="S179" s="222"/>
      <c r="T179" s="222"/>
      <c r="U179" s="222"/>
      <c r="V179" s="222"/>
      <c r="W179" s="222"/>
      <c r="X179" s="222"/>
      <c r="Y179" s="222"/>
      <c r="Z179" s="222"/>
      <c r="AA179" s="222"/>
      <c r="AB179" s="222"/>
      <c r="AC179" s="222"/>
      <c r="AD179" s="222"/>
      <c r="AE179" s="222"/>
      <c r="AF179" s="222"/>
      <c r="AG179" s="222"/>
      <c r="AH179" s="222"/>
      <c r="AI179" s="222"/>
      <c r="AJ179" s="222"/>
      <c r="AK179" s="222"/>
      <c r="AL179" s="222"/>
      <c r="AM179" s="222"/>
      <c r="AN179" s="222"/>
      <c r="AO179" s="222"/>
      <c r="AP179" s="222"/>
      <c r="AQ179" s="222"/>
      <c r="AR179" s="222"/>
      <c r="AS179" s="222"/>
      <c r="AT179" s="222"/>
      <c r="AU179" s="222"/>
      <c r="AV179" s="222"/>
      <c r="AW179" s="222"/>
      <c r="AX179" s="222"/>
      <c r="AY179" s="222"/>
      <c r="AZ179" s="222"/>
      <c r="BA179" s="222"/>
      <c r="BB179" s="222"/>
      <c r="BC179" s="222"/>
      <c r="BD179" s="222"/>
      <c r="BE179" s="222"/>
      <c r="BF179" s="222"/>
      <c r="BG179" s="222"/>
      <c r="BH179" s="222"/>
      <c r="BI179" s="222"/>
      <c r="BJ179" s="222"/>
      <c r="BK179" s="222"/>
      <c r="BL179" s="222"/>
      <c r="BM179" s="222"/>
      <c r="BN179" s="222"/>
      <c r="BO179" s="222"/>
      <c r="BP179" s="222"/>
      <c r="BQ179" s="222"/>
      <c r="BR179" s="222"/>
      <c r="BS179" s="222"/>
      <c r="BT179" s="222"/>
      <c r="BU179" s="222"/>
      <c r="BV179" s="222"/>
      <c r="BW179" s="222"/>
      <c r="BX179" s="222"/>
      <c r="BY179" s="222"/>
      <c r="BZ179" s="222"/>
      <c r="CA179" s="222"/>
      <c r="CB179" s="222"/>
      <c r="CC179" s="222"/>
      <c r="CD179" s="222"/>
      <c r="CE179" s="222"/>
      <c r="CF179" s="222"/>
      <c r="CG179" s="222"/>
      <c r="CH179" s="222"/>
      <c r="CI179" s="222"/>
      <c r="CJ179" s="222"/>
      <c r="CK179" s="222"/>
      <c r="CL179" s="222"/>
      <c r="CM179" s="222"/>
      <c r="CN179" s="222"/>
      <c r="CO179" s="222"/>
      <c r="CP179" s="222"/>
      <c r="CQ179" s="222"/>
      <c r="CR179" s="222"/>
      <c r="CS179" s="222"/>
    </row>
    <row r="180" spans="11:97">
      <c r="K180" s="221"/>
      <c r="L180" s="222"/>
      <c r="M180" s="222"/>
      <c r="N180" s="222"/>
      <c r="O180" s="222"/>
      <c r="P180" s="222"/>
      <c r="Q180" s="222"/>
      <c r="R180" s="222"/>
      <c r="S180" s="222"/>
      <c r="T180" s="222"/>
      <c r="U180" s="222"/>
      <c r="V180" s="222"/>
      <c r="W180" s="222"/>
      <c r="X180" s="222"/>
      <c r="Y180" s="222"/>
      <c r="Z180" s="222"/>
      <c r="AA180" s="222"/>
      <c r="AB180" s="222"/>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2"/>
      <c r="AY180" s="222"/>
      <c r="AZ180" s="222"/>
      <c r="BA180" s="222"/>
      <c r="BB180" s="222"/>
      <c r="BC180" s="222"/>
      <c r="BD180" s="222"/>
      <c r="BE180" s="222"/>
      <c r="BF180" s="222"/>
      <c r="BG180" s="222"/>
      <c r="BH180" s="222"/>
      <c r="BI180" s="222"/>
      <c r="BJ180" s="222"/>
      <c r="BK180" s="222"/>
      <c r="BL180" s="222"/>
      <c r="BM180" s="222"/>
      <c r="BN180" s="222"/>
      <c r="BO180" s="222"/>
      <c r="BP180" s="222"/>
      <c r="BQ180" s="222"/>
      <c r="BR180" s="222"/>
      <c r="BS180" s="222"/>
      <c r="BT180" s="222"/>
      <c r="BU180" s="222"/>
      <c r="BV180" s="222"/>
      <c r="BW180" s="222"/>
      <c r="BX180" s="222"/>
      <c r="BY180" s="222"/>
      <c r="BZ180" s="222"/>
      <c r="CA180" s="222"/>
      <c r="CB180" s="222"/>
      <c r="CC180" s="222"/>
      <c r="CD180" s="222"/>
      <c r="CE180" s="222"/>
      <c r="CF180" s="222"/>
      <c r="CG180" s="222"/>
      <c r="CH180" s="222"/>
      <c r="CI180" s="222"/>
      <c r="CJ180" s="222"/>
      <c r="CK180" s="222"/>
      <c r="CL180" s="222"/>
      <c r="CM180" s="222"/>
      <c r="CN180" s="222"/>
      <c r="CO180" s="222"/>
      <c r="CP180" s="222"/>
      <c r="CQ180" s="222"/>
      <c r="CR180" s="222"/>
      <c r="CS180" s="222"/>
    </row>
    <row r="181" spans="11:97">
      <c r="K181" s="221"/>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22"/>
      <c r="AY181" s="222"/>
      <c r="AZ181" s="222"/>
      <c r="BA181" s="222"/>
      <c r="BB181" s="222"/>
      <c r="BC181" s="222"/>
      <c r="BD181" s="222"/>
      <c r="BE181" s="222"/>
      <c r="BF181" s="222"/>
      <c r="BG181" s="222"/>
      <c r="BH181" s="222"/>
      <c r="BI181" s="222"/>
      <c r="BJ181" s="222"/>
      <c r="BK181" s="222"/>
      <c r="BL181" s="222"/>
      <c r="BM181" s="222"/>
      <c r="BN181" s="222"/>
      <c r="BO181" s="222"/>
      <c r="BP181" s="222"/>
      <c r="BQ181" s="222"/>
      <c r="BR181" s="222"/>
      <c r="BS181" s="222"/>
      <c r="BT181" s="222"/>
      <c r="BU181" s="222"/>
      <c r="BV181" s="222"/>
      <c r="BW181" s="222"/>
      <c r="BX181" s="222"/>
      <c r="BY181" s="222"/>
      <c r="BZ181" s="222"/>
      <c r="CA181" s="222"/>
      <c r="CB181" s="222"/>
      <c r="CC181" s="222"/>
      <c r="CD181" s="222"/>
      <c r="CE181" s="222"/>
      <c r="CF181" s="222"/>
      <c r="CG181" s="222"/>
      <c r="CH181" s="222"/>
      <c r="CI181" s="222"/>
      <c r="CJ181" s="222"/>
      <c r="CK181" s="222"/>
      <c r="CL181" s="222"/>
      <c r="CM181" s="222"/>
      <c r="CN181" s="222"/>
      <c r="CO181" s="222"/>
      <c r="CP181" s="222"/>
      <c r="CQ181" s="222"/>
      <c r="CR181" s="222"/>
      <c r="CS181" s="222"/>
    </row>
    <row r="182" spans="11:97">
      <c r="K182" s="221"/>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2"/>
      <c r="AY182" s="222"/>
      <c r="AZ182" s="222"/>
      <c r="BA182" s="222"/>
      <c r="BB182" s="222"/>
      <c r="BC182" s="222"/>
      <c r="BD182" s="222"/>
      <c r="BE182" s="222"/>
      <c r="BF182" s="222"/>
      <c r="BG182" s="222"/>
      <c r="BH182" s="222"/>
      <c r="BI182" s="222"/>
      <c r="BJ182" s="222"/>
      <c r="BK182" s="222"/>
      <c r="BL182" s="222"/>
      <c r="BM182" s="222"/>
      <c r="BN182" s="222"/>
      <c r="BO182" s="222"/>
      <c r="BP182" s="222"/>
      <c r="BQ182" s="222"/>
      <c r="BR182" s="222"/>
      <c r="BS182" s="222"/>
      <c r="BT182" s="222"/>
      <c r="BU182" s="222"/>
      <c r="BV182" s="222"/>
      <c r="BW182" s="222"/>
      <c r="BX182" s="222"/>
      <c r="BY182" s="222"/>
      <c r="BZ182" s="222"/>
      <c r="CA182" s="222"/>
      <c r="CB182" s="222"/>
      <c r="CC182" s="222"/>
      <c r="CD182" s="222"/>
      <c r="CE182" s="222"/>
      <c r="CF182" s="222"/>
      <c r="CG182" s="222"/>
      <c r="CH182" s="222"/>
      <c r="CI182" s="222"/>
      <c r="CJ182" s="222"/>
      <c r="CK182" s="222"/>
      <c r="CL182" s="222"/>
      <c r="CM182" s="222"/>
      <c r="CN182" s="222"/>
      <c r="CO182" s="222"/>
      <c r="CP182" s="222"/>
      <c r="CQ182" s="222"/>
      <c r="CR182" s="222"/>
      <c r="CS182" s="222"/>
    </row>
    <row r="183" spans="11:97">
      <c r="K183" s="221"/>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2"/>
      <c r="AY183" s="222"/>
      <c r="AZ183" s="222"/>
      <c r="BA183" s="222"/>
      <c r="BB183" s="222"/>
      <c r="BC183" s="222"/>
      <c r="BD183" s="222"/>
      <c r="BE183" s="222"/>
      <c r="BF183" s="222"/>
      <c r="BG183" s="222"/>
      <c r="BH183" s="222"/>
      <c r="BI183" s="222"/>
      <c r="BJ183" s="222"/>
      <c r="BK183" s="222"/>
      <c r="BL183" s="222"/>
      <c r="BM183" s="222"/>
      <c r="BN183" s="222"/>
      <c r="BO183" s="222"/>
      <c r="BP183" s="222"/>
      <c r="BQ183" s="222"/>
      <c r="BR183" s="222"/>
      <c r="BS183" s="222"/>
      <c r="BT183" s="222"/>
      <c r="BU183" s="222"/>
      <c r="BV183" s="222"/>
      <c r="BW183" s="222"/>
      <c r="BX183" s="222"/>
      <c r="BY183" s="222"/>
      <c r="BZ183" s="222"/>
      <c r="CA183" s="222"/>
      <c r="CB183" s="222"/>
      <c r="CC183" s="222"/>
      <c r="CD183" s="222"/>
      <c r="CE183" s="222"/>
      <c r="CF183" s="222"/>
      <c r="CG183" s="222"/>
      <c r="CH183" s="222"/>
      <c r="CI183" s="222"/>
      <c r="CJ183" s="222"/>
      <c r="CK183" s="222"/>
      <c r="CL183" s="222"/>
      <c r="CM183" s="222"/>
      <c r="CN183" s="222"/>
      <c r="CO183" s="222"/>
      <c r="CP183" s="222"/>
      <c r="CQ183" s="222"/>
      <c r="CR183" s="222"/>
      <c r="CS183" s="222"/>
    </row>
    <row r="184" spans="11:97">
      <c r="K184" s="221"/>
      <c r="L184" s="222"/>
      <c r="M184" s="222"/>
      <c r="N184" s="222"/>
      <c r="O184" s="222"/>
      <c r="P184" s="222"/>
      <c r="Q184" s="222"/>
      <c r="R184" s="222"/>
      <c r="S184" s="222"/>
      <c r="T184" s="222"/>
      <c r="U184" s="222"/>
      <c r="V184" s="222"/>
      <c r="W184" s="222"/>
      <c r="X184" s="222"/>
      <c r="Y184" s="222"/>
      <c r="Z184" s="222"/>
      <c r="AA184" s="222"/>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2"/>
      <c r="AY184" s="222"/>
      <c r="AZ184" s="222"/>
      <c r="BA184" s="222"/>
      <c r="BB184" s="222"/>
      <c r="BC184" s="222"/>
      <c r="BD184" s="222"/>
      <c r="BE184" s="222"/>
      <c r="BF184" s="222"/>
      <c r="BG184" s="222"/>
      <c r="BH184" s="222"/>
      <c r="BI184" s="222"/>
      <c r="BJ184" s="222"/>
      <c r="BK184" s="222"/>
      <c r="BL184" s="222"/>
      <c r="BM184" s="222"/>
      <c r="BN184" s="222"/>
      <c r="BO184" s="222"/>
      <c r="BP184" s="222"/>
      <c r="BQ184" s="222"/>
      <c r="BR184" s="222"/>
      <c r="BS184" s="222"/>
      <c r="BT184" s="222"/>
      <c r="BU184" s="222"/>
      <c r="BV184" s="222"/>
      <c r="BW184" s="222"/>
      <c r="BX184" s="222"/>
      <c r="BY184" s="222"/>
      <c r="BZ184" s="222"/>
      <c r="CA184" s="222"/>
      <c r="CB184" s="222"/>
      <c r="CC184" s="222"/>
      <c r="CD184" s="222"/>
      <c r="CE184" s="222"/>
      <c r="CF184" s="222"/>
      <c r="CG184" s="222"/>
      <c r="CH184" s="222"/>
      <c r="CI184" s="222"/>
      <c r="CJ184" s="222"/>
      <c r="CK184" s="222"/>
      <c r="CL184" s="222"/>
      <c r="CM184" s="222"/>
      <c r="CN184" s="222"/>
      <c r="CO184" s="222"/>
      <c r="CP184" s="222"/>
      <c r="CQ184" s="222"/>
      <c r="CR184" s="222"/>
      <c r="CS184" s="222"/>
    </row>
    <row r="185" spans="11:97">
      <c r="K185" s="221"/>
      <c r="L185" s="222"/>
      <c r="M185" s="222"/>
      <c r="N185" s="222"/>
      <c r="O185" s="222"/>
      <c r="P185" s="222"/>
      <c r="Q185" s="222"/>
      <c r="R185" s="222"/>
      <c r="S185" s="222"/>
      <c r="T185" s="222"/>
      <c r="U185" s="222"/>
      <c r="V185" s="222"/>
      <c r="W185" s="222"/>
      <c r="X185" s="222"/>
      <c r="Y185" s="222"/>
      <c r="Z185" s="222"/>
      <c r="AA185" s="222"/>
      <c r="AB185" s="222"/>
      <c r="AC185" s="222"/>
      <c r="AD185" s="222"/>
      <c r="AE185" s="222"/>
      <c r="AF185" s="222"/>
      <c r="AG185" s="222"/>
      <c r="AH185" s="222"/>
      <c r="AI185" s="222"/>
      <c r="AJ185" s="222"/>
      <c r="AK185" s="222"/>
      <c r="AL185" s="222"/>
      <c r="AM185" s="222"/>
      <c r="AN185" s="222"/>
      <c r="AO185" s="222"/>
      <c r="AP185" s="222"/>
      <c r="AQ185" s="222"/>
      <c r="AR185" s="222"/>
      <c r="AS185" s="222"/>
      <c r="AT185" s="222"/>
      <c r="AU185" s="222"/>
      <c r="AV185" s="222"/>
      <c r="AW185" s="222"/>
      <c r="AX185" s="222"/>
      <c r="AY185" s="222"/>
      <c r="AZ185" s="222"/>
      <c r="BA185" s="222"/>
      <c r="BB185" s="222"/>
      <c r="BC185" s="222"/>
      <c r="BD185" s="222"/>
      <c r="BE185" s="222"/>
      <c r="BF185" s="222"/>
      <c r="BG185" s="222"/>
      <c r="BH185" s="222"/>
      <c r="BI185" s="222"/>
      <c r="BJ185" s="222"/>
      <c r="BK185" s="222"/>
      <c r="BL185" s="222"/>
      <c r="BM185" s="222"/>
      <c r="BN185" s="222"/>
      <c r="BO185" s="222"/>
      <c r="BP185" s="222"/>
      <c r="BQ185" s="222"/>
      <c r="BR185" s="222"/>
      <c r="BS185" s="222"/>
      <c r="BT185" s="222"/>
      <c r="BU185" s="222"/>
      <c r="BV185" s="222"/>
      <c r="BW185" s="222"/>
      <c r="BX185" s="222"/>
      <c r="BY185" s="222"/>
      <c r="BZ185" s="222"/>
      <c r="CA185" s="222"/>
      <c r="CB185" s="222"/>
      <c r="CC185" s="222"/>
      <c r="CD185" s="222"/>
      <c r="CE185" s="222"/>
      <c r="CF185" s="222"/>
      <c r="CG185" s="222"/>
      <c r="CH185" s="222"/>
      <c r="CI185" s="222"/>
      <c r="CJ185" s="222"/>
      <c r="CK185" s="222"/>
      <c r="CL185" s="222"/>
      <c r="CM185" s="222"/>
      <c r="CN185" s="222"/>
      <c r="CO185" s="222"/>
      <c r="CP185" s="222"/>
      <c r="CQ185" s="222"/>
      <c r="CR185" s="222"/>
      <c r="CS185" s="222"/>
    </row>
    <row r="186" spans="11:97">
      <c r="K186" s="221"/>
      <c r="L186" s="222"/>
      <c r="M186" s="222"/>
      <c r="N186" s="222"/>
      <c r="O186" s="222"/>
      <c r="P186" s="222"/>
      <c r="Q186" s="222"/>
      <c r="R186" s="222"/>
      <c r="S186" s="222"/>
      <c r="T186" s="222"/>
      <c r="U186" s="222"/>
      <c r="V186" s="222"/>
      <c r="W186" s="222"/>
      <c r="X186" s="222"/>
      <c r="Y186" s="222"/>
      <c r="Z186" s="222"/>
      <c r="AA186" s="222"/>
      <c r="AB186" s="222"/>
      <c r="AC186" s="222"/>
      <c r="AD186" s="222"/>
      <c r="AE186" s="222"/>
      <c r="AF186" s="222"/>
      <c r="AG186" s="222"/>
      <c r="AH186" s="222"/>
      <c r="AI186" s="222"/>
      <c r="AJ186" s="222"/>
      <c r="AK186" s="222"/>
      <c r="AL186" s="222"/>
      <c r="AM186" s="222"/>
      <c r="AN186" s="222"/>
      <c r="AO186" s="222"/>
      <c r="AP186" s="222"/>
      <c r="AQ186" s="222"/>
      <c r="AR186" s="222"/>
      <c r="AS186" s="222"/>
      <c r="AT186" s="222"/>
      <c r="AU186" s="222"/>
      <c r="AV186" s="222"/>
      <c r="AW186" s="222"/>
      <c r="AX186" s="222"/>
      <c r="AY186" s="222"/>
      <c r="AZ186" s="222"/>
      <c r="BA186" s="222"/>
      <c r="BB186" s="222"/>
      <c r="BC186" s="222"/>
      <c r="BD186" s="222"/>
      <c r="BE186" s="222"/>
      <c r="BF186" s="222"/>
      <c r="BG186" s="222"/>
      <c r="BH186" s="222"/>
      <c r="BI186" s="222"/>
      <c r="BJ186" s="222"/>
      <c r="BK186" s="222"/>
      <c r="BL186" s="222"/>
      <c r="BM186" s="222"/>
      <c r="BN186" s="222"/>
      <c r="BO186" s="222"/>
      <c r="BP186" s="222"/>
      <c r="BQ186" s="222"/>
      <c r="BR186" s="222"/>
      <c r="BS186" s="222"/>
      <c r="BT186" s="222"/>
      <c r="BU186" s="222"/>
      <c r="BV186" s="222"/>
      <c r="BW186" s="222"/>
      <c r="BX186" s="222"/>
      <c r="BY186" s="222"/>
      <c r="BZ186" s="222"/>
      <c r="CA186" s="222"/>
      <c r="CB186" s="222"/>
      <c r="CC186" s="222"/>
      <c r="CD186" s="222"/>
      <c r="CE186" s="222"/>
      <c r="CF186" s="222"/>
      <c r="CG186" s="222"/>
      <c r="CH186" s="222"/>
      <c r="CI186" s="222"/>
      <c r="CJ186" s="222"/>
      <c r="CK186" s="222"/>
      <c r="CL186" s="222"/>
      <c r="CM186" s="222"/>
      <c r="CN186" s="222"/>
      <c r="CO186" s="222"/>
      <c r="CP186" s="222"/>
      <c r="CQ186" s="222"/>
      <c r="CR186" s="222"/>
      <c r="CS186" s="222"/>
    </row>
    <row r="187" spans="11:97">
      <c r="K187" s="221"/>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c r="BA187" s="222"/>
      <c r="BB187" s="222"/>
      <c r="BC187" s="222"/>
      <c r="BD187" s="222"/>
      <c r="BE187" s="222"/>
      <c r="BF187" s="222"/>
      <c r="BG187" s="222"/>
      <c r="BH187" s="222"/>
      <c r="BI187" s="222"/>
      <c r="BJ187" s="222"/>
      <c r="BK187" s="222"/>
      <c r="BL187" s="222"/>
      <c r="BM187" s="222"/>
      <c r="BN187" s="222"/>
      <c r="BO187" s="222"/>
      <c r="BP187" s="222"/>
      <c r="BQ187" s="222"/>
      <c r="BR187" s="222"/>
      <c r="BS187" s="222"/>
      <c r="BT187" s="222"/>
      <c r="BU187" s="222"/>
      <c r="BV187" s="222"/>
      <c r="BW187" s="222"/>
      <c r="BX187" s="222"/>
      <c r="BY187" s="222"/>
      <c r="BZ187" s="222"/>
      <c r="CA187" s="222"/>
      <c r="CB187" s="222"/>
      <c r="CC187" s="222"/>
      <c r="CD187" s="222"/>
      <c r="CE187" s="222"/>
      <c r="CF187" s="222"/>
      <c r="CG187" s="222"/>
      <c r="CH187" s="222"/>
      <c r="CI187" s="222"/>
      <c r="CJ187" s="222"/>
      <c r="CK187" s="222"/>
      <c r="CL187" s="222"/>
      <c r="CM187" s="222"/>
      <c r="CN187" s="222"/>
      <c r="CO187" s="222"/>
      <c r="CP187" s="222"/>
      <c r="CQ187" s="222"/>
      <c r="CR187" s="222"/>
      <c r="CS187" s="222"/>
    </row>
    <row r="188" spans="11:97">
      <c r="K188" s="221"/>
      <c r="L188" s="222"/>
      <c r="M188" s="222"/>
      <c r="N188" s="222"/>
      <c r="O188" s="222"/>
      <c r="P188" s="222"/>
      <c r="Q188" s="222"/>
      <c r="R188" s="222"/>
      <c r="S188" s="222"/>
      <c r="T188" s="222"/>
      <c r="U188" s="222"/>
      <c r="V188" s="222"/>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2"/>
      <c r="BB188" s="222"/>
      <c r="BC188" s="222"/>
      <c r="BD188" s="222"/>
      <c r="BE188" s="222"/>
      <c r="BF188" s="222"/>
      <c r="BG188" s="222"/>
      <c r="BH188" s="222"/>
      <c r="BI188" s="222"/>
      <c r="BJ188" s="222"/>
      <c r="BK188" s="222"/>
      <c r="BL188" s="222"/>
      <c r="BM188" s="222"/>
      <c r="BN188" s="222"/>
      <c r="BO188" s="222"/>
      <c r="BP188" s="222"/>
      <c r="BQ188" s="222"/>
      <c r="BR188" s="222"/>
      <c r="BS188" s="222"/>
      <c r="BT188" s="222"/>
      <c r="BU188" s="222"/>
      <c r="BV188" s="222"/>
      <c r="BW188" s="222"/>
      <c r="BX188" s="222"/>
      <c r="BY188" s="222"/>
      <c r="BZ188" s="222"/>
      <c r="CA188" s="222"/>
      <c r="CB188" s="222"/>
      <c r="CC188" s="222"/>
      <c r="CD188" s="222"/>
      <c r="CE188" s="222"/>
      <c r="CF188" s="222"/>
      <c r="CG188" s="222"/>
      <c r="CH188" s="222"/>
      <c r="CI188" s="222"/>
      <c r="CJ188" s="222"/>
      <c r="CK188" s="222"/>
      <c r="CL188" s="222"/>
      <c r="CM188" s="222"/>
      <c r="CN188" s="222"/>
      <c r="CO188" s="222"/>
      <c r="CP188" s="222"/>
      <c r="CQ188" s="222"/>
      <c r="CR188" s="222"/>
      <c r="CS188" s="222"/>
    </row>
    <row r="189" spans="11:97">
      <c r="K189" s="221"/>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c r="BC189" s="222"/>
      <c r="BD189" s="222"/>
      <c r="BE189" s="222"/>
      <c r="BF189" s="222"/>
      <c r="BG189" s="222"/>
      <c r="BH189" s="222"/>
      <c r="BI189" s="222"/>
      <c r="BJ189" s="222"/>
      <c r="BK189" s="222"/>
      <c r="BL189" s="222"/>
      <c r="BM189" s="222"/>
      <c r="BN189" s="222"/>
      <c r="BO189" s="222"/>
      <c r="BP189" s="222"/>
      <c r="BQ189" s="222"/>
      <c r="BR189" s="222"/>
      <c r="BS189" s="222"/>
      <c r="BT189" s="222"/>
      <c r="BU189" s="222"/>
      <c r="BV189" s="222"/>
      <c r="BW189" s="222"/>
      <c r="BX189" s="222"/>
      <c r="BY189" s="222"/>
      <c r="BZ189" s="222"/>
      <c r="CA189" s="222"/>
      <c r="CB189" s="222"/>
      <c r="CC189" s="222"/>
      <c r="CD189" s="222"/>
      <c r="CE189" s="222"/>
      <c r="CF189" s="222"/>
      <c r="CG189" s="222"/>
      <c r="CH189" s="222"/>
      <c r="CI189" s="222"/>
      <c r="CJ189" s="222"/>
      <c r="CK189" s="222"/>
      <c r="CL189" s="222"/>
      <c r="CM189" s="222"/>
      <c r="CN189" s="222"/>
      <c r="CO189" s="222"/>
      <c r="CP189" s="222"/>
      <c r="CQ189" s="222"/>
      <c r="CR189" s="222"/>
      <c r="CS189" s="222"/>
    </row>
    <row r="190" spans="11:97">
      <c r="K190" s="221"/>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c r="BB190" s="222"/>
      <c r="BC190" s="222"/>
      <c r="BD190" s="222"/>
      <c r="BE190" s="222"/>
      <c r="BF190" s="222"/>
      <c r="BG190" s="222"/>
      <c r="BH190" s="222"/>
      <c r="BI190" s="222"/>
      <c r="BJ190" s="222"/>
      <c r="BK190" s="222"/>
      <c r="BL190" s="222"/>
      <c r="BM190" s="222"/>
      <c r="BN190" s="222"/>
      <c r="BO190" s="222"/>
      <c r="BP190" s="222"/>
      <c r="BQ190" s="222"/>
      <c r="BR190" s="222"/>
      <c r="BS190" s="222"/>
      <c r="BT190" s="222"/>
      <c r="BU190" s="222"/>
      <c r="BV190" s="222"/>
      <c r="BW190" s="222"/>
      <c r="BX190" s="222"/>
      <c r="BY190" s="222"/>
      <c r="BZ190" s="222"/>
      <c r="CA190" s="222"/>
      <c r="CB190" s="222"/>
      <c r="CC190" s="222"/>
      <c r="CD190" s="222"/>
      <c r="CE190" s="222"/>
      <c r="CF190" s="222"/>
      <c r="CG190" s="222"/>
      <c r="CH190" s="222"/>
      <c r="CI190" s="222"/>
      <c r="CJ190" s="222"/>
      <c r="CK190" s="222"/>
      <c r="CL190" s="222"/>
      <c r="CM190" s="222"/>
      <c r="CN190" s="222"/>
      <c r="CO190" s="222"/>
      <c r="CP190" s="222"/>
      <c r="CQ190" s="222"/>
      <c r="CR190" s="222"/>
      <c r="CS190" s="222"/>
    </row>
    <row r="191" spans="11:97">
      <c r="K191" s="221"/>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2"/>
      <c r="AY191" s="222"/>
      <c r="AZ191" s="222"/>
      <c r="BA191" s="222"/>
      <c r="BB191" s="222"/>
      <c r="BC191" s="222"/>
      <c r="BD191" s="222"/>
      <c r="BE191" s="222"/>
      <c r="BF191" s="222"/>
      <c r="BG191" s="222"/>
      <c r="BH191" s="222"/>
      <c r="BI191" s="222"/>
      <c r="BJ191" s="222"/>
      <c r="BK191" s="222"/>
      <c r="BL191" s="222"/>
      <c r="BM191" s="222"/>
      <c r="BN191" s="222"/>
      <c r="BO191" s="222"/>
      <c r="BP191" s="222"/>
      <c r="BQ191" s="222"/>
      <c r="BR191" s="222"/>
      <c r="BS191" s="222"/>
      <c r="BT191" s="222"/>
      <c r="BU191" s="222"/>
      <c r="BV191" s="222"/>
      <c r="BW191" s="222"/>
      <c r="BX191" s="222"/>
      <c r="BY191" s="222"/>
      <c r="BZ191" s="222"/>
      <c r="CA191" s="222"/>
      <c r="CB191" s="222"/>
      <c r="CC191" s="222"/>
      <c r="CD191" s="222"/>
      <c r="CE191" s="222"/>
      <c r="CF191" s="222"/>
      <c r="CG191" s="222"/>
      <c r="CH191" s="222"/>
      <c r="CI191" s="222"/>
      <c r="CJ191" s="222"/>
      <c r="CK191" s="222"/>
      <c r="CL191" s="222"/>
      <c r="CM191" s="222"/>
      <c r="CN191" s="222"/>
      <c r="CO191" s="222"/>
      <c r="CP191" s="222"/>
      <c r="CQ191" s="222"/>
      <c r="CR191" s="222"/>
      <c r="CS191" s="222"/>
    </row>
    <row r="192" spans="11:97">
      <c r="K192" s="221"/>
      <c r="L192" s="222"/>
      <c r="M192" s="222"/>
      <c r="N192" s="222"/>
      <c r="O192" s="222"/>
      <c r="P192" s="222"/>
      <c r="Q192" s="222"/>
      <c r="R192" s="222"/>
      <c r="S192" s="222"/>
      <c r="T192" s="222"/>
      <c r="U192" s="222"/>
      <c r="V192" s="222"/>
      <c r="W192" s="222"/>
      <c r="X192" s="222"/>
      <c r="Y192" s="222"/>
      <c r="Z192" s="222"/>
      <c r="AA192" s="222"/>
      <c r="AB192" s="222"/>
      <c r="AC192" s="222"/>
      <c r="AD192" s="222"/>
      <c r="AE192" s="222"/>
      <c r="AF192" s="222"/>
      <c r="AG192" s="222"/>
      <c r="AH192" s="222"/>
      <c r="AI192" s="222"/>
      <c r="AJ192" s="222"/>
      <c r="AK192" s="222"/>
      <c r="AL192" s="222"/>
      <c r="AM192" s="222"/>
      <c r="AN192" s="222"/>
      <c r="AO192" s="222"/>
      <c r="AP192" s="222"/>
      <c r="AQ192" s="222"/>
      <c r="AR192" s="222"/>
      <c r="AS192" s="222"/>
      <c r="AT192" s="222"/>
      <c r="AU192" s="222"/>
      <c r="AV192" s="222"/>
      <c r="AW192" s="222"/>
      <c r="AX192" s="222"/>
      <c r="AY192" s="222"/>
      <c r="AZ192" s="222"/>
      <c r="BA192" s="222"/>
      <c r="BB192" s="222"/>
      <c r="BC192" s="222"/>
      <c r="BD192" s="222"/>
      <c r="BE192" s="222"/>
      <c r="BF192" s="222"/>
      <c r="BG192" s="222"/>
      <c r="BH192" s="222"/>
      <c r="BI192" s="222"/>
      <c r="BJ192" s="222"/>
      <c r="BK192" s="222"/>
      <c r="BL192" s="222"/>
      <c r="BM192" s="222"/>
      <c r="BN192" s="222"/>
      <c r="BO192" s="222"/>
      <c r="BP192" s="222"/>
      <c r="BQ192" s="222"/>
      <c r="BR192" s="222"/>
      <c r="BS192" s="222"/>
      <c r="BT192" s="222"/>
      <c r="BU192" s="222"/>
      <c r="BV192" s="222"/>
      <c r="BW192" s="222"/>
      <c r="BX192" s="222"/>
      <c r="BY192" s="222"/>
      <c r="BZ192" s="222"/>
      <c r="CA192" s="222"/>
      <c r="CB192" s="222"/>
      <c r="CC192" s="222"/>
      <c r="CD192" s="222"/>
      <c r="CE192" s="222"/>
      <c r="CF192" s="222"/>
      <c r="CG192" s="222"/>
      <c r="CH192" s="222"/>
      <c r="CI192" s="222"/>
      <c r="CJ192" s="222"/>
      <c r="CK192" s="222"/>
      <c r="CL192" s="222"/>
      <c r="CM192" s="222"/>
      <c r="CN192" s="222"/>
      <c r="CO192" s="222"/>
      <c r="CP192" s="222"/>
      <c r="CQ192" s="222"/>
      <c r="CR192" s="222"/>
      <c r="CS192" s="222"/>
    </row>
    <row r="193" spans="11:97">
      <c r="K193" s="221"/>
      <c r="L193" s="222"/>
      <c r="M193" s="222"/>
      <c r="N193" s="222"/>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c r="BA193" s="222"/>
      <c r="BB193" s="222"/>
      <c r="BC193" s="222"/>
      <c r="BD193" s="222"/>
      <c r="BE193" s="222"/>
      <c r="BF193" s="222"/>
      <c r="BG193" s="222"/>
      <c r="BH193" s="222"/>
      <c r="BI193" s="222"/>
      <c r="BJ193" s="222"/>
      <c r="BK193" s="222"/>
      <c r="BL193" s="222"/>
      <c r="BM193" s="222"/>
      <c r="BN193" s="222"/>
      <c r="BO193" s="222"/>
      <c r="BP193" s="222"/>
      <c r="BQ193" s="222"/>
      <c r="BR193" s="222"/>
      <c r="BS193" s="222"/>
      <c r="BT193" s="222"/>
      <c r="BU193" s="222"/>
      <c r="BV193" s="222"/>
      <c r="BW193" s="222"/>
      <c r="BX193" s="222"/>
      <c r="BY193" s="222"/>
      <c r="BZ193" s="222"/>
      <c r="CA193" s="222"/>
      <c r="CB193" s="222"/>
      <c r="CC193" s="222"/>
      <c r="CD193" s="222"/>
      <c r="CE193" s="222"/>
      <c r="CF193" s="222"/>
      <c r="CG193" s="222"/>
      <c r="CH193" s="222"/>
      <c r="CI193" s="222"/>
      <c r="CJ193" s="222"/>
      <c r="CK193" s="222"/>
      <c r="CL193" s="222"/>
      <c r="CM193" s="222"/>
      <c r="CN193" s="222"/>
      <c r="CO193" s="222"/>
      <c r="CP193" s="222"/>
      <c r="CQ193" s="222"/>
      <c r="CR193" s="222"/>
      <c r="CS193" s="222"/>
    </row>
    <row r="194" spans="11:97">
      <c r="K194" s="221"/>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c r="BB194" s="222"/>
      <c r="BC194" s="222"/>
      <c r="BD194" s="222"/>
      <c r="BE194" s="222"/>
      <c r="BF194" s="222"/>
      <c r="BG194" s="222"/>
      <c r="BH194" s="222"/>
      <c r="BI194" s="222"/>
      <c r="BJ194" s="222"/>
      <c r="BK194" s="222"/>
      <c r="BL194" s="222"/>
      <c r="BM194" s="222"/>
      <c r="BN194" s="222"/>
      <c r="BO194" s="222"/>
      <c r="BP194" s="222"/>
      <c r="BQ194" s="222"/>
      <c r="BR194" s="222"/>
      <c r="BS194" s="222"/>
      <c r="BT194" s="222"/>
      <c r="BU194" s="222"/>
      <c r="BV194" s="222"/>
      <c r="BW194" s="222"/>
      <c r="BX194" s="222"/>
      <c r="BY194" s="222"/>
      <c r="BZ194" s="222"/>
      <c r="CA194" s="222"/>
      <c r="CB194" s="222"/>
      <c r="CC194" s="222"/>
      <c r="CD194" s="222"/>
      <c r="CE194" s="222"/>
      <c r="CF194" s="222"/>
      <c r="CG194" s="222"/>
      <c r="CH194" s="222"/>
      <c r="CI194" s="222"/>
      <c r="CJ194" s="222"/>
      <c r="CK194" s="222"/>
      <c r="CL194" s="222"/>
      <c r="CM194" s="222"/>
      <c r="CN194" s="222"/>
      <c r="CO194" s="222"/>
      <c r="CP194" s="222"/>
      <c r="CQ194" s="222"/>
      <c r="CR194" s="222"/>
      <c r="CS194" s="222"/>
    </row>
    <row r="195" spans="11:97">
      <c r="K195" s="221"/>
      <c r="L195" s="222"/>
      <c r="M195" s="222"/>
      <c r="N195" s="222"/>
      <c r="O195" s="222"/>
      <c r="P195" s="222"/>
      <c r="Q195" s="222"/>
      <c r="R195" s="222"/>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c r="BB195" s="222"/>
      <c r="BC195" s="222"/>
      <c r="BD195" s="222"/>
      <c r="BE195" s="222"/>
      <c r="BF195" s="222"/>
      <c r="BG195" s="222"/>
      <c r="BH195" s="222"/>
      <c r="BI195" s="222"/>
      <c r="BJ195" s="222"/>
      <c r="BK195" s="222"/>
      <c r="BL195" s="222"/>
      <c r="BM195" s="222"/>
      <c r="BN195" s="222"/>
      <c r="BO195" s="222"/>
      <c r="BP195" s="222"/>
      <c r="BQ195" s="222"/>
      <c r="BR195" s="222"/>
      <c r="BS195" s="222"/>
      <c r="BT195" s="222"/>
      <c r="BU195" s="222"/>
      <c r="BV195" s="222"/>
      <c r="BW195" s="222"/>
      <c r="BX195" s="222"/>
      <c r="BY195" s="222"/>
      <c r="BZ195" s="222"/>
      <c r="CA195" s="222"/>
      <c r="CB195" s="222"/>
      <c r="CC195" s="222"/>
      <c r="CD195" s="222"/>
      <c r="CE195" s="222"/>
      <c r="CF195" s="222"/>
      <c r="CG195" s="222"/>
      <c r="CH195" s="222"/>
      <c r="CI195" s="222"/>
      <c r="CJ195" s="222"/>
      <c r="CK195" s="222"/>
      <c r="CL195" s="222"/>
      <c r="CM195" s="222"/>
      <c r="CN195" s="222"/>
      <c r="CO195" s="222"/>
      <c r="CP195" s="222"/>
      <c r="CQ195" s="222"/>
      <c r="CR195" s="222"/>
      <c r="CS195" s="222"/>
    </row>
    <row r="196" spans="11:97">
      <c r="K196" s="221"/>
      <c r="L196" s="222"/>
      <c r="M196" s="222"/>
      <c r="N196" s="222"/>
      <c r="O196" s="222"/>
      <c r="P196" s="222"/>
      <c r="Q196" s="222"/>
      <c r="R196" s="222"/>
      <c r="S196" s="222"/>
      <c r="T196" s="222"/>
      <c r="U196" s="222"/>
      <c r="V196" s="222"/>
      <c r="W196" s="222"/>
      <c r="X196" s="222"/>
      <c r="Y196" s="222"/>
      <c r="Z196" s="222"/>
      <c r="AA196" s="222"/>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c r="BB196" s="222"/>
      <c r="BC196" s="222"/>
      <c r="BD196" s="222"/>
      <c r="BE196" s="222"/>
      <c r="BF196" s="222"/>
      <c r="BG196" s="222"/>
      <c r="BH196" s="222"/>
      <c r="BI196" s="222"/>
      <c r="BJ196" s="222"/>
      <c r="BK196" s="222"/>
      <c r="BL196" s="222"/>
      <c r="BM196" s="222"/>
      <c r="BN196" s="222"/>
      <c r="BO196" s="222"/>
      <c r="BP196" s="222"/>
      <c r="BQ196" s="222"/>
      <c r="BR196" s="222"/>
      <c r="BS196" s="222"/>
      <c r="BT196" s="222"/>
      <c r="BU196" s="222"/>
      <c r="BV196" s="222"/>
      <c r="BW196" s="222"/>
      <c r="BX196" s="222"/>
      <c r="BY196" s="222"/>
      <c r="BZ196" s="222"/>
      <c r="CA196" s="222"/>
      <c r="CB196" s="222"/>
      <c r="CC196" s="222"/>
      <c r="CD196" s="222"/>
      <c r="CE196" s="222"/>
      <c r="CF196" s="222"/>
      <c r="CG196" s="222"/>
      <c r="CH196" s="222"/>
      <c r="CI196" s="222"/>
      <c r="CJ196" s="222"/>
      <c r="CK196" s="222"/>
      <c r="CL196" s="222"/>
      <c r="CM196" s="222"/>
      <c r="CN196" s="222"/>
      <c r="CO196" s="222"/>
      <c r="CP196" s="222"/>
      <c r="CQ196" s="222"/>
      <c r="CR196" s="222"/>
      <c r="CS196" s="222"/>
    </row>
    <row r="197" spans="11:97">
      <c r="K197" s="221"/>
      <c r="L197" s="222"/>
      <c r="M197" s="222"/>
      <c r="N197" s="222"/>
      <c r="O197" s="222"/>
      <c r="P197" s="222"/>
      <c r="Q197" s="222"/>
      <c r="R197" s="222"/>
      <c r="S197" s="222"/>
      <c r="T197" s="222"/>
      <c r="U197" s="222"/>
      <c r="V197" s="222"/>
      <c r="W197" s="222"/>
      <c r="X197" s="222"/>
      <c r="Y197" s="222"/>
      <c r="Z197" s="222"/>
      <c r="AA197" s="222"/>
      <c r="AB197" s="222"/>
      <c r="AC197" s="222"/>
      <c r="AD197" s="222"/>
      <c r="AE197" s="222"/>
      <c r="AF197" s="222"/>
      <c r="AG197" s="222"/>
      <c r="AH197" s="222"/>
      <c r="AI197" s="222"/>
      <c r="AJ197" s="222"/>
      <c r="AK197" s="222"/>
      <c r="AL197" s="222"/>
      <c r="AM197" s="222"/>
      <c r="AN197" s="222"/>
      <c r="AO197" s="222"/>
      <c r="AP197" s="222"/>
      <c r="AQ197" s="222"/>
      <c r="AR197" s="222"/>
      <c r="AS197" s="222"/>
      <c r="AT197" s="222"/>
      <c r="AU197" s="222"/>
      <c r="AV197" s="222"/>
      <c r="AW197" s="222"/>
      <c r="AX197" s="222"/>
      <c r="AY197" s="222"/>
      <c r="AZ197" s="222"/>
      <c r="BA197" s="222"/>
      <c r="BB197" s="222"/>
      <c r="BC197" s="222"/>
      <c r="BD197" s="222"/>
      <c r="BE197" s="222"/>
      <c r="BF197" s="222"/>
      <c r="BG197" s="222"/>
      <c r="BH197" s="222"/>
      <c r="BI197" s="222"/>
      <c r="BJ197" s="222"/>
      <c r="BK197" s="222"/>
      <c r="BL197" s="222"/>
      <c r="BM197" s="222"/>
      <c r="BN197" s="222"/>
      <c r="BO197" s="222"/>
      <c r="BP197" s="222"/>
      <c r="BQ197" s="222"/>
      <c r="BR197" s="222"/>
      <c r="BS197" s="222"/>
      <c r="BT197" s="222"/>
      <c r="BU197" s="222"/>
      <c r="BV197" s="222"/>
      <c r="BW197" s="222"/>
      <c r="BX197" s="222"/>
      <c r="BY197" s="222"/>
      <c r="BZ197" s="222"/>
      <c r="CA197" s="222"/>
      <c r="CB197" s="222"/>
      <c r="CC197" s="222"/>
      <c r="CD197" s="222"/>
      <c r="CE197" s="222"/>
      <c r="CF197" s="222"/>
      <c r="CG197" s="222"/>
      <c r="CH197" s="222"/>
      <c r="CI197" s="222"/>
      <c r="CJ197" s="222"/>
      <c r="CK197" s="222"/>
      <c r="CL197" s="222"/>
      <c r="CM197" s="222"/>
      <c r="CN197" s="222"/>
      <c r="CO197" s="222"/>
      <c r="CP197" s="222"/>
      <c r="CQ197" s="222"/>
      <c r="CR197" s="222"/>
      <c r="CS197" s="222"/>
    </row>
    <row r="198" spans="11:97">
      <c r="K198" s="221"/>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2"/>
      <c r="AY198" s="222"/>
      <c r="AZ198" s="222"/>
      <c r="BA198" s="222"/>
      <c r="BB198" s="222"/>
      <c r="BC198" s="222"/>
      <c r="BD198" s="222"/>
      <c r="BE198" s="222"/>
      <c r="BF198" s="222"/>
      <c r="BG198" s="222"/>
      <c r="BH198" s="222"/>
      <c r="BI198" s="222"/>
      <c r="BJ198" s="222"/>
      <c r="BK198" s="222"/>
      <c r="BL198" s="222"/>
      <c r="BM198" s="222"/>
      <c r="BN198" s="222"/>
      <c r="BO198" s="222"/>
      <c r="BP198" s="222"/>
      <c r="BQ198" s="222"/>
      <c r="BR198" s="222"/>
      <c r="BS198" s="222"/>
      <c r="BT198" s="222"/>
      <c r="BU198" s="222"/>
      <c r="BV198" s="222"/>
      <c r="BW198" s="222"/>
      <c r="BX198" s="222"/>
      <c r="BY198" s="222"/>
      <c r="BZ198" s="222"/>
      <c r="CA198" s="222"/>
      <c r="CB198" s="222"/>
      <c r="CC198" s="222"/>
      <c r="CD198" s="222"/>
      <c r="CE198" s="222"/>
      <c r="CF198" s="222"/>
      <c r="CG198" s="222"/>
      <c r="CH198" s="222"/>
      <c r="CI198" s="222"/>
      <c r="CJ198" s="222"/>
      <c r="CK198" s="222"/>
      <c r="CL198" s="222"/>
      <c r="CM198" s="222"/>
      <c r="CN198" s="222"/>
      <c r="CO198" s="222"/>
      <c r="CP198" s="222"/>
      <c r="CQ198" s="222"/>
      <c r="CR198" s="222"/>
      <c r="CS198" s="222"/>
    </row>
    <row r="199" spans="11:97">
      <c r="K199" s="221"/>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2"/>
      <c r="AY199" s="222"/>
      <c r="AZ199" s="222"/>
      <c r="BA199" s="222"/>
      <c r="BB199" s="222"/>
      <c r="BC199" s="222"/>
      <c r="BD199" s="222"/>
      <c r="BE199" s="222"/>
      <c r="BF199" s="222"/>
      <c r="BG199" s="222"/>
      <c r="BH199" s="222"/>
      <c r="BI199" s="222"/>
      <c r="BJ199" s="222"/>
      <c r="BK199" s="222"/>
      <c r="BL199" s="222"/>
      <c r="BM199" s="222"/>
      <c r="BN199" s="222"/>
      <c r="BO199" s="222"/>
      <c r="BP199" s="222"/>
      <c r="BQ199" s="222"/>
      <c r="BR199" s="222"/>
      <c r="BS199" s="222"/>
      <c r="BT199" s="222"/>
      <c r="BU199" s="222"/>
      <c r="BV199" s="222"/>
      <c r="BW199" s="222"/>
      <c r="BX199" s="222"/>
      <c r="BY199" s="222"/>
      <c r="BZ199" s="222"/>
      <c r="CA199" s="222"/>
      <c r="CB199" s="222"/>
      <c r="CC199" s="222"/>
      <c r="CD199" s="222"/>
      <c r="CE199" s="222"/>
      <c r="CF199" s="222"/>
      <c r="CG199" s="222"/>
      <c r="CH199" s="222"/>
      <c r="CI199" s="222"/>
      <c r="CJ199" s="222"/>
      <c r="CK199" s="222"/>
      <c r="CL199" s="222"/>
      <c r="CM199" s="222"/>
      <c r="CN199" s="222"/>
      <c r="CO199" s="222"/>
      <c r="CP199" s="222"/>
      <c r="CQ199" s="222"/>
      <c r="CR199" s="222"/>
      <c r="CS199" s="222"/>
    </row>
    <row r="200" spans="11:97">
      <c r="K200" s="221"/>
      <c r="L200" s="222"/>
      <c r="M200" s="222"/>
      <c r="N200" s="222"/>
      <c r="O200" s="222"/>
      <c r="P200" s="222"/>
      <c r="Q200" s="222"/>
      <c r="R200" s="222"/>
      <c r="S200" s="222"/>
      <c r="T200" s="222"/>
      <c r="U200" s="222"/>
      <c r="V200" s="222"/>
      <c r="W200" s="222"/>
      <c r="X200" s="222"/>
      <c r="Y200" s="222"/>
      <c r="Z200" s="222"/>
      <c r="AA200" s="222"/>
      <c r="AB200" s="222"/>
      <c r="AC200" s="222"/>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2"/>
      <c r="AY200" s="222"/>
      <c r="AZ200" s="222"/>
      <c r="BA200" s="222"/>
      <c r="BB200" s="222"/>
      <c r="BC200" s="222"/>
      <c r="BD200" s="222"/>
      <c r="BE200" s="222"/>
      <c r="BF200" s="222"/>
      <c r="BG200" s="222"/>
      <c r="BH200" s="222"/>
      <c r="BI200" s="222"/>
      <c r="BJ200" s="222"/>
      <c r="BK200" s="222"/>
      <c r="BL200" s="222"/>
      <c r="BM200" s="222"/>
      <c r="BN200" s="222"/>
      <c r="BO200" s="222"/>
      <c r="BP200" s="222"/>
      <c r="BQ200" s="222"/>
      <c r="BR200" s="222"/>
      <c r="BS200" s="222"/>
      <c r="BT200" s="222"/>
      <c r="BU200" s="222"/>
      <c r="BV200" s="222"/>
      <c r="BW200" s="222"/>
      <c r="BX200" s="222"/>
      <c r="BY200" s="222"/>
      <c r="BZ200" s="222"/>
      <c r="CA200" s="222"/>
      <c r="CB200" s="222"/>
      <c r="CC200" s="222"/>
      <c r="CD200" s="222"/>
      <c r="CE200" s="222"/>
      <c r="CF200" s="222"/>
      <c r="CG200" s="222"/>
      <c r="CH200" s="222"/>
      <c r="CI200" s="222"/>
      <c r="CJ200" s="222"/>
      <c r="CK200" s="222"/>
      <c r="CL200" s="222"/>
      <c r="CM200" s="222"/>
      <c r="CN200" s="222"/>
      <c r="CO200" s="222"/>
      <c r="CP200" s="222"/>
      <c r="CQ200" s="222"/>
      <c r="CR200" s="222"/>
      <c r="CS200" s="222"/>
    </row>
    <row r="201" spans="11:97">
      <c r="K201" s="221"/>
      <c r="L201" s="222"/>
      <c r="M201" s="222"/>
      <c r="N201" s="222"/>
      <c r="O201" s="222"/>
      <c r="P201" s="222"/>
      <c r="Q201" s="222"/>
      <c r="R201" s="222"/>
      <c r="S201" s="222"/>
      <c r="T201" s="222"/>
      <c r="U201" s="222"/>
      <c r="V201" s="222"/>
      <c r="W201" s="222"/>
      <c r="X201" s="222"/>
      <c r="Y201" s="222"/>
      <c r="Z201" s="222"/>
      <c r="AA201" s="222"/>
      <c r="AB201" s="222"/>
      <c r="AC201" s="222"/>
      <c r="AD201" s="222"/>
      <c r="AE201" s="222"/>
      <c r="AF201" s="222"/>
      <c r="AG201" s="222"/>
      <c r="AH201" s="222"/>
      <c r="AI201" s="222"/>
      <c r="AJ201" s="222"/>
      <c r="AK201" s="222"/>
      <c r="AL201" s="222"/>
      <c r="AM201" s="222"/>
      <c r="AN201" s="222"/>
      <c r="AO201" s="222"/>
      <c r="AP201" s="222"/>
      <c r="AQ201" s="222"/>
      <c r="AR201" s="222"/>
      <c r="AS201" s="222"/>
      <c r="AT201" s="222"/>
      <c r="AU201" s="222"/>
      <c r="AV201" s="222"/>
      <c r="AW201" s="222"/>
      <c r="AX201" s="222"/>
      <c r="AY201" s="222"/>
      <c r="AZ201" s="222"/>
      <c r="BA201" s="222"/>
      <c r="BB201" s="222"/>
      <c r="BC201" s="222"/>
      <c r="BD201" s="222"/>
      <c r="BE201" s="222"/>
      <c r="BF201" s="222"/>
      <c r="BG201" s="222"/>
      <c r="BH201" s="222"/>
      <c r="BI201" s="222"/>
      <c r="BJ201" s="222"/>
      <c r="BK201" s="222"/>
      <c r="BL201" s="222"/>
      <c r="BM201" s="222"/>
      <c r="BN201" s="222"/>
      <c r="BO201" s="222"/>
      <c r="BP201" s="222"/>
      <c r="BQ201" s="222"/>
      <c r="BR201" s="222"/>
      <c r="BS201" s="222"/>
      <c r="BT201" s="222"/>
      <c r="BU201" s="222"/>
      <c r="BV201" s="222"/>
      <c r="BW201" s="222"/>
      <c r="BX201" s="222"/>
      <c r="BY201" s="222"/>
      <c r="BZ201" s="222"/>
      <c r="CA201" s="222"/>
      <c r="CB201" s="222"/>
      <c r="CC201" s="222"/>
      <c r="CD201" s="222"/>
      <c r="CE201" s="222"/>
      <c r="CF201" s="222"/>
      <c r="CG201" s="222"/>
      <c r="CH201" s="222"/>
      <c r="CI201" s="222"/>
      <c r="CJ201" s="222"/>
      <c r="CK201" s="222"/>
      <c r="CL201" s="222"/>
      <c r="CM201" s="222"/>
      <c r="CN201" s="222"/>
      <c r="CO201" s="222"/>
      <c r="CP201" s="222"/>
      <c r="CQ201" s="222"/>
      <c r="CR201" s="222"/>
      <c r="CS201" s="222"/>
    </row>
    <row r="202" spans="11:97">
      <c r="K202" s="221"/>
      <c r="L202" s="222"/>
      <c r="M202" s="222"/>
      <c r="N202" s="222"/>
      <c r="O202" s="222"/>
      <c r="P202" s="222"/>
      <c r="Q202" s="222"/>
      <c r="R202" s="222"/>
      <c r="S202" s="222"/>
      <c r="T202" s="222"/>
      <c r="U202" s="222"/>
      <c r="V202" s="222"/>
      <c r="W202" s="222"/>
      <c r="X202" s="222"/>
      <c r="Y202" s="222"/>
      <c r="Z202" s="222"/>
      <c r="AA202" s="222"/>
      <c r="AB202" s="222"/>
      <c r="AC202" s="222"/>
      <c r="AD202" s="22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2"/>
      <c r="AY202" s="222"/>
      <c r="AZ202" s="222"/>
      <c r="BA202" s="222"/>
      <c r="BB202" s="222"/>
      <c r="BC202" s="222"/>
      <c r="BD202" s="222"/>
      <c r="BE202" s="222"/>
      <c r="BF202" s="222"/>
      <c r="BG202" s="222"/>
      <c r="BH202" s="222"/>
      <c r="BI202" s="222"/>
      <c r="BJ202" s="222"/>
      <c r="BK202" s="222"/>
      <c r="BL202" s="222"/>
      <c r="BM202" s="222"/>
      <c r="BN202" s="222"/>
      <c r="BO202" s="222"/>
      <c r="BP202" s="222"/>
      <c r="BQ202" s="222"/>
      <c r="BR202" s="222"/>
      <c r="BS202" s="222"/>
      <c r="BT202" s="222"/>
      <c r="BU202" s="222"/>
      <c r="BV202" s="222"/>
      <c r="BW202" s="222"/>
      <c r="BX202" s="222"/>
      <c r="BY202" s="222"/>
      <c r="BZ202" s="222"/>
      <c r="CA202" s="222"/>
      <c r="CB202" s="222"/>
      <c r="CC202" s="222"/>
      <c r="CD202" s="222"/>
      <c r="CE202" s="222"/>
      <c r="CF202" s="222"/>
      <c r="CG202" s="222"/>
      <c r="CH202" s="222"/>
      <c r="CI202" s="222"/>
      <c r="CJ202" s="222"/>
      <c r="CK202" s="222"/>
      <c r="CL202" s="222"/>
      <c r="CM202" s="222"/>
      <c r="CN202" s="222"/>
      <c r="CO202" s="222"/>
      <c r="CP202" s="222"/>
      <c r="CQ202" s="222"/>
      <c r="CR202" s="222"/>
      <c r="CS202" s="222"/>
    </row>
    <row r="203" spans="11:97">
      <c r="K203" s="221"/>
      <c r="L203" s="222"/>
      <c r="M203" s="222"/>
      <c r="N203" s="222"/>
      <c r="O203" s="222"/>
      <c r="P203" s="222"/>
      <c r="Q203" s="222"/>
      <c r="R203" s="222"/>
      <c r="S203" s="222"/>
      <c r="T203" s="222"/>
      <c r="U203" s="222"/>
      <c r="V203" s="222"/>
      <c r="W203" s="222"/>
      <c r="X203" s="222"/>
      <c r="Y203" s="222"/>
      <c r="Z203" s="222"/>
      <c r="AA203" s="222"/>
      <c r="AB203" s="222"/>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2"/>
      <c r="AZ203" s="222"/>
      <c r="BA203" s="222"/>
      <c r="BB203" s="222"/>
      <c r="BC203" s="222"/>
      <c r="BD203" s="222"/>
      <c r="BE203" s="222"/>
      <c r="BF203" s="222"/>
      <c r="BG203" s="222"/>
      <c r="BH203" s="222"/>
      <c r="BI203" s="222"/>
      <c r="BJ203" s="222"/>
      <c r="BK203" s="222"/>
      <c r="BL203" s="222"/>
      <c r="BM203" s="222"/>
      <c r="BN203" s="222"/>
      <c r="BO203" s="222"/>
      <c r="BP203" s="222"/>
      <c r="BQ203" s="222"/>
      <c r="BR203" s="222"/>
      <c r="BS203" s="222"/>
      <c r="BT203" s="222"/>
      <c r="BU203" s="222"/>
      <c r="BV203" s="222"/>
      <c r="BW203" s="222"/>
      <c r="BX203" s="222"/>
      <c r="BY203" s="222"/>
      <c r="BZ203" s="222"/>
      <c r="CA203" s="222"/>
      <c r="CB203" s="222"/>
      <c r="CC203" s="222"/>
      <c r="CD203" s="222"/>
      <c r="CE203" s="222"/>
      <c r="CF203" s="222"/>
      <c r="CG203" s="222"/>
      <c r="CH203" s="222"/>
      <c r="CI203" s="222"/>
      <c r="CJ203" s="222"/>
      <c r="CK203" s="222"/>
      <c r="CL203" s="222"/>
      <c r="CM203" s="222"/>
      <c r="CN203" s="222"/>
      <c r="CO203" s="222"/>
      <c r="CP203" s="222"/>
      <c r="CQ203" s="222"/>
      <c r="CR203" s="222"/>
      <c r="CS203" s="222"/>
    </row>
    <row r="204" spans="11:97">
      <c r="K204" s="221"/>
      <c r="L204" s="222"/>
      <c r="M204" s="222"/>
      <c r="N204" s="222"/>
      <c r="O204" s="222"/>
      <c r="P204" s="222"/>
      <c r="Q204" s="222"/>
      <c r="R204" s="222"/>
      <c r="S204" s="222"/>
      <c r="T204" s="222"/>
      <c r="U204" s="222"/>
      <c r="V204" s="222"/>
      <c r="W204" s="222"/>
      <c r="X204" s="222"/>
      <c r="Y204" s="222"/>
      <c r="Z204" s="222"/>
      <c r="AA204" s="222"/>
      <c r="AB204" s="222"/>
      <c r="AC204" s="222"/>
      <c r="AD204" s="222"/>
      <c r="AE204" s="222"/>
      <c r="AF204" s="222"/>
      <c r="AG204" s="222"/>
      <c r="AH204" s="222"/>
      <c r="AI204" s="222"/>
      <c r="AJ204" s="222"/>
      <c r="AK204" s="222"/>
      <c r="AL204" s="222"/>
      <c r="AM204" s="222"/>
      <c r="AN204" s="222"/>
      <c r="AO204" s="222"/>
      <c r="AP204" s="222"/>
      <c r="AQ204" s="222"/>
      <c r="AR204" s="222"/>
      <c r="AS204" s="222"/>
      <c r="AT204" s="222"/>
      <c r="AU204" s="222"/>
      <c r="AV204" s="222"/>
      <c r="AW204" s="222"/>
      <c r="AX204" s="222"/>
      <c r="AY204" s="222"/>
      <c r="AZ204" s="222"/>
      <c r="BA204" s="222"/>
      <c r="BB204" s="222"/>
      <c r="BC204" s="222"/>
      <c r="BD204" s="222"/>
      <c r="BE204" s="222"/>
      <c r="BF204" s="222"/>
      <c r="BG204" s="222"/>
      <c r="BH204" s="222"/>
      <c r="BI204" s="222"/>
      <c r="BJ204" s="222"/>
      <c r="BK204" s="222"/>
      <c r="BL204" s="222"/>
      <c r="BM204" s="222"/>
      <c r="BN204" s="222"/>
      <c r="BO204" s="222"/>
      <c r="BP204" s="222"/>
      <c r="BQ204" s="222"/>
      <c r="BR204" s="222"/>
      <c r="BS204" s="222"/>
      <c r="BT204" s="222"/>
      <c r="BU204" s="222"/>
      <c r="BV204" s="222"/>
      <c r="BW204" s="222"/>
      <c r="BX204" s="222"/>
      <c r="BY204" s="222"/>
      <c r="BZ204" s="222"/>
      <c r="CA204" s="222"/>
      <c r="CB204" s="222"/>
      <c r="CC204" s="222"/>
      <c r="CD204" s="222"/>
      <c r="CE204" s="222"/>
      <c r="CF204" s="222"/>
      <c r="CG204" s="222"/>
      <c r="CH204" s="222"/>
      <c r="CI204" s="222"/>
      <c r="CJ204" s="222"/>
      <c r="CK204" s="222"/>
      <c r="CL204" s="222"/>
      <c r="CM204" s="222"/>
      <c r="CN204" s="222"/>
      <c r="CO204" s="222"/>
      <c r="CP204" s="222"/>
      <c r="CQ204" s="222"/>
      <c r="CR204" s="222"/>
      <c r="CS204" s="222"/>
    </row>
    <row r="205" spans="11:97">
      <c r="K205" s="221"/>
      <c r="L205" s="222"/>
      <c r="M205" s="222"/>
      <c r="N205" s="222"/>
      <c r="O205" s="222"/>
      <c r="P205" s="222"/>
      <c r="Q205" s="222"/>
      <c r="R205" s="222"/>
      <c r="S205" s="222"/>
      <c r="T205" s="222"/>
      <c r="U205" s="222"/>
      <c r="V205" s="222"/>
      <c r="W205" s="222"/>
      <c r="X205" s="222"/>
      <c r="Y205" s="222"/>
      <c r="Z205" s="222"/>
      <c r="AA205" s="222"/>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2"/>
      <c r="AY205" s="222"/>
      <c r="AZ205" s="222"/>
      <c r="BA205" s="222"/>
      <c r="BB205" s="222"/>
      <c r="BC205" s="222"/>
      <c r="BD205" s="222"/>
      <c r="BE205" s="222"/>
      <c r="BF205" s="222"/>
      <c r="BG205" s="222"/>
      <c r="BH205" s="222"/>
      <c r="BI205" s="222"/>
      <c r="BJ205" s="222"/>
      <c r="BK205" s="222"/>
      <c r="BL205" s="222"/>
      <c r="BM205" s="222"/>
      <c r="BN205" s="222"/>
      <c r="BO205" s="222"/>
      <c r="BP205" s="222"/>
      <c r="BQ205" s="222"/>
      <c r="BR205" s="222"/>
      <c r="BS205" s="222"/>
      <c r="BT205" s="222"/>
      <c r="BU205" s="222"/>
      <c r="BV205" s="222"/>
      <c r="BW205" s="222"/>
      <c r="BX205" s="222"/>
      <c r="BY205" s="222"/>
      <c r="BZ205" s="222"/>
      <c r="CA205" s="222"/>
      <c r="CB205" s="222"/>
      <c r="CC205" s="222"/>
      <c r="CD205" s="222"/>
      <c r="CE205" s="222"/>
      <c r="CF205" s="222"/>
      <c r="CG205" s="222"/>
      <c r="CH205" s="222"/>
      <c r="CI205" s="222"/>
      <c r="CJ205" s="222"/>
      <c r="CK205" s="222"/>
      <c r="CL205" s="222"/>
      <c r="CM205" s="222"/>
      <c r="CN205" s="222"/>
      <c r="CO205" s="222"/>
      <c r="CP205" s="222"/>
      <c r="CQ205" s="222"/>
      <c r="CR205" s="222"/>
      <c r="CS205" s="222"/>
    </row>
    <row r="206" spans="11:97">
      <c r="K206" s="221"/>
      <c r="L206" s="222"/>
      <c r="M206" s="222"/>
      <c r="N206" s="222"/>
      <c r="O206" s="222"/>
      <c r="P206" s="222"/>
      <c r="Q206" s="222"/>
      <c r="R206" s="222"/>
      <c r="S206" s="222"/>
      <c r="T206" s="222"/>
      <c r="U206" s="222"/>
      <c r="V206" s="222"/>
      <c r="W206" s="222"/>
      <c r="X206" s="222"/>
      <c r="Y206" s="222"/>
      <c r="Z206" s="222"/>
      <c r="AA206" s="222"/>
      <c r="AB206" s="222"/>
      <c r="AC206" s="222"/>
      <c r="AD206" s="222"/>
      <c r="AE206" s="222"/>
      <c r="AF206" s="222"/>
      <c r="AG206" s="222"/>
      <c r="AH206" s="222"/>
      <c r="AI206" s="222"/>
      <c r="AJ206" s="222"/>
      <c r="AK206" s="222"/>
      <c r="AL206" s="222"/>
      <c r="AM206" s="222"/>
      <c r="AN206" s="222"/>
      <c r="AO206" s="222"/>
      <c r="AP206" s="222"/>
      <c r="AQ206" s="222"/>
      <c r="AR206" s="222"/>
      <c r="AS206" s="222"/>
      <c r="AT206" s="222"/>
      <c r="AU206" s="222"/>
      <c r="AV206" s="222"/>
      <c r="AW206" s="222"/>
      <c r="AX206" s="222"/>
      <c r="AY206" s="222"/>
      <c r="AZ206" s="222"/>
      <c r="BA206" s="222"/>
      <c r="BB206" s="222"/>
      <c r="BC206" s="222"/>
      <c r="BD206" s="222"/>
      <c r="BE206" s="222"/>
      <c r="BF206" s="222"/>
      <c r="BG206" s="222"/>
      <c r="BH206" s="222"/>
      <c r="BI206" s="222"/>
      <c r="BJ206" s="222"/>
      <c r="BK206" s="222"/>
      <c r="BL206" s="222"/>
      <c r="BM206" s="222"/>
      <c r="BN206" s="222"/>
      <c r="BO206" s="222"/>
      <c r="BP206" s="222"/>
      <c r="BQ206" s="222"/>
      <c r="BR206" s="222"/>
      <c r="BS206" s="222"/>
      <c r="BT206" s="222"/>
      <c r="BU206" s="222"/>
      <c r="BV206" s="222"/>
      <c r="BW206" s="222"/>
      <c r="BX206" s="222"/>
      <c r="BY206" s="222"/>
      <c r="BZ206" s="222"/>
      <c r="CA206" s="222"/>
      <c r="CB206" s="222"/>
      <c r="CC206" s="222"/>
      <c r="CD206" s="222"/>
      <c r="CE206" s="222"/>
      <c r="CF206" s="222"/>
      <c r="CG206" s="222"/>
      <c r="CH206" s="222"/>
      <c r="CI206" s="222"/>
      <c r="CJ206" s="222"/>
      <c r="CK206" s="222"/>
      <c r="CL206" s="222"/>
      <c r="CM206" s="222"/>
      <c r="CN206" s="222"/>
      <c r="CO206" s="222"/>
      <c r="CP206" s="222"/>
      <c r="CQ206" s="222"/>
      <c r="CR206" s="222"/>
      <c r="CS206" s="222"/>
    </row>
    <row r="207" spans="11:97">
      <c r="K207" s="221"/>
      <c r="L207" s="222"/>
      <c r="M207" s="222"/>
      <c r="N207" s="222"/>
      <c r="O207" s="222"/>
      <c r="P207" s="222"/>
      <c r="Q207" s="222"/>
      <c r="R207" s="222"/>
      <c r="S207" s="222"/>
      <c r="T207" s="222"/>
      <c r="U207" s="222"/>
      <c r="V207" s="222"/>
      <c r="W207" s="222"/>
      <c r="X207" s="222"/>
      <c r="Y207" s="222"/>
      <c r="Z207" s="222"/>
      <c r="AA207" s="222"/>
      <c r="AB207" s="222"/>
      <c r="AC207" s="222"/>
      <c r="AD207" s="222"/>
      <c r="AE207" s="222"/>
      <c r="AF207" s="222"/>
      <c r="AG207" s="222"/>
      <c r="AH207" s="222"/>
      <c r="AI207" s="222"/>
      <c r="AJ207" s="222"/>
      <c r="AK207" s="222"/>
      <c r="AL207" s="222"/>
      <c r="AM207" s="222"/>
      <c r="AN207" s="222"/>
      <c r="AO207" s="222"/>
      <c r="AP207" s="222"/>
      <c r="AQ207" s="222"/>
      <c r="AR207" s="222"/>
      <c r="AS207" s="222"/>
      <c r="AT207" s="222"/>
      <c r="AU207" s="222"/>
      <c r="AV207" s="222"/>
      <c r="AW207" s="222"/>
      <c r="AX207" s="222"/>
      <c r="AY207" s="222"/>
      <c r="AZ207" s="222"/>
      <c r="BA207" s="222"/>
      <c r="BB207" s="222"/>
      <c r="BC207" s="222"/>
      <c r="BD207" s="222"/>
      <c r="BE207" s="222"/>
      <c r="BF207" s="222"/>
      <c r="BG207" s="222"/>
      <c r="BH207" s="222"/>
      <c r="BI207" s="222"/>
      <c r="BJ207" s="222"/>
      <c r="BK207" s="222"/>
      <c r="BL207" s="222"/>
      <c r="BM207" s="222"/>
      <c r="BN207" s="222"/>
      <c r="BO207" s="222"/>
      <c r="BP207" s="222"/>
      <c r="BQ207" s="222"/>
      <c r="BR207" s="222"/>
      <c r="BS207" s="222"/>
      <c r="BT207" s="222"/>
      <c r="BU207" s="222"/>
      <c r="BV207" s="222"/>
      <c r="BW207" s="222"/>
      <c r="BX207" s="222"/>
      <c r="BY207" s="222"/>
      <c r="BZ207" s="222"/>
      <c r="CA207" s="222"/>
      <c r="CB207" s="222"/>
      <c r="CC207" s="222"/>
      <c r="CD207" s="222"/>
      <c r="CE207" s="222"/>
      <c r="CF207" s="222"/>
      <c r="CG207" s="222"/>
      <c r="CH207" s="222"/>
      <c r="CI207" s="222"/>
      <c r="CJ207" s="222"/>
      <c r="CK207" s="222"/>
      <c r="CL207" s="222"/>
      <c r="CM207" s="222"/>
      <c r="CN207" s="222"/>
      <c r="CO207" s="222"/>
      <c r="CP207" s="222"/>
      <c r="CQ207" s="222"/>
      <c r="CR207" s="222"/>
      <c r="CS207" s="222"/>
    </row>
    <row r="208" spans="11:97">
      <c r="K208" s="221"/>
      <c r="L208" s="222"/>
      <c r="M208" s="222"/>
      <c r="N208" s="222"/>
      <c r="O208" s="222"/>
      <c r="P208" s="222"/>
      <c r="Q208" s="222"/>
      <c r="R208" s="222"/>
      <c r="S208" s="222"/>
      <c r="T208" s="222"/>
      <c r="U208" s="222"/>
      <c r="V208" s="222"/>
      <c r="W208" s="222"/>
      <c r="X208" s="222"/>
      <c r="Y208" s="222"/>
      <c r="Z208" s="222"/>
      <c r="AA208" s="222"/>
      <c r="AB208" s="222"/>
      <c r="AC208" s="222"/>
      <c r="AD208" s="222"/>
      <c r="AE208" s="222"/>
      <c r="AF208" s="222"/>
      <c r="AG208" s="222"/>
      <c r="AH208" s="222"/>
      <c r="AI208" s="222"/>
      <c r="AJ208" s="222"/>
      <c r="AK208" s="222"/>
      <c r="AL208" s="222"/>
      <c r="AM208" s="222"/>
      <c r="AN208" s="222"/>
      <c r="AO208" s="222"/>
      <c r="AP208" s="222"/>
      <c r="AQ208" s="222"/>
      <c r="AR208" s="222"/>
      <c r="AS208" s="222"/>
      <c r="AT208" s="222"/>
      <c r="AU208" s="222"/>
      <c r="AV208" s="222"/>
      <c r="AW208" s="222"/>
      <c r="AX208" s="222"/>
      <c r="AY208" s="222"/>
      <c r="AZ208" s="222"/>
      <c r="BA208" s="222"/>
      <c r="BB208" s="222"/>
      <c r="BC208" s="222"/>
      <c r="BD208" s="222"/>
      <c r="BE208" s="222"/>
      <c r="BF208" s="222"/>
      <c r="BG208" s="222"/>
      <c r="BH208" s="222"/>
      <c r="BI208" s="222"/>
      <c r="BJ208" s="222"/>
      <c r="BK208" s="222"/>
      <c r="BL208" s="222"/>
      <c r="BM208" s="222"/>
      <c r="BN208" s="222"/>
      <c r="BO208" s="222"/>
      <c r="BP208" s="222"/>
      <c r="BQ208" s="222"/>
      <c r="BR208" s="222"/>
      <c r="BS208" s="222"/>
      <c r="BT208" s="222"/>
      <c r="BU208" s="222"/>
      <c r="BV208" s="222"/>
      <c r="BW208" s="222"/>
      <c r="BX208" s="222"/>
      <c r="BY208" s="222"/>
      <c r="BZ208" s="222"/>
      <c r="CA208" s="222"/>
      <c r="CB208" s="222"/>
      <c r="CC208" s="222"/>
      <c r="CD208" s="222"/>
      <c r="CE208" s="222"/>
      <c r="CF208" s="222"/>
      <c r="CG208" s="222"/>
      <c r="CH208" s="222"/>
      <c r="CI208" s="222"/>
      <c r="CJ208" s="222"/>
      <c r="CK208" s="222"/>
      <c r="CL208" s="222"/>
      <c r="CM208" s="222"/>
      <c r="CN208" s="222"/>
      <c r="CO208" s="222"/>
      <c r="CP208" s="222"/>
      <c r="CQ208" s="222"/>
      <c r="CR208" s="222"/>
      <c r="CS208" s="222"/>
    </row>
    <row r="209" spans="11:97">
      <c r="K209" s="221"/>
      <c r="L209" s="222"/>
      <c r="M209" s="222"/>
      <c r="N209" s="222"/>
      <c r="O209" s="222"/>
      <c r="P209" s="222"/>
      <c r="Q209" s="222"/>
      <c r="R209" s="222"/>
      <c r="S209" s="222"/>
      <c r="T209" s="222"/>
      <c r="U209" s="222"/>
      <c r="V209" s="222"/>
      <c r="W209" s="222"/>
      <c r="X209" s="222"/>
      <c r="Y209" s="222"/>
      <c r="Z209" s="222"/>
      <c r="AA209" s="222"/>
      <c r="AB209" s="222"/>
      <c r="AC209" s="222"/>
      <c r="AD209" s="222"/>
      <c r="AE209" s="222"/>
      <c r="AF209" s="222"/>
      <c r="AG209" s="222"/>
      <c r="AH209" s="222"/>
      <c r="AI209" s="222"/>
      <c r="AJ209" s="222"/>
      <c r="AK209" s="222"/>
      <c r="AL209" s="222"/>
      <c r="AM209" s="222"/>
      <c r="AN209" s="222"/>
      <c r="AO209" s="222"/>
      <c r="AP209" s="222"/>
      <c r="AQ209" s="222"/>
      <c r="AR209" s="222"/>
      <c r="AS209" s="222"/>
      <c r="AT209" s="222"/>
      <c r="AU209" s="222"/>
      <c r="AV209" s="222"/>
      <c r="AW209" s="222"/>
      <c r="AX209" s="222"/>
      <c r="AY209" s="222"/>
      <c r="AZ209" s="222"/>
      <c r="BA209" s="222"/>
      <c r="BB209" s="222"/>
      <c r="BC209" s="222"/>
      <c r="BD209" s="222"/>
      <c r="BE209" s="222"/>
      <c r="BF209" s="222"/>
      <c r="BG209" s="222"/>
      <c r="BH209" s="222"/>
      <c r="BI209" s="222"/>
      <c r="BJ209" s="222"/>
      <c r="BK209" s="222"/>
      <c r="BL209" s="222"/>
      <c r="BM209" s="222"/>
      <c r="BN209" s="222"/>
      <c r="BO209" s="222"/>
      <c r="BP209" s="222"/>
      <c r="BQ209" s="222"/>
      <c r="BR209" s="222"/>
      <c r="BS209" s="222"/>
      <c r="BT209" s="222"/>
      <c r="BU209" s="222"/>
      <c r="BV209" s="222"/>
      <c r="BW209" s="222"/>
      <c r="BX209" s="222"/>
      <c r="BY209" s="222"/>
      <c r="BZ209" s="222"/>
      <c r="CA209" s="222"/>
      <c r="CB209" s="222"/>
      <c r="CC209" s="222"/>
      <c r="CD209" s="222"/>
      <c r="CE209" s="222"/>
      <c r="CF209" s="222"/>
      <c r="CG209" s="222"/>
      <c r="CH209" s="222"/>
      <c r="CI209" s="222"/>
      <c r="CJ209" s="222"/>
      <c r="CK209" s="222"/>
      <c r="CL209" s="222"/>
      <c r="CM209" s="222"/>
      <c r="CN209" s="222"/>
      <c r="CO209" s="222"/>
      <c r="CP209" s="222"/>
      <c r="CQ209" s="222"/>
      <c r="CR209" s="222"/>
      <c r="CS209" s="222"/>
    </row>
    <row r="210" spans="11:97">
      <c r="K210" s="221"/>
      <c r="L210" s="222"/>
      <c r="M210" s="222"/>
      <c r="N210" s="222"/>
      <c r="O210" s="222"/>
      <c r="P210" s="222"/>
      <c r="Q210" s="222"/>
      <c r="R210" s="222"/>
      <c r="S210" s="222"/>
      <c r="T210" s="222"/>
      <c r="U210" s="222"/>
      <c r="V210" s="222"/>
      <c r="W210" s="222"/>
      <c r="X210" s="222"/>
      <c r="Y210" s="222"/>
      <c r="Z210" s="222"/>
      <c r="AA210" s="222"/>
      <c r="AB210" s="222"/>
      <c r="AC210" s="222"/>
      <c r="AD210" s="222"/>
      <c r="AE210" s="222"/>
      <c r="AF210" s="222"/>
      <c r="AG210" s="222"/>
      <c r="AH210" s="222"/>
      <c r="AI210" s="222"/>
      <c r="AJ210" s="222"/>
      <c r="AK210" s="222"/>
      <c r="AL210" s="222"/>
      <c r="AM210" s="222"/>
      <c r="AN210" s="222"/>
      <c r="AO210" s="222"/>
      <c r="AP210" s="222"/>
      <c r="AQ210" s="222"/>
      <c r="AR210" s="222"/>
      <c r="AS210" s="222"/>
      <c r="AT210" s="222"/>
      <c r="AU210" s="222"/>
      <c r="AV210" s="222"/>
      <c r="AW210" s="222"/>
      <c r="AX210" s="222"/>
      <c r="AY210" s="222"/>
      <c r="AZ210" s="222"/>
      <c r="BA210" s="222"/>
      <c r="BB210" s="222"/>
      <c r="BC210" s="222"/>
      <c r="BD210" s="222"/>
      <c r="BE210" s="222"/>
      <c r="BF210" s="222"/>
      <c r="BG210" s="222"/>
      <c r="BH210" s="222"/>
      <c r="BI210" s="222"/>
      <c r="BJ210" s="222"/>
      <c r="BK210" s="222"/>
      <c r="BL210" s="222"/>
      <c r="BM210" s="222"/>
      <c r="BN210" s="222"/>
      <c r="BO210" s="222"/>
      <c r="BP210" s="222"/>
      <c r="BQ210" s="222"/>
      <c r="BR210" s="222"/>
      <c r="BS210" s="222"/>
      <c r="BT210" s="222"/>
      <c r="BU210" s="222"/>
      <c r="BV210" s="222"/>
      <c r="BW210" s="222"/>
      <c r="BX210" s="222"/>
      <c r="BY210" s="222"/>
      <c r="BZ210" s="222"/>
      <c r="CA210" s="222"/>
      <c r="CB210" s="222"/>
      <c r="CC210" s="222"/>
      <c r="CD210" s="222"/>
      <c r="CE210" s="222"/>
      <c r="CF210" s="222"/>
      <c r="CG210" s="222"/>
      <c r="CH210" s="222"/>
      <c r="CI210" s="222"/>
      <c r="CJ210" s="222"/>
      <c r="CK210" s="222"/>
      <c r="CL210" s="222"/>
      <c r="CM210" s="222"/>
      <c r="CN210" s="222"/>
      <c r="CO210" s="222"/>
      <c r="CP210" s="222"/>
      <c r="CQ210" s="222"/>
      <c r="CR210" s="222"/>
      <c r="CS210" s="222"/>
    </row>
    <row r="211" spans="11:97">
      <c r="K211" s="221"/>
      <c r="L211" s="222"/>
      <c r="M211" s="222"/>
      <c r="N211" s="222"/>
      <c r="O211" s="222"/>
      <c r="P211" s="222"/>
      <c r="Q211" s="222"/>
      <c r="R211" s="222"/>
      <c r="S211" s="222"/>
      <c r="T211" s="222"/>
      <c r="U211" s="222"/>
      <c r="V211" s="222"/>
      <c r="W211" s="222"/>
      <c r="X211" s="222"/>
      <c r="Y211" s="222"/>
      <c r="Z211" s="222"/>
      <c r="AA211" s="222"/>
      <c r="AB211" s="222"/>
      <c r="AC211" s="222"/>
      <c r="AD211" s="222"/>
      <c r="AE211" s="222"/>
      <c r="AF211" s="222"/>
      <c r="AG211" s="222"/>
      <c r="AH211" s="222"/>
      <c r="AI211" s="222"/>
      <c r="AJ211" s="222"/>
      <c r="AK211" s="222"/>
      <c r="AL211" s="222"/>
      <c r="AM211" s="222"/>
      <c r="AN211" s="222"/>
      <c r="AO211" s="222"/>
      <c r="AP211" s="222"/>
      <c r="AQ211" s="222"/>
      <c r="AR211" s="222"/>
      <c r="AS211" s="222"/>
      <c r="AT211" s="222"/>
      <c r="AU211" s="222"/>
      <c r="AV211" s="222"/>
      <c r="AW211" s="222"/>
      <c r="AX211" s="222"/>
      <c r="AY211" s="222"/>
      <c r="AZ211" s="222"/>
      <c r="BA211" s="222"/>
      <c r="BB211" s="222"/>
      <c r="BC211" s="222"/>
      <c r="BD211" s="222"/>
      <c r="BE211" s="222"/>
      <c r="BF211" s="222"/>
      <c r="BG211" s="222"/>
      <c r="BH211" s="222"/>
      <c r="BI211" s="222"/>
      <c r="BJ211" s="222"/>
      <c r="BK211" s="222"/>
      <c r="BL211" s="222"/>
      <c r="BM211" s="222"/>
      <c r="BN211" s="222"/>
      <c r="BO211" s="222"/>
      <c r="BP211" s="222"/>
      <c r="BQ211" s="222"/>
      <c r="BR211" s="222"/>
      <c r="BS211" s="222"/>
      <c r="BT211" s="222"/>
      <c r="BU211" s="222"/>
      <c r="BV211" s="222"/>
      <c r="BW211" s="222"/>
      <c r="BX211" s="222"/>
      <c r="BY211" s="222"/>
      <c r="BZ211" s="222"/>
      <c r="CA211" s="222"/>
      <c r="CB211" s="222"/>
      <c r="CC211" s="222"/>
      <c r="CD211" s="222"/>
      <c r="CE211" s="222"/>
      <c r="CF211" s="222"/>
      <c r="CG211" s="222"/>
      <c r="CH211" s="222"/>
      <c r="CI211" s="222"/>
      <c r="CJ211" s="222"/>
      <c r="CK211" s="222"/>
      <c r="CL211" s="222"/>
      <c r="CM211" s="222"/>
      <c r="CN211" s="222"/>
      <c r="CO211" s="222"/>
      <c r="CP211" s="222"/>
      <c r="CQ211" s="222"/>
      <c r="CR211" s="222"/>
      <c r="CS211" s="222"/>
    </row>
    <row r="212" spans="11:97">
      <c r="K212" s="221"/>
      <c r="L212" s="222"/>
      <c r="M212" s="222"/>
      <c r="N212" s="222"/>
      <c r="O212" s="222"/>
      <c r="P212" s="222"/>
      <c r="Q212" s="222"/>
      <c r="R212" s="222"/>
      <c r="S212" s="222"/>
      <c r="T212" s="222"/>
      <c r="U212" s="222"/>
      <c r="V212" s="222"/>
      <c r="W212" s="222"/>
      <c r="X212" s="222"/>
      <c r="Y212" s="222"/>
      <c r="Z212" s="222"/>
      <c r="AA212" s="222"/>
      <c r="AB212" s="222"/>
      <c r="AC212" s="222"/>
      <c r="AD212" s="222"/>
      <c r="AE212" s="222"/>
      <c r="AF212" s="222"/>
      <c r="AG212" s="222"/>
      <c r="AH212" s="222"/>
      <c r="AI212" s="222"/>
      <c r="AJ212" s="222"/>
      <c r="AK212" s="222"/>
      <c r="AL212" s="222"/>
      <c r="AM212" s="222"/>
      <c r="AN212" s="222"/>
      <c r="AO212" s="222"/>
      <c r="AP212" s="222"/>
      <c r="AQ212" s="222"/>
      <c r="AR212" s="222"/>
      <c r="AS212" s="222"/>
      <c r="AT212" s="222"/>
      <c r="AU212" s="222"/>
      <c r="AV212" s="222"/>
      <c r="AW212" s="222"/>
      <c r="AX212" s="222"/>
      <c r="AY212" s="222"/>
      <c r="AZ212" s="222"/>
      <c r="BA212" s="222"/>
      <c r="BB212" s="222"/>
      <c r="BC212" s="222"/>
      <c r="BD212" s="222"/>
      <c r="BE212" s="222"/>
      <c r="BF212" s="222"/>
      <c r="BG212" s="222"/>
      <c r="BH212" s="222"/>
      <c r="BI212" s="222"/>
      <c r="BJ212" s="222"/>
      <c r="BK212" s="222"/>
      <c r="BL212" s="222"/>
      <c r="BM212" s="222"/>
      <c r="BN212" s="222"/>
      <c r="BO212" s="222"/>
      <c r="BP212" s="222"/>
      <c r="BQ212" s="222"/>
      <c r="BR212" s="222"/>
      <c r="BS212" s="222"/>
      <c r="BT212" s="222"/>
      <c r="BU212" s="222"/>
      <c r="BV212" s="222"/>
      <c r="BW212" s="222"/>
      <c r="BX212" s="222"/>
      <c r="BY212" s="222"/>
      <c r="BZ212" s="222"/>
      <c r="CA212" s="222"/>
      <c r="CB212" s="222"/>
      <c r="CC212" s="222"/>
      <c r="CD212" s="222"/>
      <c r="CE212" s="222"/>
      <c r="CF212" s="222"/>
      <c r="CG212" s="222"/>
      <c r="CH212" s="222"/>
      <c r="CI212" s="222"/>
      <c r="CJ212" s="222"/>
      <c r="CK212" s="222"/>
      <c r="CL212" s="222"/>
      <c r="CM212" s="222"/>
      <c r="CN212" s="222"/>
      <c r="CO212" s="222"/>
      <c r="CP212" s="222"/>
      <c r="CQ212" s="222"/>
      <c r="CR212" s="222"/>
      <c r="CS212" s="222"/>
    </row>
    <row r="213" spans="11:97">
      <c r="K213" s="221"/>
      <c r="L213" s="222"/>
      <c r="M213" s="222"/>
      <c r="N213" s="222"/>
      <c r="O213" s="222"/>
      <c r="P213" s="222"/>
      <c r="Q213" s="222"/>
      <c r="R213" s="222"/>
      <c r="S213" s="222"/>
      <c r="T213" s="222"/>
      <c r="U213" s="222"/>
      <c r="V213" s="222"/>
      <c r="W213" s="222"/>
      <c r="X213" s="222"/>
      <c r="Y213" s="222"/>
      <c r="Z213" s="222"/>
      <c r="AA213" s="222"/>
      <c r="AB213" s="222"/>
      <c r="AC213" s="222"/>
      <c r="AD213" s="222"/>
      <c r="AE213" s="222"/>
      <c r="AF213" s="222"/>
      <c r="AG213" s="222"/>
      <c r="AH213" s="222"/>
      <c r="AI213" s="222"/>
      <c r="AJ213" s="222"/>
      <c r="AK213" s="222"/>
      <c r="AL213" s="222"/>
      <c r="AM213" s="222"/>
      <c r="AN213" s="222"/>
      <c r="AO213" s="222"/>
      <c r="AP213" s="222"/>
      <c r="AQ213" s="222"/>
      <c r="AR213" s="222"/>
      <c r="AS213" s="222"/>
      <c r="AT213" s="222"/>
      <c r="AU213" s="222"/>
      <c r="AV213" s="222"/>
      <c r="AW213" s="222"/>
      <c r="AX213" s="222"/>
      <c r="AY213" s="222"/>
      <c r="AZ213" s="222"/>
      <c r="BA213" s="222"/>
      <c r="BB213" s="222"/>
      <c r="BC213" s="222"/>
      <c r="BD213" s="222"/>
      <c r="BE213" s="222"/>
      <c r="BF213" s="222"/>
      <c r="BG213" s="222"/>
      <c r="BH213" s="222"/>
      <c r="BI213" s="222"/>
      <c r="BJ213" s="222"/>
      <c r="BK213" s="222"/>
      <c r="BL213" s="222"/>
      <c r="BM213" s="222"/>
      <c r="BN213" s="222"/>
      <c r="BO213" s="222"/>
      <c r="BP213" s="222"/>
      <c r="BQ213" s="222"/>
      <c r="BR213" s="222"/>
      <c r="BS213" s="222"/>
      <c r="BT213" s="222"/>
      <c r="BU213" s="222"/>
      <c r="BV213" s="222"/>
      <c r="BW213" s="222"/>
      <c r="BX213" s="222"/>
      <c r="BY213" s="222"/>
      <c r="BZ213" s="222"/>
      <c r="CA213" s="222"/>
      <c r="CB213" s="222"/>
      <c r="CC213" s="222"/>
      <c r="CD213" s="222"/>
      <c r="CE213" s="222"/>
      <c r="CF213" s="222"/>
      <c r="CG213" s="222"/>
      <c r="CH213" s="222"/>
      <c r="CI213" s="222"/>
      <c r="CJ213" s="222"/>
      <c r="CK213" s="222"/>
      <c r="CL213" s="222"/>
      <c r="CM213" s="222"/>
      <c r="CN213" s="222"/>
      <c r="CO213" s="222"/>
      <c r="CP213" s="222"/>
      <c r="CQ213" s="222"/>
      <c r="CR213" s="222"/>
      <c r="CS213" s="222"/>
    </row>
    <row r="214" spans="11:97">
      <c r="K214" s="221"/>
      <c r="L214" s="222"/>
      <c r="M214" s="222"/>
      <c r="N214" s="222"/>
      <c r="O214" s="222"/>
      <c r="P214" s="222"/>
      <c r="Q214" s="222"/>
      <c r="R214" s="222"/>
      <c r="S214" s="222"/>
      <c r="T214" s="222"/>
      <c r="U214" s="222"/>
      <c r="V214" s="222"/>
      <c r="W214" s="222"/>
      <c r="X214" s="222"/>
      <c r="Y214" s="222"/>
      <c r="Z214" s="222"/>
      <c r="AA214" s="222"/>
      <c r="AB214" s="222"/>
      <c r="AC214" s="222"/>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2"/>
      <c r="AY214" s="222"/>
      <c r="AZ214" s="222"/>
      <c r="BA214" s="222"/>
      <c r="BB214" s="222"/>
      <c r="BC214" s="222"/>
      <c r="BD214" s="222"/>
      <c r="BE214" s="222"/>
      <c r="BF214" s="222"/>
      <c r="BG214" s="222"/>
      <c r="BH214" s="222"/>
      <c r="BI214" s="222"/>
      <c r="BJ214" s="222"/>
      <c r="BK214" s="222"/>
      <c r="BL214" s="222"/>
      <c r="BM214" s="222"/>
      <c r="BN214" s="222"/>
      <c r="BO214" s="222"/>
      <c r="BP214" s="222"/>
      <c r="BQ214" s="222"/>
      <c r="BR214" s="222"/>
      <c r="BS214" s="222"/>
      <c r="BT214" s="222"/>
      <c r="BU214" s="222"/>
      <c r="BV214" s="222"/>
      <c r="BW214" s="222"/>
      <c r="BX214" s="222"/>
      <c r="BY214" s="222"/>
      <c r="BZ214" s="222"/>
      <c r="CA214" s="222"/>
      <c r="CB214" s="222"/>
      <c r="CC214" s="222"/>
      <c r="CD214" s="222"/>
      <c r="CE214" s="222"/>
      <c r="CF214" s="222"/>
      <c r="CG214" s="222"/>
      <c r="CH214" s="222"/>
      <c r="CI214" s="222"/>
      <c r="CJ214" s="222"/>
      <c r="CK214" s="222"/>
      <c r="CL214" s="222"/>
      <c r="CM214" s="222"/>
      <c r="CN214" s="222"/>
      <c r="CO214" s="222"/>
      <c r="CP214" s="222"/>
      <c r="CQ214" s="222"/>
      <c r="CR214" s="222"/>
      <c r="CS214" s="222"/>
    </row>
    <row r="215" spans="11:97">
      <c r="K215" s="221"/>
      <c r="L215" s="222"/>
      <c r="M215" s="222"/>
      <c r="N215" s="222"/>
      <c r="O215" s="222"/>
      <c r="P215" s="222"/>
      <c r="Q215" s="222"/>
      <c r="R215" s="222"/>
      <c r="S215" s="222"/>
      <c r="T215" s="222"/>
      <c r="U215" s="222"/>
      <c r="V215" s="222"/>
      <c r="W215" s="222"/>
      <c r="X215" s="222"/>
      <c r="Y215" s="222"/>
      <c r="Z215" s="222"/>
      <c r="AA215" s="222"/>
      <c r="AB215" s="222"/>
      <c r="AC215" s="222"/>
      <c r="AD215" s="222"/>
      <c r="AE215" s="222"/>
      <c r="AF215" s="222"/>
      <c r="AG215" s="222"/>
      <c r="AH215" s="222"/>
      <c r="AI215" s="222"/>
      <c r="AJ215" s="222"/>
      <c r="AK215" s="222"/>
      <c r="AL215" s="222"/>
      <c r="AM215" s="222"/>
      <c r="AN215" s="222"/>
      <c r="AO215" s="222"/>
      <c r="AP215" s="222"/>
      <c r="AQ215" s="222"/>
      <c r="AR215" s="222"/>
      <c r="AS215" s="222"/>
      <c r="AT215" s="222"/>
      <c r="AU215" s="222"/>
      <c r="AV215" s="222"/>
      <c r="AW215" s="222"/>
      <c r="AX215" s="222"/>
      <c r="AY215" s="222"/>
      <c r="AZ215" s="222"/>
      <c r="BA215" s="222"/>
      <c r="BB215" s="222"/>
      <c r="BC215" s="222"/>
      <c r="BD215" s="222"/>
      <c r="BE215" s="222"/>
      <c r="BF215" s="222"/>
      <c r="BG215" s="222"/>
      <c r="BH215" s="222"/>
      <c r="BI215" s="222"/>
      <c r="BJ215" s="222"/>
      <c r="BK215" s="222"/>
      <c r="BL215" s="222"/>
      <c r="BM215" s="222"/>
      <c r="BN215" s="222"/>
      <c r="BO215" s="222"/>
      <c r="BP215" s="222"/>
      <c r="BQ215" s="222"/>
      <c r="BR215" s="222"/>
      <c r="BS215" s="222"/>
      <c r="BT215" s="222"/>
      <c r="BU215" s="222"/>
      <c r="BV215" s="222"/>
      <c r="BW215" s="222"/>
      <c r="BX215" s="222"/>
      <c r="BY215" s="222"/>
      <c r="BZ215" s="222"/>
      <c r="CA215" s="222"/>
      <c r="CB215" s="222"/>
      <c r="CC215" s="222"/>
      <c r="CD215" s="222"/>
      <c r="CE215" s="222"/>
      <c r="CF215" s="222"/>
      <c r="CG215" s="222"/>
      <c r="CH215" s="222"/>
      <c r="CI215" s="222"/>
      <c r="CJ215" s="222"/>
      <c r="CK215" s="222"/>
      <c r="CL215" s="222"/>
      <c r="CM215" s="222"/>
      <c r="CN215" s="222"/>
      <c r="CO215" s="222"/>
      <c r="CP215" s="222"/>
      <c r="CQ215" s="222"/>
      <c r="CR215" s="222"/>
      <c r="CS215" s="222"/>
    </row>
    <row r="216" spans="11:97">
      <c r="K216" s="221"/>
      <c r="L216" s="222"/>
      <c r="M216" s="222"/>
      <c r="N216" s="222"/>
      <c r="O216" s="222"/>
      <c r="P216" s="222"/>
      <c r="Q216" s="222"/>
      <c r="R216" s="222"/>
      <c r="S216" s="222"/>
      <c r="T216" s="222"/>
      <c r="U216" s="222"/>
      <c r="V216" s="222"/>
      <c r="W216" s="222"/>
      <c r="X216" s="222"/>
      <c r="Y216" s="222"/>
      <c r="Z216" s="222"/>
      <c r="AA216" s="222"/>
      <c r="AB216" s="222"/>
      <c r="AC216" s="222"/>
      <c r="AD216" s="222"/>
      <c r="AE216" s="222"/>
      <c r="AF216" s="222"/>
      <c r="AG216" s="222"/>
      <c r="AH216" s="222"/>
      <c r="AI216" s="222"/>
      <c r="AJ216" s="222"/>
      <c r="AK216" s="222"/>
      <c r="AL216" s="222"/>
      <c r="AM216" s="222"/>
      <c r="AN216" s="222"/>
      <c r="AO216" s="222"/>
      <c r="AP216" s="222"/>
      <c r="AQ216" s="222"/>
      <c r="AR216" s="222"/>
      <c r="AS216" s="222"/>
      <c r="AT216" s="222"/>
      <c r="AU216" s="222"/>
      <c r="AV216" s="222"/>
      <c r="AW216" s="222"/>
      <c r="AX216" s="222"/>
      <c r="AY216" s="222"/>
      <c r="AZ216" s="222"/>
      <c r="BA216" s="222"/>
      <c r="BB216" s="222"/>
      <c r="BC216" s="222"/>
      <c r="BD216" s="222"/>
      <c r="BE216" s="222"/>
      <c r="BF216" s="222"/>
      <c r="BG216" s="222"/>
      <c r="BH216" s="222"/>
      <c r="BI216" s="222"/>
      <c r="BJ216" s="222"/>
      <c r="BK216" s="222"/>
      <c r="BL216" s="222"/>
      <c r="BM216" s="222"/>
      <c r="BN216" s="222"/>
      <c r="BO216" s="222"/>
      <c r="BP216" s="222"/>
      <c r="BQ216" s="222"/>
      <c r="BR216" s="222"/>
      <c r="BS216" s="222"/>
      <c r="BT216" s="222"/>
      <c r="BU216" s="222"/>
      <c r="BV216" s="222"/>
      <c r="BW216" s="222"/>
      <c r="BX216" s="222"/>
      <c r="BY216" s="222"/>
      <c r="BZ216" s="222"/>
      <c r="CA216" s="222"/>
      <c r="CB216" s="222"/>
      <c r="CC216" s="222"/>
      <c r="CD216" s="222"/>
      <c r="CE216" s="222"/>
      <c r="CF216" s="222"/>
      <c r="CG216" s="222"/>
      <c r="CH216" s="222"/>
      <c r="CI216" s="222"/>
      <c r="CJ216" s="222"/>
      <c r="CK216" s="222"/>
      <c r="CL216" s="222"/>
      <c r="CM216" s="222"/>
      <c r="CN216" s="222"/>
      <c r="CO216" s="222"/>
      <c r="CP216" s="222"/>
      <c r="CQ216" s="222"/>
      <c r="CR216" s="222"/>
      <c r="CS216" s="222"/>
    </row>
    <row r="217" spans="11:97">
      <c r="K217" s="221"/>
      <c r="L217" s="222"/>
      <c r="M217" s="222"/>
      <c r="N217" s="222"/>
      <c r="O217" s="222"/>
      <c r="P217" s="222"/>
      <c r="Q217" s="222"/>
      <c r="R217" s="222"/>
      <c r="S217" s="222"/>
      <c r="T217" s="222"/>
      <c r="U217" s="222"/>
      <c r="V217" s="222"/>
      <c r="W217" s="222"/>
      <c r="X217" s="222"/>
      <c r="Y217" s="222"/>
      <c r="Z217" s="222"/>
      <c r="AA217" s="222"/>
      <c r="AB217" s="222"/>
      <c r="AC217" s="222"/>
      <c r="AD217" s="222"/>
      <c r="AE217" s="222"/>
      <c r="AF217" s="222"/>
      <c r="AG217" s="222"/>
      <c r="AH217" s="222"/>
      <c r="AI217" s="222"/>
      <c r="AJ217" s="222"/>
      <c r="AK217" s="222"/>
      <c r="AL217" s="222"/>
      <c r="AM217" s="222"/>
      <c r="AN217" s="222"/>
      <c r="AO217" s="222"/>
      <c r="AP217" s="222"/>
      <c r="AQ217" s="222"/>
      <c r="AR217" s="222"/>
      <c r="AS217" s="222"/>
      <c r="AT217" s="222"/>
      <c r="AU217" s="222"/>
      <c r="AV217" s="222"/>
      <c r="AW217" s="222"/>
      <c r="AX217" s="222"/>
      <c r="AY217" s="222"/>
      <c r="AZ217" s="222"/>
      <c r="BA217" s="222"/>
      <c r="BB217" s="222"/>
      <c r="BC217" s="222"/>
      <c r="BD217" s="222"/>
      <c r="BE217" s="222"/>
      <c r="BF217" s="222"/>
      <c r="BG217" s="222"/>
      <c r="BH217" s="222"/>
      <c r="BI217" s="222"/>
      <c r="BJ217" s="222"/>
      <c r="BK217" s="222"/>
      <c r="BL217" s="222"/>
      <c r="BM217" s="222"/>
      <c r="BN217" s="222"/>
      <c r="BO217" s="222"/>
      <c r="BP217" s="222"/>
      <c r="BQ217" s="222"/>
      <c r="BR217" s="222"/>
      <c r="BS217" s="222"/>
      <c r="BT217" s="222"/>
      <c r="BU217" s="222"/>
      <c r="BV217" s="222"/>
      <c r="BW217" s="222"/>
      <c r="BX217" s="222"/>
      <c r="BY217" s="222"/>
      <c r="BZ217" s="222"/>
      <c r="CA217" s="222"/>
      <c r="CB217" s="222"/>
      <c r="CC217" s="222"/>
      <c r="CD217" s="222"/>
      <c r="CE217" s="222"/>
      <c r="CF217" s="222"/>
      <c r="CG217" s="222"/>
      <c r="CH217" s="222"/>
      <c r="CI217" s="222"/>
      <c r="CJ217" s="222"/>
      <c r="CK217" s="222"/>
      <c r="CL217" s="222"/>
      <c r="CM217" s="222"/>
      <c r="CN217" s="222"/>
      <c r="CO217" s="222"/>
      <c r="CP217" s="222"/>
      <c r="CQ217" s="222"/>
      <c r="CR217" s="222"/>
      <c r="CS217" s="222"/>
    </row>
    <row r="218" spans="11:97">
      <c r="K218" s="221"/>
      <c r="L218" s="222"/>
      <c r="M218" s="222"/>
      <c r="N218" s="222"/>
      <c r="O218" s="222"/>
      <c r="P218" s="222"/>
      <c r="Q218" s="222"/>
      <c r="R218" s="222"/>
      <c r="S218" s="222"/>
      <c r="T218" s="222"/>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c r="BC218" s="222"/>
      <c r="BD218" s="222"/>
      <c r="BE218" s="222"/>
      <c r="BF218" s="222"/>
      <c r="BG218" s="222"/>
      <c r="BH218" s="222"/>
      <c r="BI218" s="222"/>
      <c r="BJ218" s="222"/>
      <c r="BK218" s="222"/>
      <c r="BL218" s="222"/>
      <c r="BM218" s="222"/>
      <c r="BN218" s="222"/>
      <c r="BO218" s="222"/>
      <c r="BP218" s="222"/>
      <c r="BQ218" s="222"/>
      <c r="BR218" s="222"/>
      <c r="BS218" s="222"/>
      <c r="BT218" s="222"/>
      <c r="BU218" s="222"/>
      <c r="BV218" s="222"/>
      <c r="BW218" s="222"/>
      <c r="BX218" s="222"/>
      <c r="BY218" s="222"/>
      <c r="BZ218" s="222"/>
      <c r="CA218" s="222"/>
      <c r="CB218" s="222"/>
      <c r="CC218" s="222"/>
      <c r="CD218" s="222"/>
      <c r="CE218" s="222"/>
      <c r="CF218" s="222"/>
      <c r="CG218" s="222"/>
      <c r="CH218" s="222"/>
      <c r="CI218" s="222"/>
      <c r="CJ218" s="222"/>
      <c r="CK218" s="222"/>
      <c r="CL218" s="222"/>
      <c r="CM218" s="222"/>
      <c r="CN218" s="222"/>
      <c r="CO218" s="222"/>
      <c r="CP218" s="222"/>
      <c r="CQ218" s="222"/>
      <c r="CR218" s="222"/>
      <c r="CS218" s="222"/>
    </row>
    <row r="219" spans="11:97">
      <c r="K219" s="221"/>
      <c r="L219" s="222"/>
      <c r="M219" s="222"/>
      <c r="N219" s="222"/>
      <c r="O219" s="222"/>
      <c r="P219" s="222"/>
      <c r="Q219" s="222"/>
      <c r="R219" s="222"/>
      <c r="S219" s="222"/>
      <c r="T219" s="222"/>
      <c r="U219" s="222"/>
      <c r="V219" s="222"/>
      <c r="W219" s="222"/>
      <c r="X219" s="222"/>
      <c r="Y219" s="222"/>
      <c r="Z219" s="222"/>
      <c r="AA219" s="222"/>
      <c r="AB219" s="222"/>
      <c r="AC219" s="222"/>
      <c r="AD219" s="222"/>
      <c r="AE219" s="222"/>
      <c r="AF219" s="222"/>
      <c r="AG219" s="222"/>
      <c r="AH219" s="222"/>
      <c r="AI219" s="222"/>
      <c r="AJ219" s="222"/>
      <c r="AK219" s="222"/>
      <c r="AL219" s="222"/>
      <c r="AM219" s="222"/>
      <c r="AN219" s="222"/>
      <c r="AO219" s="222"/>
      <c r="AP219" s="222"/>
      <c r="AQ219" s="222"/>
      <c r="AR219" s="222"/>
      <c r="AS219" s="222"/>
      <c r="AT219" s="222"/>
      <c r="AU219" s="222"/>
      <c r="AV219" s="222"/>
      <c r="AW219" s="222"/>
      <c r="AX219" s="222"/>
      <c r="AY219" s="222"/>
      <c r="AZ219" s="222"/>
      <c r="BA219" s="222"/>
      <c r="BB219" s="222"/>
      <c r="BC219" s="222"/>
      <c r="BD219" s="222"/>
      <c r="BE219" s="222"/>
      <c r="BF219" s="222"/>
      <c r="BG219" s="222"/>
      <c r="BH219" s="222"/>
      <c r="BI219" s="222"/>
      <c r="BJ219" s="222"/>
      <c r="BK219" s="222"/>
      <c r="BL219" s="222"/>
      <c r="BM219" s="222"/>
      <c r="BN219" s="222"/>
      <c r="BO219" s="222"/>
      <c r="BP219" s="222"/>
      <c r="BQ219" s="222"/>
      <c r="BR219" s="222"/>
      <c r="BS219" s="222"/>
      <c r="BT219" s="222"/>
      <c r="BU219" s="222"/>
      <c r="BV219" s="222"/>
      <c r="BW219" s="222"/>
      <c r="BX219" s="222"/>
      <c r="BY219" s="222"/>
      <c r="BZ219" s="222"/>
      <c r="CA219" s="222"/>
      <c r="CB219" s="222"/>
      <c r="CC219" s="222"/>
      <c r="CD219" s="222"/>
      <c r="CE219" s="222"/>
      <c r="CF219" s="222"/>
      <c r="CG219" s="222"/>
      <c r="CH219" s="222"/>
      <c r="CI219" s="222"/>
      <c r="CJ219" s="222"/>
      <c r="CK219" s="222"/>
      <c r="CL219" s="222"/>
      <c r="CM219" s="222"/>
      <c r="CN219" s="222"/>
      <c r="CO219" s="222"/>
      <c r="CP219" s="222"/>
      <c r="CQ219" s="222"/>
      <c r="CR219" s="222"/>
      <c r="CS219" s="222"/>
    </row>
    <row r="220" spans="11:97">
      <c r="K220" s="221"/>
      <c r="L220" s="222"/>
      <c r="M220" s="222"/>
      <c r="N220" s="222"/>
      <c r="O220" s="222"/>
      <c r="P220" s="222"/>
      <c r="Q220" s="222"/>
      <c r="R220" s="222"/>
      <c r="S220" s="222"/>
      <c r="T220" s="222"/>
      <c r="U220" s="222"/>
      <c r="V220" s="222"/>
      <c r="W220" s="222"/>
      <c r="X220" s="222"/>
      <c r="Y220" s="222"/>
      <c r="Z220" s="222"/>
      <c r="AA220" s="222"/>
      <c r="AB220" s="222"/>
      <c r="AC220" s="222"/>
      <c r="AD220" s="222"/>
      <c r="AE220" s="222"/>
      <c r="AF220" s="222"/>
      <c r="AG220" s="222"/>
      <c r="AH220" s="222"/>
      <c r="AI220" s="222"/>
      <c r="AJ220" s="222"/>
      <c r="AK220" s="222"/>
      <c r="AL220" s="222"/>
      <c r="AM220" s="222"/>
      <c r="AN220" s="222"/>
      <c r="AO220" s="222"/>
      <c r="AP220" s="222"/>
      <c r="AQ220" s="222"/>
      <c r="AR220" s="222"/>
      <c r="AS220" s="222"/>
      <c r="AT220" s="222"/>
      <c r="AU220" s="222"/>
      <c r="AV220" s="222"/>
      <c r="AW220" s="222"/>
      <c r="AX220" s="222"/>
      <c r="AY220" s="222"/>
      <c r="AZ220" s="222"/>
      <c r="BA220" s="222"/>
      <c r="BB220" s="222"/>
      <c r="BC220" s="222"/>
      <c r="BD220" s="222"/>
      <c r="BE220" s="222"/>
      <c r="BF220" s="222"/>
      <c r="BG220" s="222"/>
      <c r="BH220" s="222"/>
      <c r="BI220" s="222"/>
      <c r="BJ220" s="222"/>
      <c r="BK220" s="222"/>
      <c r="BL220" s="222"/>
      <c r="BM220" s="222"/>
      <c r="BN220" s="222"/>
      <c r="BO220" s="222"/>
      <c r="BP220" s="222"/>
      <c r="BQ220" s="222"/>
      <c r="BR220" s="222"/>
      <c r="BS220" s="222"/>
      <c r="BT220" s="222"/>
      <c r="BU220" s="222"/>
      <c r="BV220" s="222"/>
      <c r="BW220" s="222"/>
      <c r="BX220" s="222"/>
      <c r="BY220" s="222"/>
      <c r="BZ220" s="222"/>
      <c r="CA220" s="222"/>
      <c r="CB220" s="222"/>
      <c r="CC220" s="222"/>
      <c r="CD220" s="222"/>
      <c r="CE220" s="222"/>
      <c r="CF220" s="222"/>
      <c r="CG220" s="222"/>
      <c r="CH220" s="222"/>
      <c r="CI220" s="222"/>
      <c r="CJ220" s="222"/>
      <c r="CK220" s="222"/>
      <c r="CL220" s="222"/>
      <c r="CM220" s="222"/>
      <c r="CN220" s="222"/>
      <c r="CO220" s="222"/>
      <c r="CP220" s="222"/>
      <c r="CQ220" s="222"/>
      <c r="CR220" s="222"/>
      <c r="CS220" s="222"/>
    </row>
    <row r="221" spans="11:97">
      <c r="K221" s="221"/>
      <c r="L221" s="222"/>
      <c r="M221" s="222"/>
      <c r="N221" s="222"/>
      <c r="O221" s="222"/>
      <c r="P221" s="222"/>
      <c r="Q221" s="222"/>
      <c r="R221" s="222"/>
      <c r="S221" s="222"/>
      <c r="T221" s="222"/>
      <c r="U221" s="222"/>
      <c r="V221" s="222"/>
      <c r="W221" s="222"/>
      <c r="X221" s="222"/>
      <c r="Y221" s="222"/>
      <c r="Z221" s="222"/>
      <c r="AA221" s="222"/>
      <c r="AB221" s="222"/>
      <c r="AC221" s="222"/>
      <c r="AD221" s="222"/>
      <c r="AE221" s="222"/>
      <c r="AF221" s="222"/>
      <c r="AG221" s="222"/>
      <c r="AH221" s="222"/>
      <c r="AI221" s="222"/>
      <c r="AJ221" s="222"/>
      <c r="AK221" s="222"/>
      <c r="AL221" s="222"/>
      <c r="AM221" s="222"/>
      <c r="AN221" s="222"/>
      <c r="AO221" s="222"/>
      <c r="AP221" s="222"/>
      <c r="AQ221" s="222"/>
      <c r="AR221" s="222"/>
      <c r="AS221" s="222"/>
      <c r="AT221" s="222"/>
      <c r="AU221" s="222"/>
      <c r="AV221" s="222"/>
      <c r="AW221" s="222"/>
      <c r="AX221" s="222"/>
      <c r="AY221" s="222"/>
      <c r="AZ221" s="222"/>
      <c r="BA221" s="222"/>
      <c r="BB221" s="222"/>
      <c r="BC221" s="222"/>
      <c r="BD221" s="222"/>
      <c r="BE221" s="222"/>
      <c r="BF221" s="222"/>
      <c r="BG221" s="222"/>
      <c r="BH221" s="222"/>
      <c r="BI221" s="222"/>
      <c r="BJ221" s="222"/>
      <c r="BK221" s="222"/>
      <c r="BL221" s="222"/>
      <c r="BM221" s="222"/>
      <c r="BN221" s="222"/>
      <c r="BO221" s="222"/>
      <c r="BP221" s="222"/>
      <c r="BQ221" s="222"/>
      <c r="BR221" s="222"/>
      <c r="BS221" s="222"/>
      <c r="BT221" s="222"/>
      <c r="BU221" s="222"/>
      <c r="BV221" s="222"/>
      <c r="BW221" s="222"/>
      <c r="BX221" s="222"/>
      <c r="BY221" s="222"/>
      <c r="BZ221" s="222"/>
      <c r="CA221" s="222"/>
      <c r="CB221" s="222"/>
      <c r="CC221" s="222"/>
      <c r="CD221" s="222"/>
      <c r="CE221" s="222"/>
      <c r="CF221" s="222"/>
      <c r="CG221" s="222"/>
      <c r="CH221" s="222"/>
      <c r="CI221" s="222"/>
      <c r="CJ221" s="222"/>
      <c r="CK221" s="222"/>
      <c r="CL221" s="222"/>
      <c r="CM221" s="222"/>
      <c r="CN221" s="222"/>
      <c r="CO221" s="222"/>
      <c r="CP221" s="222"/>
      <c r="CQ221" s="222"/>
      <c r="CR221" s="222"/>
      <c r="CS221" s="222"/>
    </row>
    <row r="222" spans="11:97">
      <c r="K222" s="221"/>
      <c r="L222" s="222"/>
      <c r="M222" s="222"/>
      <c r="N222" s="222"/>
      <c r="O222" s="222"/>
      <c r="P222" s="222"/>
      <c r="Q222" s="222"/>
      <c r="R222" s="222"/>
      <c r="S222" s="222"/>
      <c r="T222" s="222"/>
      <c r="U222" s="222"/>
      <c r="V222" s="222"/>
      <c r="W222" s="222"/>
      <c r="X222" s="222"/>
      <c r="Y222" s="222"/>
      <c r="Z222" s="222"/>
      <c r="AA222" s="222"/>
      <c r="AB222" s="222"/>
      <c r="AC222" s="222"/>
      <c r="AD222" s="222"/>
      <c r="AE222" s="222"/>
      <c r="AF222" s="222"/>
      <c r="AG222" s="222"/>
      <c r="AH222" s="222"/>
      <c r="AI222" s="222"/>
      <c r="AJ222" s="222"/>
      <c r="AK222" s="222"/>
      <c r="AL222" s="222"/>
      <c r="AM222" s="222"/>
      <c r="AN222" s="222"/>
      <c r="AO222" s="222"/>
      <c r="AP222" s="222"/>
      <c r="AQ222" s="222"/>
      <c r="AR222" s="222"/>
      <c r="AS222" s="222"/>
      <c r="AT222" s="222"/>
      <c r="AU222" s="222"/>
      <c r="AV222" s="222"/>
      <c r="AW222" s="222"/>
      <c r="AX222" s="222"/>
      <c r="AY222" s="222"/>
      <c r="AZ222" s="222"/>
      <c r="BA222" s="222"/>
      <c r="BB222" s="222"/>
      <c r="BC222" s="222"/>
      <c r="BD222" s="222"/>
      <c r="BE222" s="222"/>
      <c r="BF222" s="222"/>
      <c r="BG222" s="222"/>
      <c r="BH222" s="222"/>
      <c r="BI222" s="222"/>
      <c r="BJ222" s="222"/>
      <c r="BK222" s="222"/>
      <c r="BL222" s="222"/>
      <c r="BM222" s="222"/>
      <c r="BN222" s="222"/>
      <c r="BO222" s="222"/>
      <c r="BP222" s="222"/>
      <c r="BQ222" s="222"/>
      <c r="BR222" s="222"/>
      <c r="BS222" s="222"/>
      <c r="BT222" s="222"/>
      <c r="BU222" s="222"/>
      <c r="BV222" s="222"/>
      <c r="BW222" s="222"/>
      <c r="BX222" s="222"/>
      <c r="BY222" s="222"/>
      <c r="BZ222" s="222"/>
      <c r="CA222" s="222"/>
      <c r="CB222" s="222"/>
      <c r="CC222" s="222"/>
      <c r="CD222" s="222"/>
      <c r="CE222" s="222"/>
      <c r="CF222" s="222"/>
      <c r="CG222" s="222"/>
      <c r="CH222" s="222"/>
      <c r="CI222" s="222"/>
      <c r="CJ222" s="222"/>
      <c r="CK222" s="222"/>
      <c r="CL222" s="222"/>
      <c r="CM222" s="222"/>
      <c r="CN222" s="222"/>
      <c r="CO222" s="222"/>
      <c r="CP222" s="222"/>
      <c r="CQ222" s="222"/>
      <c r="CR222" s="222"/>
      <c r="CS222" s="222"/>
    </row>
    <row r="223" spans="11:97">
      <c r="K223" s="221"/>
      <c r="L223" s="222"/>
      <c r="M223" s="222"/>
      <c r="N223" s="222"/>
      <c r="O223" s="222"/>
      <c r="P223" s="222"/>
      <c r="Q223" s="222"/>
      <c r="R223" s="222"/>
      <c r="S223" s="222"/>
      <c r="T223" s="222"/>
      <c r="U223" s="222"/>
      <c r="V223" s="222"/>
      <c r="W223" s="222"/>
      <c r="X223" s="222"/>
      <c r="Y223" s="222"/>
      <c r="Z223" s="222"/>
      <c r="AA223" s="222"/>
      <c r="AB223" s="222"/>
      <c r="AC223" s="222"/>
      <c r="AD223" s="222"/>
      <c r="AE223" s="222"/>
      <c r="AF223" s="222"/>
      <c r="AG223" s="222"/>
      <c r="AH223" s="222"/>
      <c r="AI223" s="222"/>
      <c r="AJ223" s="222"/>
      <c r="AK223" s="222"/>
      <c r="AL223" s="222"/>
      <c r="AM223" s="222"/>
      <c r="AN223" s="222"/>
      <c r="AO223" s="222"/>
      <c r="AP223" s="222"/>
      <c r="AQ223" s="222"/>
      <c r="AR223" s="222"/>
      <c r="AS223" s="222"/>
      <c r="AT223" s="222"/>
      <c r="AU223" s="222"/>
      <c r="AV223" s="222"/>
      <c r="AW223" s="222"/>
      <c r="AX223" s="222"/>
      <c r="AY223" s="222"/>
      <c r="AZ223" s="222"/>
      <c r="BA223" s="222"/>
      <c r="BB223" s="222"/>
      <c r="BC223" s="222"/>
      <c r="BD223" s="222"/>
      <c r="BE223" s="222"/>
      <c r="BF223" s="222"/>
      <c r="BG223" s="222"/>
      <c r="BH223" s="222"/>
      <c r="BI223" s="222"/>
      <c r="BJ223" s="222"/>
      <c r="BK223" s="222"/>
      <c r="BL223" s="222"/>
      <c r="BM223" s="222"/>
      <c r="BN223" s="222"/>
      <c r="BO223" s="222"/>
      <c r="BP223" s="222"/>
      <c r="BQ223" s="222"/>
      <c r="BR223" s="222"/>
      <c r="BS223" s="222"/>
      <c r="BT223" s="222"/>
      <c r="BU223" s="222"/>
      <c r="BV223" s="222"/>
      <c r="BW223" s="222"/>
      <c r="BX223" s="222"/>
      <c r="BY223" s="222"/>
      <c r="BZ223" s="222"/>
      <c r="CA223" s="222"/>
      <c r="CB223" s="222"/>
      <c r="CC223" s="222"/>
      <c r="CD223" s="222"/>
      <c r="CE223" s="222"/>
      <c r="CF223" s="222"/>
      <c r="CG223" s="222"/>
      <c r="CH223" s="222"/>
      <c r="CI223" s="222"/>
      <c r="CJ223" s="222"/>
      <c r="CK223" s="222"/>
      <c r="CL223" s="222"/>
      <c r="CM223" s="222"/>
      <c r="CN223" s="222"/>
      <c r="CO223" s="222"/>
      <c r="CP223" s="222"/>
      <c r="CQ223" s="222"/>
      <c r="CR223" s="222"/>
      <c r="CS223" s="222"/>
    </row>
    <row r="224" spans="11:97">
      <c r="K224" s="221"/>
      <c r="L224" s="222"/>
      <c r="M224" s="222"/>
      <c r="N224" s="222"/>
      <c r="O224" s="222"/>
      <c r="P224" s="222"/>
      <c r="Q224" s="222"/>
      <c r="R224" s="222"/>
      <c r="S224" s="222"/>
      <c r="T224" s="222"/>
      <c r="U224" s="222"/>
      <c r="V224" s="222"/>
      <c r="W224" s="222"/>
      <c r="X224" s="222"/>
      <c r="Y224" s="222"/>
      <c r="Z224" s="222"/>
      <c r="AA224" s="222"/>
      <c r="AB224" s="222"/>
      <c r="AC224" s="222"/>
      <c r="AD224" s="222"/>
      <c r="AE224" s="222"/>
      <c r="AF224" s="222"/>
      <c r="AG224" s="222"/>
      <c r="AH224" s="222"/>
      <c r="AI224" s="222"/>
      <c r="AJ224" s="222"/>
      <c r="AK224" s="222"/>
      <c r="AL224" s="222"/>
      <c r="AM224" s="222"/>
      <c r="AN224" s="222"/>
      <c r="AO224" s="222"/>
      <c r="AP224" s="222"/>
      <c r="AQ224" s="222"/>
      <c r="AR224" s="222"/>
      <c r="AS224" s="222"/>
      <c r="AT224" s="222"/>
      <c r="AU224" s="222"/>
      <c r="AV224" s="222"/>
      <c r="AW224" s="222"/>
      <c r="AX224" s="222"/>
      <c r="AY224" s="222"/>
      <c r="AZ224" s="222"/>
      <c r="BA224" s="222"/>
      <c r="BB224" s="222"/>
      <c r="BC224" s="222"/>
      <c r="BD224" s="222"/>
      <c r="BE224" s="222"/>
      <c r="BF224" s="222"/>
      <c r="BG224" s="222"/>
      <c r="BH224" s="222"/>
      <c r="BI224" s="222"/>
      <c r="BJ224" s="222"/>
      <c r="BK224" s="222"/>
      <c r="BL224" s="222"/>
      <c r="BM224" s="222"/>
      <c r="BN224" s="222"/>
      <c r="BO224" s="222"/>
      <c r="BP224" s="222"/>
      <c r="BQ224" s="222"/>
      <c r="BR224" s="222"/>
      <c r="BS224" s="222"/>
      <c r="BT224" s="222"/>
      <c r="BU224" s="222"/>
      <c r="BV224" s="222"/>
      <c r="BW224" s="222"/>
      <c r="BX224" s="222"/>
      <c r="BY224" s="222"/>
      <c r="BZ224" s="222"/>
      <c r="CA224" s="222"/>
      <c r="CB224" s="222"/>
      <c r="CC224" s="222"/>
      <c r="CD224" s="222"/>
      <c r="CE224" s="222"/>
      <c r="CF224" s="222"/>
      <c r="CG224" s="222"/>
      <c r="CH224" s="222"/>
      <c r="CI224" s="222"/>
      <c r="CJ224" s="222"/>
      <c r="CK224" s="222"/>
      <c r="CL224" s="222"/>
      <c r="CM224" s="222"/>
      <c r="CN224" s="222"/>
      <c r="CO224" s="222"/>
      <c r="CP224" s="222"/>
      <c r="CQ224" s="222"/>
      <c r="CR224" s="222"/>
      <c r="CS224" s="222"/>
    </row>
    <row r="225" spans="11:97">
      <c r="K225" s="221"/>
      <c r="L225" s="222"/>
      <c r="M225" s="222"/>
      <c r="N225" s="222"/>
      <c r="O225" s="222"/>
      <c r="P225" s="222"/>
      <c r="Q225" s="222"/>
      <c r="R225" s="222"/>
      <c r="S225" s="222"/>
      <c r="T225" s="222"/>
      <c r="U225" s="222"/>
      <c r="V225" s="222"/>
      <c r="W225" s="222"/>
      <c r="X225" s="222"/>
      <c r="Y225" s="222"/>
      <c r="Z225" s="222"/>
      <c r="AA225" s="222"/>
      <c r="AB225" s="222"/>
      <c r="AC225" s="222"/>
      <c r="AD225" s="222"/>
      <c r="AE225" s="222"/>
      <c r="AF225" s="222"/>
      <c r="AG225" s="222"/>
      <c r="AH225" s="222"/>
      <c r="AI225" s="222"/>
      <c r="AJ225" s="222"/>
      <c r="AK225" s="222"/>
      <c r="AL225" s="222"/>
      <c r="AM225" s="222"/>
      <c r="AN225" s="222"/>
      <c r="AO225" s="222"/>
      <c r="AP225" s="222"/>
      <c r="AQ225" s="222"/>
      <c r="AR225" s="222"/>
      <c r="AS225" s="222"/>
      <c r="AT225" s="222"/>
      <c r="AU225" s="222"/>
      <c r="AV225" s="222"/>
      <c r="AW225" s="222"/>
      <c r="AX225" s="222"/>
      <c r="AY225" s="222"/>
      <c r="AZ225" s="222"/>
      <c r="BA225" s="222"/>
      <c r="BB225" s="222"/>
      <c r="BC225" s="222"/>
      <c r="BD225" s="222"/>
      <c r="BE225" s="222"/>
      <c r="BF225" s="222"/>
      <c r="BG225" s="222"/>
      <c r="BH225" s="222"/>
      <c r="BI225" s="222"/>
      <c r="BJ225" s="222"/>
      <c r="BK225" s="222"/>
      <c r="BL225" s="222"/>
      <c r="BM225" s="222"/>
      <c r="BN225" s="222"/>
      <c r="BO225" s="222"/>
      <c r="BP225" s="222"/>
      <c r="BQ225" s="222"/>
      <c r="BR225" s="222"/>
      <c r="BS225" s="222"/>
      <c r="BT225" s="222"/>
      <c r="BU225" s="222"/>
      <c r="BV225" s="222"/>
      <c r="BW225" s="222"/>
      <c r="BX225" s="222"/>
      <c r="BY225" s="222"/>
      <c r="BZ225" s="222"/>
      <c r="CA225" s="222"/>
      <c r="CB225" s="222"/>
      <c r="CC225" s="222"/>
      <c r="CD225" s="222"/>
      <c r="CE225" s="222"/>
      <c r="CF225" s="222"/>
      <c r="CG225" s="222"/>
      <c r="CH225" s="222"/>
      <c r="CI225" s="222"/>
      <c r="CJ225" s="222"/>
      <c r="CK225" s="222"/>
      <c r="CL225" s="222"/>
      <c r="CM225" s="222"/>
      <c r="CN225" s="222"/>
      <c r="CO225" s="222"/>
      <c r="CP225" s="222"/>
      <c r="CQ225" s="222"/>
      <c r="CR225" s="222"/>
      <c r="CS225" s="222"/>
    </row>
    <row r="226" spans="11:97">
      <c r="K226" s="221"/>
      <c r="L226" s="222"/>
      <c r="M226" s="222"/>
      <c r="N226" s="222"/>
      <c r="O226" s="222"/>
      <c r="P226" s="222"/>
      <c r="Q226" s="222"/>
      <c r="R226" s="222"/>
      <c r="S226" s="222"/>
      <c r="T226" s="222"/>
      <c r="U226" s="222"/>
      <c r="V226" s="222"/>
      <c r="W226" s="222"/>
      <c r="X226" s="222"/>
      <c r="Y226" s="222"/>
      <c r="Z226" s="222"/>
      <c r="AA226" s="222"/>
      <c r="AB226" s="222"/>
      <c r="AC226" s="222"/>
      <c r="AD226" s="222"/>
      <c r="AE226" s="222"/>
      <c r="AF226" s="222"/>
      <c r="AG226" s="222"/>
      <c r="AH226" s="222"/>
      <c r="AI226" s="222"/>
      <c r="AJ226" s="222"/>
      <c r="AK226" s="222"/>
      <c r="AL226" s="222"/>
      <c r="AM226" s="222"/>
      <c r="AN226" s="222"/>
      <c r="AO226" s="222"/>
      <c r="AP226" s="222"/>
      <c r="AQ226" s="222"/>
      <c r="AR226" s="222"/>
      <c r="AS226" s="222"/>
      <c r="AT226" s="222"/>
      <c r="AU226" s="222"/>
      <c r="AV226" s="222"/>
      <c r="AW226" s="222"/>
      <c r="AX226" s="222"/>
      <c r="AY226" s="222"/>
      <c r="AZ226" s="222"/>
      <c r="BA226" s="222"/>
      <c r="BB226" s="222"/>
      <c r="BC226" s="222"/>
      <c r="BD226" s="222"/>
      <c r="BE226" s="222"/>
      <c r="BF226" s="222"/>
      <c r="BG226" s="222"/>
      <c r="BH226" s="222"/>
      <c r="BI226" s="222"/>
      <c r="BJ226" s="222"/>
      <c r="BK226" s="222"/>
      <c r="BL226" s="222"/>
      <c r="BM226" s="222"/>
      <c r="BN226" s="222"/>
      <c r="BO226" s="222"/>
      <c r="BP226" s="222"/>
      <c r="BQ226" s="222"/>
      <c r="BR226" s="222"/>
      <c r="BS226" s="222"/>
      <c r="BT226" s="222"/>
      <c r="BU226" s="222"/>
      <c r="BV226" s="222"/>
      <c r="BW226" s="222"/>
      <c r="BX226" s="222"/>
      <c r="BY226" s="222"/>
      <c r="BZ226" s="222"/>
      <c r="CA226" s="222"/>
      <c r="CB226" s="222"/>
      <c r="CC226" s="222"/>
      <c r="CD226" s="222"/>
      <c r="CE226" s="222"/>
      <c r="CF226" s="222"/>
      <c r="CG226" s="222"/>
      <c r="CH226" s="222"/>
      <c r="CI226" s="222"/>
      <c r="CJ226" s="222"/>
      <c r="CK226" s="222"/>
      <c r="CL226" s="222"/>
      <c r="CM226" s="222"/>
      <c r="CN226" s="222"/>
      <c r="CO226" s="222"/>
      <c r="CP226" s="222"/>
      <c r="CQ226" s="222"/>
      <c r="CR226" s="222"/>
      <c r="CS226" s="222"/>
    </row>
    <row r="227" spans="11:97">
      <c r="K227" s="221"/>
      <c r="L227" s="222"/>
      <c r="M227" s="222"/>
      <c r="N227" s="222"/>
      <c r="O227" s="222"/>
      <c r="P227" s="222"/>
      <c r="Q227" s="222"/>
      <c r="R227" s="222"/>
      <c r="S227" s="222"/>
      <c r="T227" s="222"/>
      <c r="U227" s="222"/>
      <c r="V227" s="222"/>
      <c r="W227" s="222"/>
      <c r="X227" s="222"/>
      <c r="Y227" s="222"/>
      <c r="Z227" s="222"/>
      <c r="AA227" s="222"/>
      <c r="AB227" s="222"/>
      <c r="AC227" s="222"/>
      <c r="AD227" s="222"/>
      <c r="AE227" s="222"/>
      <c r="AF227" s="222"/>
      <c r="AG227" s="222"/>
      <c r="AH227" s="222"/>
      <c r="AI227" s="222"/>
      <c r="AJ227" s="222"/>
      <c r="AK227" s="222"/>
      <c r="AL227" s="222"/>
      <c r="AM227" s="222"/>
      <c r="AN227" s="222"/>
      <c r="AO227" s="222"/>
      <c r="AP227" s="222"/>
      <c r="AQ227" s="222"/>
      <c r="AR227" s="222"/>
      <c r="AS227" s="222"/>
      <c r="AT227" s="222"/>
      <c r="AU227" s="222"/>
      <c r="AV227" s="222"/>
      <c r="AW227" s="222"/>
      <c r="AX227" s="222"/>
      <c r="AY227" s="222"/>
      <c r="AZ227" s="222"/>
      <c r="BA227" s="222"/>
      <c r="BB227" s="222"/>
      <c r="BC227" s="222"/>
      <c r="BD227" s="222"/>
      <c r="BE227" s="222"/>
      <c r="BF227" s="222"/>
      <c r="BG227" s="222"/>
      <c r="BH227" s="222"/>
      <c r="BI227" s="222"/>
      <c r="BJ227" s="222"/>
      <c r="BK227" s="222"/>
      <c r="BL227" s="222"/>
      <c r="BM227" s="222"/>
      <c r="BN227" s="222"/>
      <c r="BO227" s="222"/>
      <c r="BP227" s="222"/>
      <c r="BQ227" s="222"/>
      <c r="BR227" s="222"/>
      <c r="BS227" s="222"/>
      <c r="BT227" s="222"/>
      <c r="BU227" s="222"/>
      <c r="BV227" s="222"/>
      <c r="BW227" s="222"/>
      <c r="BX227" s="222"/>
      <c r="BY227" s="222"/>
      <c r="BZ227" s="222"/>
      <c r="CA227" s="222"/>
      <c r="CB227" s="222"/>
      <c r="CC227" s="222"/>
      <c r="CD227" s="222"/>
      <c r="CE227" s="222"/>
      <c r="CF227" s="222"/>
      <c r="CG227" s="222"/>
      <c r="CH227" s="222"/>
      <c r="CI227" s="222"/>
      <c r="CJ227" s="222"/>
      <c r="CK227" s="222"/>
      <c r="CL227" s="222"/>
      <c r="CM227" s="222"/>
      <c r="CN227" s="222"/>
      <c r="CO227" s="222"/>
      <c r="CP227" s="222"/>
      <c r="CQ227" s="222"/>
      <c r="CR227" s="222"/>
      <c r="CS227" s="222"/>
    </row>
    <row r="228" spans="11:97">
      <c r="K228" s="221"/>
      <c r="L228" s="222"/>
      <c r="M228" s="222"/>
      <c r="N228" s="222"/>
      <c r="O228" s="222"/>
      <c r="P228" s="222"/>
      <c r="Q228" s="222"/>
      <c r="R228" s="222"/>
      <c r="S228" s="222"/>
      <c r="T228" s="222"/>
      <c r="U228" s="222"/>
      <c r="V228" s="222"/>
      <c r="W228" s="222"/>
      <c r="X228" s="222"/>
      <c r="Y228" s="222"/>
      <c r="Z228" s="222"/>
      <c r="AA228" s="222"/>
      <c r="AB228" s="222"/>
      <c r="AC228" s="222"/>
      <c r="AD228" s="222"/>
      <c r="AE228" s="222"/>
      <c r="AF228" s="222"/>
      <c r="AG228" s="222"/>
      <c r="AH228" s="222"/>
      <c r="AI228" s="222"/>
      <c r="AJ228" s="222"/>
      <c r="AK228" s="222"/>
      <c r="AL228" s="222"/>
      <c r="AM228" s="222"/>
      <c r="AN228" s="222"/>
      <c r="AO228" s="222"/>
      <c r="AP228" s="222"/>
      <c r="AQ228" s="222"/>
      <c r="AR228" s="222"/>
      <c r="AS228" s="222"/>
      <c r="AT228" s="222"/>
      <c r="AU228" s="222"/>
      <c r="AV228" s="222"/>
      <c r="AW228" s="222"/>
      <c r="AX228" s="222"/>
      <c r="AY228" s="222"/>
      <c r="AZ228" s="222"/>
      <c r="BA228" s="222"/>
      <c r="BB228" s="222"/>
      <c r="BC228" s="222"/>
      <c r="BD228" s="222"/>
      <c r="BE228" s="222"/>
      <c r="BF228" s="222"/>
      <c r="BG228" s="222"/>
      <c r="BH228" s="222"/>
      <c r="BI228" s="222"/>
      <c r="BJ228" s="222"/>
      <c r="BK228" s="222"/>
      <c r="BL228" s="222"/>
      <c r="BM228" s="222"/>
      <c r="BN228" s="222"/>
      <c r="BO228" s="222"/>
      <c r="BP228" s="222"/>
      <c r="BQ228" s="222"/>
      <c r="BR228" s="222"/>
      <c r="BS228" s="222"/>
      <c r="BT228" s="222"/>
      <c r="BU228" s="222"/>
      <c r="BV228" s="222"/>
      <c r="BW228" s="222"/>
      <c r="BX228" s="222"/>
      <c r="BY228" s="222"/>
      <c r="BZ228" s="222"/>
      <c r="CA228" s="222"/>
      <c r="CB228" s="222"/>
      <c r="CC228" s="222"/>
      <c r="CD228" s="222"/>
      <c r="CE228" s="222"/>
      <c r="CF228" s="222"/>
      <c r="CG228" s="222"/>
      <c r="CH228" s="222"/>
      <c r="CI228" s="222"/>
      <c r="CJ228" s="222"/>
      <c r="CK228" s="222"/>
      <c r="CL228" s="222"/>
      <c r="CM228" s="222"/>
      <c r="CN228" s="222"/>
      <c r="CO228" s="222"/>
      <c r="CP228" s="222"/>
      <c r="CQ228" s="222"/>
      <c r="CR228" s="222"/>
      <c r="CS228" s="222"/>
    </row>
    <row r="229" spans="11:97">
      <c r="K229" s="221"/>
      <c r="L229" s="222"/>
      <c r="M229" s="222"/>
      <c r="N229" s="222"/>
      <c r="O229" s="222"/>
      <c r="P229" s="222"/>
      <c r="Q229" s="222"/>
      <c r="R229" s="222"/>
      <c r="S229" s="222"/>
      <c r="T229" s="222"/>
      <c r="U229" s="222"/>
      <c r="V229" s="222"/>
      <c r="W229" s="222"/>
      <c r="X229" s="222"/>
      <c r="Y229" s="222"/>
      <c r="Z229" s="222"/>
      <c r="AA229" s="222"/>
      <c r="AB229" s="222"/>
      <c r="AC229" s="222"/>
      <c r="AD229" s="222"/>
      <c r="AE229" s="222"/>
      <c r="AF229" s="222"/>
      <c r="AG229" s="222"/>
      <c r="AH229" s="222"/>
      <c r="AI229" s="222"/>
      <c r="AJ229" s="222"/>
      <c r="AK229" s="222"/>
      <c r="AL229" s="222"/>
      <c r="AM229" s="222"/>
      <c r="AN229" s="222"/>
      <c r="AO229" s="222"/>
      <c r="AP229" s="222"/>
      <c r="AQ229" s="222"/>
      <c r="AR229" s="222"/>
      <c r="AS229" s="222"/>
      <c r="AT229" s="222"/>
      <c r="AU229" s="222"/>
      <c r="AV229" s="222"/>
      <c r="AW229" s="222"/>
      <c r="AX229" s="222"/>
      <c r="AY229" s="222"/>
      <c r="AZ229" s="222"/>
      <c r="BA229" s="222"/>
      <c r="BB229" s="222"/>
      <c r="BC229" s="222"/>
      <c r="BD229" s="222"/>
      <c r="BE229" s="222"/>
      <c r="BF229" s="222"/>
      <c r="BG229" s="222"/>
      <c r="BH229" s="222"/>
      <c r="BI229" s="222"/>
      <c r="BJ229" s="222"/>
      <c r="BK229" s="222"/>
      <c r="BL229" s="222"/>
      <c r="BM229" s="222"/>
      <c r="BN229" s="222"/>
      <c r="BO229" s="222"/>
      <c r="BP229" s="222"/>
      <c r="BQ229" s="222"/>
      <c r="BR229" s="222"/>
      <c r="BS229" s="222"/>
      <c r="BT229" s="222"/>
      <c r="BU229" s="222"/>
      <c r="BV229" s="222"/>
      <c r="BW229" s="222"/>
      <c r="BX229" s="222"/>
      <c r="BY229" s="222"/>
      <c r="BZ229" s="222"/>
      <c r="CA229" s="222"/>
      <c r="CB229" s="222"/>
      <c r="CC229" s="222"/>
      <c r="CD229" s="222"/>
      <c r="CE229" s="222"/>
      <c r="CF229" s="222"/>
      <c r="CG229" s="222"/>
      <c r="CH229" s="222"/>
      <c r="CI229" s="222"/>
      <c r="CJ229" s="222"/>
      <c r="CK229" s="222"/>
      <c r="CL229" s="222"/>
      <c r="CM229" s="222"/>
      <c r="CN229" s="222"/>
      <c r="CO229" s="222"/>
      <c r="CP229" s="222"/>
      <c r="CQ229" s="222"/>
      <c r="CR229" s="222"/>
      <c r="CS229" s="222"/>
    </row>
    <row r="230" spans="11:97">
      <c r="K230" s="221"/>
      <c r="L230" s="222"/>
      <c r="M230" s="222"/>
      <c r="N230" s="222"/>
      <c r="O230" s="222"/>
      <c r="P230" s="222"/>
      <c r="Q230" s="222"/>
      <c r="R230" s="222"/>
      <c r="S230" s="222"/>
      <c r="T230" s="222"/>
      <c r="U230" s="222"/>
      <c r="V230" s="222"/>
      <c r="W230" s="222"/>
      <c r="X230" s="222"/>
      <c r="Y230" s="222"/>
      <c r="Z230" s="222"/>
      <c r="AA230" s="222"/>
      <c r="AB230" s="222"/>
      <c r="AC230" s="222"/>
      <c r="AD230" s="222"/>
      <c r="AE230" s="222"/>
      <c r="AF230" s="222"/>
      <c r="AG230" s="222"/>
      <c r="AH230" s="222"/>
      <c r="AI230" s="222"/>
      <c r="AJ230" s="222"/>
      <c r="AK230" s="222"/>
      <c r="AL230" s="222"/>
      <c r="AM230" s="222"/>
      <c r="AN230" s="222"/>
      <c r="AO230" s="222"/>
      <c r="AP230" s="222"/>
      <c r="AQ230" s="222"/>
      <c r="AR230" s="222"/>
      <c r="AS230" s="222"/>
      <c r="AT230" s="222"/>
      <c r="AU230" s="222"/>
      <c r="AV230" s="222"/>
      <c r="AW230" s="222"/>
      <c r="AX230" s="222"/>
      <c r="AY230" s="222"/>
      <c r="AZ230" s="222"/>
      <c r="BA230" s="222"/>
      <c r="BB230" s="222"/>
      <c r="BC230" s="222"/>
      <c r="BD230" s="222"/>
      <c r="BE230" s="222"/>
      <c r="BF230" s="222"/>
      <c r="BG230" s="222"/>
      <c r="BH230" s="222"/>
      <c r="BI230" s="222"/>
      <c r="BJ230" s="222"/>
      <c r="BK230" s="222"/>
      <c r="BL230" s="222"/>
      <c r="BM230" s="222"/>
      <c r="BN230" s="222"/>
      <c r="BO230" s="222"/>
      <c r="BP230" s="222"/>
      <c r="BQ230" s="222"/>
      <c r="BR230" s="222"/>
      <c r="BS230" s="222"/>
      <c r="BT230" s="222"/>
      <c r="BU230" s="222"/>
      <c r="BV230" s="222"/>
      <c r="BW230" s="222"/>
      <c r="BX230" s="222"/>
      <c r="BY230" s="222"/>
      <c r="BZ230" s="222"/>
      <c r="CA230" s="222"/>
      <c r="CB230" s="222"/>
      <c r="CC230" s="222"/>
      <c r="CD230" s="222"/>
      <c r="CE230" s="222"/>
      <c r="CF230" s="222"/>
      <c r="CG230" s="222"/>
      <c r="CH230" s="222"/>
      <c r="CI230" s="222"/>
      <c r="CJ230" s="222"/>
      <c r="CK230" s="222"/>
      <c r="CL230" s="222"/>
      <c r="CM230" s="222"/>
      <c r="CN230" s="222"/>
      <c r="CO230" s="222"/>
      <c r="CP230" s="222"/>
      <c r="CQ230" s="222"/>
      <c r="CR230" s="222"/>
      <c r="CS230" s="222"/>
    </row>
    <row r="231" spans="11:97">
      <c r="K231" s="221"/>
      <c r="L231" s="222"/>
      <c r="M231" s="222"/>
      <c r="N231" s="222"/>
      <c r="O231" s="222"/>
      <c r="P231" s="222"/>
      <c r="Q231" s="222"/>
      <c r="R231" s="222"/>
      <c r="S231" s="222"/>
      <c r="T231" s="222"/>
      <c r="U231" s="222"/>
      <c r="V231" s="222"/>
      <c r="W231" s="222"/>
      <c r="X231" s="222"/>
      <c r="Y231" s="222"/>
      <c r="Z231" s="222"/>
      <c r="AA231" s="222"/>
      <c r="AB231" s="222"/>
      <c r="AC231" s="222"/>
      <c r="AD231" s="222"/>
      <c r="AE231" s="222"/>
      <c r="AF231" s="222"/>
      <c r="AG231" s="222"/>
      <c r="AH231" s="222"/>
      <c r="AI231" s="222"/>
      <c r="AJ231" s="222"/>
      <c r="AK231" s="222"/>
      <c r="AL231" s="222"/>
      <c r="AM231" s="222"/>
      <c r="AN231" s="222"/>
      <c r="AO231" s="222"/>
      <c r="AP231" s="222"/>
      <c r="AQ231" s="222"/>
      <c r="AR231" s="222"/>
      <c r="AS231" s="222"/>
      <c r="AT231" s="222"/>
      <c r="AU231" s="222"/>
      <c r="AV231" s="222"/>
      <c r="AW231" s="222"/>
      <c r="AX231" s="222"/>
      <c r="AY231" s="222"/>
      <c r="AZ231" s="222"/>
      <c r="BA231" s="222"/>
      <c r="BB231" s="222"/>
      <c r="BC231" s="222"/>
      <c r="BD231" s="222"/>
      <c r="BE231" s="222"/>
      <c r="BF231" s="222"/>
      <c r="BG231" s="222"/>
      <c r="BH231" s="222"/>
      <c r="BI231" s="222"/>
      <c r="BJ231" s="222"/>
      <c r="BK231" s="222"/>
      <c r="BL231" s="222"/>
      <c r="BM231" s="222"/>
      <c r="BN231" s="222"/>
      <c r="BO231" s="222"/>
      <c r="BP231" s="222"/>
      <c r="BQ231" s="222"/>
      <c r="BR231" s="222"/>
      <c r="BS231" s="222"/>
      <c r="BT231" s="222"/>
      <c r="BU231" s="222"/>
      <c r="BV231" s="222"/>
      <c r="BW231" s="222"/>
      <c r="BX231" s="222"/>
      <c r="BY231" s="222"/>
      <c r="BZ231" s="222"/>
      <c r="CA231" s="222"/>
      <c r="CB231" s="222"/>
      <c r="CC231" s="222"/>
      <c r="CD231" s="222"/>
      <c r="CE231" s="222"/>
      <c r="CF231" s="222"/>
      <c r="CG231" s="222"/>
      <c r="CH231" s="222"/>
      <c r="CI231" s="222"/>
      <c r="CJ231" s="222"/>
      <c r="CK231" s="222"/>
      <c r="CL231" s="222"/>
      <c r="CM231" s="222"/>
      <c r="CN231" s="222"/>
      <c r="CO231" s="222"/>
      <c r="CP231" s="222"/>
      <c r="CQ231" s="222"/>
      <c r="CR231" s="222"/>
      <c r="CS231" s="222"/>
    </row>
    <row r="232" spans="11:97">
      <c r="K232" s="221"/>
      <c r="L232" s="222"/>
      <c r="M232" s="222"/>
      <c r="N232" s="222"/>
      <c r="O232" s="222"/>
      <c r="P232" s="222"/>
      <c r="Q232" s="222"/>
      <c r="R232" s="222"/>
      <c r="S232" s="222"/>
      <c r="T232" s="222"/>
      <c r="U232" s="222"/>
      <c r="V232" s="222"/>
      <c r="W232" s="222"/>
      <c r="X232" s="222"/>
      <c r="Y232" s="222"/>
      <c r="Z232" s="222"/>
      <c r="AA232" s="222"/>
      <c r="AB232" s="222"/>
      <c r="AC232" s="222"/>
      <c r="AD232" s="222"/>
      <c r="AE232" s="222"/>
      <c r="AF232" s="222"/>
      <c r="AG232" s="222"/>
      <c r="AH232" s="222"/>
      <c r="AI232" s="222"/>
      <c r="AJ232" s="222"/>
      <c r="AK232" s="222"/>
      <c r="AL232" s="222"/>
      <c r="AM232" s="222"/>
      <c r="AN232" s="222"/>
      <c r="AO232" s="222"/>
      <c r="AP232" s="222"/>
      <c r="AQ232" s="222"/>
      <c r="AR232" s="222"/>
      <c r="AS232" s="222"/>
      <c r="AT232" s="222"/>
      <c r="AU232" s="222"/>
      <c r="AV232" s="222"/>
      <c r="AW232" s="222"/>
      <c r="AX232" s="222"/>
      <c r="AY232" s="222"/>
      <c r="AZ232" s="222"/>
      <c r="BA232" s="222"/>
      <c r="BB232" s="222"/>
      <c r="BC232" s="222"/>
      <c r="BD232" s="222"/>
      <c r="BE232" s="222"/>
      <c r="BF232" s="222"/>
      <c r="BG232" s="222"/>
      <c r="BH232" s="222"/>
      <c r="BI232" s="222"/>
      <c r="BJ232" s="222"/>
      <c r="BK232" s="222"/>
      <c r="BL232" s="222"/>
      <c r="BM232" s="222"/>
      <c r="BN232" s="222"/>
      <c r="BO232" s="222"/>
      <c r="BP232" s="222"/>
      <c r="BQ232" s="222"/>
      <c r="BR232" s="222"/>
      <c r="BS232" s="222"/>
      <c r="BT232" s="222"/>
      <c r="BU232" s="222"/>
      <c r="BV232" s="222"/>
      <c r="BW232" s="222"/>
      <c r="BX232" s="222"/>
      <c r="BY232" s="222"/>
      <c r="BZ232" s="222"/>
      <c r="CA232" s="222"/>
      <c r="CB232" s="222"/>
      <c r="CC232" s="222"/>
      <c r="CD232" s="222"/>
      <c r="CE232" s="222"/>
      <c r="CF232" s="222"/>
      <c r="CG232" s="222"/>
      <c r="CH232" s="222"/>
      <c r="CI232" s="222"/>
      <c r="CJ232" s="222"/>
      <c r="CK232" s="222"/>
      <c r="CL232" s="222"/>
      <c r="CM232" s="222"/>
      <c r="CN232" s="222"/>
      <c r="CO232" s="222"/>
      <c r="CP232" s="222"/>
      <c r="CQ232" s="222"/>
      <c r="CR232" s="222"/>
      <c r="CS232" s="222"/>
    </row>
    <row r="233" spans="11:97">
      <c r="K233" s="221"/>
      <c r="L233" s="222"/>
      <c r="M233" s="222"/>
      <c r="N233" s="222"/>
      <c r="O233" s="222"/>
      <c r="P233" s="222"/>
      <c r="Q233" s="222"/>
      <c r="R233" s="222"/>
      <c r="S233" s="222"/>
      <c r="T233" s="222"/>
      <c r="U233" s="222"/>
      <c r="V233" s="222"/>
      <c r="W233" s="222"/>
      <c r="X233" s="222"/>
      <c r="Y233" s="222"/>
      <c r="Z233" s="222"/>
      <c r="AA233" s="222"/>
      <c r="AB233" s="222"/>
      <c r="AC233" s="222"/>
      <c r="AD233" s="222"/>
      <c r="AE233" s="222"/>
      <c r="AF233" s="222"/>
      <c r="AG233" s="222"/>
      <c r="AH233" s="222"/>
      <c r="AI233" s="222"/>
      <c r="AJ233" s="222"/>
      <c r="AK233" s="222"/>
      <c r="AL233" s="222"/>
      <c r="AM233" s="222"/>
      <c r="AN233" s="222"/>
      <c r="AO233" s="222"/>
      <c r="AP233" s="222"/>
      <c r="AQ233" s="222"/>
      <c r="AR233" s="222"/>
      <c r="AS233" s="222"/>
      <c r="AT233" s="222"/>
      <c r="AU233" s="222"/>
      <c r="AV233" s="222"/>
      <c r="AW233" s="222"/>
      <c r="AX233" s="222"/>
      <c r="AY233" s="222"/>
      <c r="AZ233" s="222"/>
      <c r="BA233" s="222"/>
      <c r="BB233" s="222"/>
      <c r="BC233" s="222"/>
      <c r="BD233" s="222"/>
      <c r="BE233" s="222"/>
      <c r="BF233" s="222"/>
      <c r="BG233" s="222"/>
      <c r="BH233" s="222"/>
      <c r="BI233" s="222"/>
      <c r="BJ233" s="222"/>
      <c r="BK233" s="222"/>
      <c r="BL233" s="222"/>
      <c r="BM233" s="222"/>
      <c r="BN233" s="222"/>
      <c r="BO233" s="222"/>
      <c r="BP233" s="222"/>
      <c r="BQ233" s="222"/>
      <c r="BR233" s="222"/>
      <c r="BS233" s="222"/>
      <c r="BT233" s="222"/>
      <c r="BU233" s="222"/>
      <c r="BV233" s="222"/>
      <c r="BW233" s="222"/>
      <c r="BX233" s="222"/>
      <c r="BY233" s="222"/>
      <c r="BZ233" s="222"/>
      <c r="CA233" s="222"/>
      <c r="CB233" s="222"/>
      <c r="CC233" s="222"/>
      <c r="CD233" s="222"/>
      <c r="CE233" s="222"/>
      <c r="CF233" s="222"/>
      <c r="CG233" s="222"/>
      <c r="CH233" s="222"/>
      <c r="CI233" s="222"/>
      <c r="CJ233" s="222"/>
      <c r="CK233" s="222"/>
      <c r="CL233" s="222"/>
      <c r="CM233" s="222"/>
      <c r="CN233" s="222"/>
      <c r="CO233" s="222"/>
      <c r="CP233" s="222"/>
      <c r="CQ233" s="222"/>
      <c r="CR233" s="222"/>
      <c r="CS233" s="222"/>
    </row>
    <row r="234" spans="11:97">
      <c r="K234" s="221"/>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2"/>
      <c r="AR234" s="222"/>
      <c r="AS234" s="222"/>
      <c r="AT234" s="222"/>
      <c r="AU234" s="222"/>
      <c r="AV234" s="222"/>
      <c r="AW234" s="222"/>
      <c r="AX234" s="222"/>
      <c r="AY234" s="222"/>
      <c r="AZ234" s="222"/>
      <c r="BA234" s="222"/>
      <c r="BB234" s="222"/>
      <c r="BC234" s="222"/>
      <c r="BD234" s="222"/>
      <c r="BE234" s="222"/>
      <c r="BF234" s="222"/>
      <c r="BG234" s="222"/>
      <c r="BH234" s="222"/>
      <c r="BI234" s="222"/>
      <c r="BJ234" s="222"/>
      <c r="BK234" s="222"/>
      <c r="BL234" s="222"/>
      <c r="BM234" s="222"/>
      <c r="BN234" s="222"/>
      <c r="BO234" s="222"/>
      <c r="BP234" s="222"/>
      <c r="BQ234" s="222"/>
      <c r="BR234" s="222"/>
      <c r="BS234" s="222"/>
      <c r="BT234" s="222"/>
      <c r="BU234" s="222"/>
      <c r="BV234" s="222"/>
      <c r="BW234" s="222"/>
      <c r="BX234" s="222"/>
      <c r="BY234" s="222"/>
      <c r="BZ234" s="222"/>
      <c r="CA234" s="222"/>
      <c r="CB234" s="222"/>
      <c r="CC234" s="222"/>
      <c r="CD234" s="222"/>
      <c r="CE234" s="222"/>
      <c r="CF234" s="222"/>
      <c r="CG234" s="222"/>
      <c r="CH234" s="222"/>
      <c r="CI234" s="222"/>
      <c r="CJ234" s="222"/>
      <c r="CK234" s="222"/>
      <c r="CL234" s="222"/>
      <c r="CM234" s="222"/>
      <c r="CN234" s="222"/>
      <c r="CO234" s="222"/>
      <c r="CP234" s="222"/>
      <c r="CQ234" s="222"/>
      <c r="CR234" s="222"/>
      <c r="CS234" s="222"/>
    </row>
    <row r="235" spans="11:97">
      <c r="K235" s="221"/>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c r="BB235" s="222"/>
      <c r="BC235" s="222"/>
      <c r="BD235" s="222"/>
      <c r="BE235" s="222"/>
      <c r="BF235" s="222"/>
      <c r="BG235" s="222"/>
      <c r="BH235" s="222"/>
      <c r="BI235" s="222"/>
      <c r="BJ235" s="222"/>
      <c r="BK235" s="222"/>
      <c r="BL235" s="222"/>
      <c r="BM235" s="222"/>
      <c r="BN235" s="222"/>
      <c r="BO235" s="222"/>
      <c r="BP235" s="222"/>
      <c r="BQ235" s="222"/>
      <c r="BR235" s="222"/>
      <c r="BS235" s="222"/>
      <c r="BT235" s="222"/>
      <c r="BU235" s="222"/>
      <c r="BV235" s="222"/>
      <c r="BW235" s="222"/>
      <c r="BX235" s="222"/>
      <c r="BY235" s="222"/>
      <c r="BZ235" s="222"/>
      <c r="CA235" s="222"/>
      <c r="CB235" s="222"/>
      <c r="CC235" s="222"/>
      <c r="CD235" s="222"/>
      <c r="CE235" s="222"/>
      <c r="CF235" s="222"/>
      <c r="CG235" s="222"/>
      <c r="CH235" s="222"/>
      <c r="CI235" s="222"/>
      <c r="CJ235" s="222"/>
      <c r="CK235" s="222"/>
      <c r="CL235" s="222"/>
      <c r="CM235" s="222"/>
      <c r="CN235" s="222"/>
      <c r="CO235" s="222"/>
      <c r="CP235" s="222"/>
      <c r="CQ235" s="222"/>
      <c r="CR235" s="222"/>
      <c r="CS235" s="222"/>
    </row>
    <row r="236" spans="11:97">
      <c r="K236" s="221"/>
      <c r="L236" s="222"/>
      <c r="M236" s="222"/>
      <c r="N236" s="222"/>
      <c r="O236" s="222"/>
      <c r="P236" s="222"/>
      <c r="Q236" s="222"/>
      <c r="R236" s="222"/>
      <c r="S236" s="222"/>
      <c r="T236" s="222"/>
      <c r="U236" s="222"/>
      <c r="V236" s="222"/>
      <c r="W236" s="222"/>
      <c r="X236" s="222"/>
      <c r="Y236" s="222"/>
      <c r="Z236" s="222"/>
      <c r="AA236" s="222"/>
      <c r="AB236" s="222"/>
      <c r="AC236" s="222"/>
      <c r="AD236" s="222"/>
      <c r="AE236" s="222"/>
      <c r="AF236" s="222"/>
      <c r="AG236" s="222"/>
      <c r="AH236" s="222"/>
      <c r="AI236" s="222"/>
      <c r="AJ236" s="222"/>
      <c r="AK236" s="222"/>
      <c r="AL236" s="222"/>
      <c r="AM236" s="222"/>
      <c r="AN236" s="222"/>
      <c r="AO236" s="222"/>
      <c r="AP236" s="222"/>
      <c r="AQ236" s="222"/>
      <c r="AR236" s="222"/>
      <c r="AS236" s="222"/>
      <c r="AT236" s="222"/>
      <c r="AU236" s="222"/>
      <c r="AV236" s="222"/>
      <c r="AW236" s="222"/>
      <c r="AX236" s="222"/>
      <c r="AY236" s="222"/>
      <c r="AZ236" s="222"/>
      <c r="BA236" s="222"/>
      <c r="BB236" s="222"/>
      <c r="BC236" s="222"/>
      <c r="BD236" s="222"/>
      <c r="BE236" s="222"/>
      <c r="BF236" s="222"/>
      <c r="BG236" s="222"/>
      <c r="BH236" s="222"/>
      <c r="BI236" s="222"/>
      <c r="BJ236" s="222"/>
      <c r="BK236" s="222"/>
      <c r="BL236" s="222"/>
      <c r="BM236" s="222"/>
      <c r="BN236" s="222"/>
      <c r="BO236" s="222"/>
      <c r="BP236" s="222"/>
      <c r="BQ236" s="222"/>
      <c r="BR236" s="222"/>
      <c r="BS236" s="222"/>
      <c r="BT236" s="222"/>
      <c r="BU236" s="222"/>
      <c r="BV236" s="222"/>
      <c r="BW236" s="222"/>
      <c r="BX236" s="222"/>
      <c r="BY236" s="222"/>
      <c r="BZ236" s="222"/>
      <c r="CA236" s="222"/>
      <c r="CB236" s="222"/>
      <c r="CC236" s="222"/>
      <c r="CD236" s="222"/>
      <c r="CE236" s="222"/>
      <c r="CF236" s="222"/>
      <c r="CG236" s="222"/>
      <c r="CH236" s="222"/>
      <c r="CI236" s="222"/>
      <c r="CJ236" s="222"/>
      <c r="CK236" s="222"/>
      <c r="CL236" s="222"/>
      <c r="CM236" s="222"/>
      <c r="CN236" s="222"/>
      <c r="CO236" s="222"/>
      <c r="CP236" s="222"/>
      <c r="CQ236" s="222"/>
      <c r="CR236" s="222"/>
      <c r="CS236" s="222"/>
    </row>
    <row r="237" spans="11:97">
      <c r="K237" s="221"/>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2"/>
      <c r="AR237" s="222"/>
      <c r="AS237" s="222"/>
      <c r="AT237" s="222"/>
      <c r="AU237" s="222"/>
      <c r="AV237" s="222"/>
      <c r="AW237" s="222"/>
      <c r="AX237" s="222"/>
      <c r="AY237" s="222"/>
      <c r="AZ237" s="222"/>
      <c r="BA237" s="222"/>
      <c r="BB237" s="222"/>
      <c r="BC237" s="222"/>
      <c r="BD237" s="222"/>
      <c r="BE237" s="222"/>
      <c r="BF237" s="222"/>
      <c r="BG237" s="222"/>
      <c r="BH237" s="222"/>
      <c r="BI237" s="222"/>
      <c r="BJ237" s="222"/>
      <c r="BK237" s="222"/>
      <c r="BL237" s="222"/>
      <c r="BM237" s="222"/>
      <c r="BN237" s="222"/>
      <c r="BO237" s="222"/>
      <c r="BP237" s="222"/>
      <c r="BQ237" s="222"/>
      <c r="BR237" s="222"/>
      <c r="BS237" s="222"/>
      <c r="BT237" s="222"/>
      <c r="BU237" s="222"/>
      <c r="BV237" s="222"/>
      <c r="BW237" s="222"/>
      <c r="BX237" s="222"/>
      <c r="BY237" s="222"/>
      <c r="BZ237" s="222"/>
      <c r="CA237" s="222"/>
      <c r="CB237" s="222"/>
      <c r="CC237" s="222"/>
      <c r="CD237" s="222"/>
      <c r="CE237" s="222"/>
      <c r="CF237" s="222"/>
      <c r="CG237" s="222"/>
      <c r="CH237" s="222"/>
      <c r="CI237" s="222"/>
      <c r="CJ237" s="222"/>
      <c r="CK237" s="222"/>
      <c r="CL237" s="222"/>
      <c r="CM237" s="222"/>
      <c r="CN237" s="222"/>
      <c r="CO237" s="222"/>
      <c r="CP237" s="222"/>
      <c r="CQ237" s="222"/>
      <c r="CR237" s="222"/>
      <c r="CS237" s="222"/>
    </row>
    <row r="238" spans="11:97">
      <c r="K238" s="221"/>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2"/>
      <c r="AR238" s="222"/>
      <c r="AS238" s="222"/>
      <c r="AT238" s="222"/>
      <c r="AU238" s="222"/>
      <c r="AV238" s="222"/>
      <c r="AW238" s="222"/>
      <c r="AX238" s="222"/>
      <c r="AY238" s="222"/>
      <c r="AZ238" s="222"/>
      <c r="BA238" s="222"/>
      <c r="BB238" s="222"/>
      <c r="BC238" s="222"/>
      <c r="BD238" s="222"/>
      <c r="BE238" s="222"/>
      <c r="BF238" s="222"/>
      <c r="BG238" s="222"/>
      <c r="BH238" s="222"/>
      <c r="BI238" s="222"/>
      <c r="BJ238" s="222"/>
      <c r="BK238" s="222"/>
      <c r="BL238" s="222"/>
      <c r="BM238" s="222"/>
      <c r="BN238" s="222"/>
      <c r="BO238" s="222"/>
      <c r="BP238" s="222"/>
      <c r="BQ238" s="222"/>
      <c r="BR238" s="222"/>
      <c r="BS238" s="222"/>
      <c r="BT238" s="222"/>
      <c r="BU238" s="222"/>
      <c r="BV238" s="222"/>
      <c r="BW238" s="222"/>
      <c r="BX238" s="222"/>
      <c r="BY238" s="222"/>
      <c r="BZ238" s="222"/>
      <c r="CA238" s="222"/>
      <c r="CB238" s="222"/>
      <c r="CC238" s="222"/>
      <c r="CD238" s="222"/>
      <c r="CE238" s="222"/>
      <c r="CF238" s="222"/>
      <c r="CG238" s="222"/>
      <c r="CH238" s="222"/>
      <c r="CI238" s="222"/>
      <c r="CJ238" s="222"/>
      <c r="CK238" s="222"/>
      <c r="CL238" s="222"/>
      <c r="CM238" s="222"/>
      <c r="CN238" s="222"/>
      <c r="CO238" s="222"/>
      <c r="CP238" s="222"/>
      <c r="CQ238" s="222"/>
      <c r="CR238" s="222"/>
      <c r="CS238" s="222"/>
    </row>
    <row r="239" spans="11:97">
      <c r="K239" s="221"/>
      <c r="L239" s="222"/>
      <c r="M239" s="222"/>
      <c r="N239" s="222"/>
      <c r="O239" s="222"/>
      <c r="P239" s="222"/>
      <c r="Q239" s="222"/>
      <c r="R239" s="222"/>
      <c r="S239" s="222"/>
      <c r="T239" s="222"/>
      <c r="U239" s="222"/>
      <c r="V239" s="222"/>
      <c r="W239" s="222"/>
      <c r="X239" s="222"/>
      <c r="Y239" s="222"/>
      <c r="Z239" s="222"/>
      <c r="AA239" s="222"/>
      <c r="AB239" s="222"/>
      <c r="AC239" s="222"/>
      <c r="AD239" s="222"/>
      <c r="AE239" s="222"/>
      <c r="AF239" s="222"/>
      <c r="AG239" s="222"/>
      <c r="AH239" s="222"/>
      <c r="AI239" s="222"/>
      <c r="AJ239" s="222"/>
      <c r="AK239" s="222"/>
      <c r="AL239" s="222"/>
      <c r="AM239" s="222"/>
      <c r="AN239" s="222"/>
      <c r="AO239" s="222"/>
      <c r="AP239" s="222"/>
      <c r="AQ239" s="222"/>
      <c r="AR239" s="222"/>
      <c r="AS239" s="222"/>
      <c r="AT239" s="222"/>
      <c r="AU239" s="222"/>
      <c r="AV239" s="222"/>
      <c r="AW239" s="222"/>
      <c r="AX239" s="222"/>
      <c r="AY239" s="222"/>
      <c r="AZ239" s="222"/>
      <c r="BA239" s="222"/>
      <c r="BB239" s="222"/>
      <c r="BC239" s="222"/>
      <c r="BD239" s="222"/>
      <c r="BE239" s="222"/>
      <c r="BF239" s="222"/>
      <c r="BG239" s="222"/>
      <c r="BH239" s="222"/>
      <c r="BI239" s="222"/>
      <c r="BJ239" s="222"/>
      <c r="BK239" s="222"/>
      <c r="BL239" s="222"/>
      <c r="BM239" s="222"/>
      <c r="BN239" s="222"/>
      <c r="BO239" s="222"/>
      <c r="BP239" s="222"/>
      <c r="BQ239" s="222"/>
      <c r="BR239" s="222"/>
      <c r="BS239" s="222"/>
      <c r="BT239" s="222"/>
      <c r="BU239" s="222"/>
      <c r="BV239" s="222"/>
      <c r="BW239" s="222"/>
      <c r="BX239" s="222"/>
      <c r="BY239" s="222"/>
      <c r="BZ239" s="222"/>
      <c r="CA239" s="222"/>
      <c r="CB239" s="222"/>
      <c r="CC239" s="222"/>
      <c r="CD239" s="222"/>
      <c r="CE239" s="222"/>
      <c r="CF239" s="222"/>
      <c r="CG239" s="222"/>
      <c r="CH239" s="222"/>
      <c r="CI239" s="222"/>
      <c r="CJ239" s="222"/>
      <c r="CK239" s="222"/>
      <c r="CL239" s="222"/>
      <c r="CM239" s="222"/>
      <c r="CN239" s="222"/>
      <c r="CO239" s="222"/>
      <c r="CP239" s="222"/>
      <c r="CQ239" s="222"/>
      <c r="CR239" s="222"/>
      <c r="CS239" s="222"/>
    </row>
    <row r="240" spans="11:97">
      <c r="K240" s="221"/>
      <c r="L240" s="222"/>
      <c r="M240" s="222"/>
      <c r="N240" s="222"/>
      <c r="O240" s="222"/>
      <c r="P240" s="222"/>
      <c r="Q240" s="222"/>
      <c r="R240" s="222"/>
      <c r="S240" s="222"/>
      <c r="T240" s="222"/>
      <c r="U240" s="222"/>
      <c r="V240" s="222"/>
      <c r="W240" s="222"/>
      <c r="X240" s="222"/>
      <c r="Y240" s="222"/>
      <c r="Z240" s="222"/>
      <c r="AA240" s="222"/>
      <c r="AB240" s="222"/>
      <c r="AC240" s="222"/>
      <c r="AD240" s="222"/>
      <c r="AE240" s="222"/>
      <c r="AF240" s="222"/>
      <c r="AG240" s="222"/>
      <c r="AH240" s="222"/>
      <c r="AI240" s="222"/>
      <c r="AJ240" s="222"/>
      <c r="AK240" s="222"/>
      <c r="AL240" s="222"/>
      <c r="AM240" s="222"/>
      <c r="AN240" s="222"/>
      <c r="AO240" s="222"/>
      <c r="AP240" s="222"/>
      <c r="AQ240" s="222"/>
      <c r="AR240" s="222"/>
      <c r="AS240" s="222"/>
      <c r="AT240" s="222"/>
      <c r="AU240" s="222"/>
      <c r="AV240" s="222"/>
      <c r="AW240" s="222"/>
      <c r="AX240" s="222"/>
      <c r="AY240" s="222"/>
      <c r="AZ240" s="222"/>
      <c r="BA240" s="222"/>
      <c r="BB240" s="222"/>
      <c r="BC240" s="222"/>
      <c r="BD240" s="222"/>
      <c r="BE240" s="222"/>
      <c r="BF240" s="222"/>
      <c r="BG240" s="222"/>
      <c r="BH240" s="222"/>
      <c r="BI240" s="222"/>
      <c r="BJ240" s="222"/>
      <c r="BK240" s="222"/>
      <c r="BL240" s="222"/>
      <c r="BM240" s="222"/>
      <c r="BN240" s="222"/>
      <c r="BO240" s="222"/>
      <c r="BP240" s="222"/>
      <c r="BQ240" s="222"/>
      <c r="BR240" s="222"/>
      <c r="BS240" s="222"/>
      <c r="BT240" s="222"/>
      <c r="BU240" s="222"/>
      <c r="BV240" s="222"/>
      <c r="BW240" s="222"/>
      <c r="BX240" s="222"/>
      <c r="BY240" s="222"/>
      <c r="BZ240" s="222"/>
      <c r="CA240" s="222"/>
      <c r="CB240" s="222"/>
      <c r="CC240" s="222"/>
      <c r="CD240" s="222"/>
      <c r="CE240" s="222"/>
      <c r="CF240" s="222"/>
      <c r="CG240" s="222"/>
      <c r="CH240" s="222"/>
      <c r="CI240" s="222"/>
      <c r="CJ240" s="222"/>
      <c r="CK240" s="222"/>
      <c r="CL240" s="222"/>
      <c r="CM240" s="222"/>
      <c r="CN240" s="222"/>
      <c r="CO240" s="222"/>
      <c r="CP240" s="222"/>
      <c r="CQ240" s="222"/>
      <c r="CR240" s="222"/>
      <c r="CS240" s="222"/>
    </row>
    <row r="241" spans="11:97">
      <c r="K241" s="221"/>
      <c r="L241" s="222"/>
      <c r="M241" s="222"/>
      <c r="N241" s="222"/>
      <c r="O241" s="222"/>
      <c r="P241" s="222"/>
      <c r="Q241" s="222"/>
      <c r="R241" s="222"/>
      <c r="S241" s="222"/>
      <c r="T241" s="222"/>
      <c r="U241" s="222"/>
      <c r="V241" s="222"/>
      <c r="W241" s="222"/>
      <c r="X241" s="222"/>
      <c r="Y241" s="222"/>
      <c r="Z241" s="222"/>
      <c r="AA241" s="222"/>
      <c r="AB241" s="222"/>
      <c r="AC241" s="222"/>
      <c r="AD241" s="222"/>
      <c r="AE241" s="222"/>
      <c r="AF241" s="222"/>
      <c r="AG241" s="222"/>
      <c r="AH241" s="222"/>
      <c r="AI241" s="222"/>
      <c r="AJ241" s="222"/>
      <c r="AK241" s="222"/>
      <c r="AL241" s="222"/>
      <c r="AM241" s="222"/>
      <c r="AN241" s="222"/>
      <c r="AO241" s="222"/>
      <c r="AP241" s="222"/>
      <c r="AQ241" s="222"/>
      <c r="AR241" s="222"/>
      <c r="AS241" s="222"/>
      <c r="AT241" s="222"/>
      <c r="AU241" s="222"/>
      <c r="AV241" s="222"/>
      <c r="AW241" s="222"/>
      <c r="AX241" s="222"/>
      <c r="AY241" s="222"/>
      <c r="AZ241" s="222"/>
      <c r="BA241" s="222"/>
      <c r="BB241" s="222"/>
      <c r="BC241" s="222"/>
      <c r="BD241" s="222"/>
      <c r="BE241" s="222"/>
      <c r="BF241" s="222"/>
      <c r="BG241" s="222"/>
      <c r="BH241" s="222"/>
      <c r="BI241" s="222"/>
      <c r="BJ241" s="222"/>
      <c r="BK241" s="222"/>
      <c r="BL241" s="222"/>
      <c r="BM241" s="222"/>
      <c r="BN241" s="222"/>
      <c r="BO241" s="222"/>
      <c r="BP241" s="222"/>
      <c r="BQ241" s="222"/>
      <c r="BR241" s="222"/>
      <c r="BS241" s="222"/>
      <c r="BT241" s="222"/>
      <c r="BU241" s="222"/>
      <c r="BV241" s="222"/>
      <c r="BW241" s="222"/>
      <c r="BX241" s="222"/>
      <c r="BY241" s="222"/>
      <c r="BZ241" s="222"/>
      <c r="CA241" s="222"/>
      <c r="CB241" s="222"/>
      <c r="CC241" s="222"/>
      <c r="CD241" s="222"/>
      <c r="CE241" s="222"/>
      <c r="CF241" s="222"/>
      <c r="CG241" s="222"/>
      <c r="CH241" s="222"/>
      <c r="CI241" s="222"/>
      <c r="CJ241" s="222"/>
      <c r="CK241" s="222"/>
      <c r="CL241" s="222"/>
      <c r="CM241" s="222"/>
      <c r="CN241" s="222"/>
      <c r="CO241" s="222"/>
      <c r="CP241" s="222"/>
      <c r="CQ241" s="222"/>
      <c r="CR241" s="222"/>
      <c r="CS241" s="222"/>
    </row>
    <row r="242" spans="11:97">
      <c r="K242" s="221"/>
      <c r="L242" s="222"/>
      <c r="M242" s="222"/>
      <c r="N242" s="222"/>
      <c r="O242" s="222"/>
      <c r="P242" s="222"/>
      <c r="Q242" s="222"/>
      <c r="R242" s="222"/>
      <c r="S242" s="222"/>
      <c r="T242" s="222"/>
      <c r="U242" s="222"/>
      <c r="V242" s="222"/>
      <c r="W242" s="222"/>
      <c r="X242" s="222"/>
      <c r="Y242" s="222"/>
      <c r="Z242" s="222"/>
      <c r="AA242" s="222"/>
      <c r="AB242" s="222"/>
      <c r="AC242" s="222"/>
      <c r="AD242" s="222"/>
      <c r="AE242" s="222"/>
      <c r="AF242" s="222"/>
      <c r="AG242" s="222"/>
      <c r="AH242" s="222"/>
      <c r="AI242" s="222"/>
      <c r="AJ242" s="222"/>
      <c r="AK242" s="222"/>
      <c r="AL242" s="222"/>
      <c r="AM242" s="222"/>
      <c r="AN242" s="222"/>
      <c r="AO242" s="222"/>
      <c r="AP242" s="222"/>
      <c r="AQ242" s="222"/>
      <c r="AR242" s="222"/>
      <c r="AS242" s="222"/>
      <c r="AT242" s="222"/>
      <c r="AU242" s="222"/>
      <c r="AV242" s="222"/>
      <c r="AW242" s="222"/>
      <c r="AX242" s="222"/>
      <c r="AY242" s="222"/>
      <c r="AZ242" s="222"/>
      <c r="BA242" s="222"/>
      <c r="BB242" s="222"/>
      <c r="BC242" s="222"/>
      <c r="BD242" s="222"/>
      <c r="BE242" s="222"/>
      <c r="BF242" s="222"/>
      <c r="BG242" s="222"/>
      <c r="BH242" s="222"/>
      <c r="BI242" s="222"/>
      <c r="BJ242" s="222"/>
      <c r="BK242" s="222"/>
      <c r="BL242" s="222"/>
      <c r="BM242" s="222"/>
      <c r="BN242" s="222"/>
      <c r="BO242" s="222"/>
      <c r="BP242" s="222"/>
      <c r="BQ242" s="222"/>
      <c r="BR242" s="222"/>
      <c r="BS242" s="222"/>
      <c r="BT242" s="222"/>
      <c r="BU242" s="222"/>
      <c r="BV242" s="222"/>
      <c r="BW242" s="222"/>
      <c r="BX242" s="222"/>
      <c r="BY242" s="222"/>
      <c r="BZ242" s="222"/>
      <c r="CA242" s="222"/>
      <c r="CB242" s="222"/>
      <c r="CC242" s="222"/>
      <c r="CD242" s="222"/>
      <c r="CE242" s="222"/>
      <c r="CF242" s="222"/>
      <c r="CG242" s="222"/>
      <c r="CH242" s="222"/>
      <c r="CI242" s="222"/>
      <c r="CJ242" s="222"/>
      <c r="CK242" s="222"/>
      <c r="CL242" s="222"/>
      <c r="CM242" s="222"/>
      <c r="CN242" s="222"/>
      <c r="CO242" s="222"/>
      <c r="CP242" s="222"/>
      <c r="CQ242" s="222"/>
      <c r="CR242" s="222"/>
      <c r="CS242" s="222"/>
    </row>
    <row r="243" spans="11:97">
      <c r="K243" s="221"/>
      <c r="L243" s="222"/>
      <c r="M243" s="222"/>
      <c r="N243" s="222"/>
      <c r="O243" s="222"/>
      <c r="P243" s="222"/>
      <c r="Q243" s="222"/>
      <c r="R243" s="222"/>
      <c r="S243" s="222"/>
      <c r="T243" s="222"/>
      <c r="U243" s="222"/>
      <c r="V243" s="222"/>
      <c r="W243" s="222"/>
      <c r="X243" s="222"/>
      <c r="Y243" s="222"/>
      <c r="Z243" s="222"/>
      <c r="AA243" s="222"/>
      <c r="AB243" s="222"/>
      <c r="AC243" s="222"/>
      <c r="AD243" s="222"/>
      <c r="AE243" s="222"/>
      <c r="AF243" s="222"/>
      <c r="AG243" s="222"/>
      <c r="AH243" s="222"/>
      <c r="AI243" s="222"/>
      <c r="AJ243" s="222"/>
      <c r="AK243" s="222"/>
      <c r="AL243" s="222"/>
      <c r="AM243" s="222"/>
      <c r="AN243" s="222"/>
      <c r="AO243" s="222"/>
      <c r="AP243" s="222"/>
      <c r="AQ243" s="222"/>
      <c r="AR243" s="222"/>
      <c r="AS243" s="222"/>
      <c r="AT243" s="222"/>
      <c r="AU243" s="222"/>
      <c r="AV243" s="222"/>
      <c r="AW243" s="222"/>
      <c r="AX243" s="222"/>
      <c r="AY243" s="222"/>
      <c r="AZ243" s="222"/>
      <c r="BA243" s="222"/>
      <c r="BB243" s="222"/>
      <c r="BC243" s="222"/>
      <c r="BD243" s="222"/>
      <c r="BE243" s="222"/>
      <c r="BF243" s="222"/>
      <c r="BG243" s="222"/>
      <c r="BH243" s="222"/>
      <c r="BI243" s="222"/>
      <c r="BJ243" s="222"/>
      <c r="BK243" s="222"/>
      <c r="BL243" s="222"/>
      <c r="BM243" s="222"/>
      <c r="BN243" s="222"/>
      <c r="BO243" s="222"/>
      <c r="BP243" s="222"/>
      <c r="BQ243" s="222"/>
      <c r="BR243" s="222"/>
      <c r="BS243" s="222"/>
      <c r="BT243" s="222"/>
      <c r="BU243" s="222"/>
      <c r="BV243" s="222"/>
      <c r="BW243" s="222"/>
      <c r="BX243" s="222"/>
      <c r="BY243" s="222"/>
      <c r="BZ243" s="222"/>
      <c r="CA243" s="222"/>
      <c r="CB243" s="222"/>
      <c r="CC243" s="222"/>
      <c r="CD243" s="222"/>
      <c r="CE243" s="222"/>
      <c r="CF243" s="222"/>
      <c r="CG243" s="222"/>
      <c r="CH243" s="222"/>
      <c r="CI243" s="222"/>
      <c r="CJ243" s="222"/>
      <c r="CK243" s="222"/>
      <c r="CL243" s="222"/>
      <c r="CM243" s="222"/>
      <c r="CN243" s="222"/>
      <c r="CO243" s="222"/>
      <c r="CP243" s="222"/>
      <c r="CQ243" s="222"/>
      <c r="CR243" s="222"/>
      <c r="CS243" s="222"/>
    </row>
    <row r="244" spans="11:97">
      <c r="K244" s="221"/>
      <c r="L244" s="222"/>
      <c r="M244" s="222"/>
      <c r="N244" s="222"/>
      <c r="O244" s="222"/>
      <c r="P244" s="222"/>
      <c r="Q244" s="222"/>
      <c r="R244" s="222"/>
      <c r="S244" s="222"/>
      <c r="T244" s="222"/>
      <c r="U244" s="222"/>
      <c r="V244" s="222"/>
      <c r="W244" s="222"/>
      <c r="X244" s="222"/>
      <c r="Y244" s="222"/>
      <c r="Z244" s="222"/>
      <c r="AA244" s="222"/>
      <c r="AB244" s="222"/>
      <c r="AC244" s="222"/>
      <c r="AD244" s="222"/>
      <c r="AE244" s="222"/>
      <c r="AF244" s="222"/>
      <c r="AG244" s="222"/>
      <c r="AH244" s="222"/>
      <c r="AI244" s="222"/>
      <c r="AJ244" s="222"/>
      <c r="AK244" s="222"/>
      <c r="AL244" s="222"/>
      <c r="AM244" s="222"/>
      <c r="AN244" s="222"/>
      <c r="AO244" s="222"/>
      <c r="AP244" s="222"/>
      <c r="AQ244" s="222"/>
      <c r="AR244" s="222"/>
      <c r="AS244" s="222"/>
      <c r="AT244" s="222"/>
      <c r="AU244" s="222"/>
      <c r="AV244" s="222"/>
      <c r="AW244" s="222"/>
      <c r="AX244" s="222"/>
      <c r="AY244" s="222"/>
      <c r="AZ244" s="222"/>
      <c r="BA244" s="222"/>
      <c r="BB244" s="222"/>
      <c r="BC244" s="222"/>
      <c r="BD244" s="222"/>
      <c r="BE244" s="222"/>
      <c r="BF244" s="222"/>
      <c r="BG244" s="222"/>
      <c r="BH244" s="222"/>
      <c r="BI244" s="222"/>
      <c r="BJ244" s="222"/>
      <c r="BK244" s="222"/>
      <c r="BL244" s="222"/>
      <c r="BM244" s="222"/>
      <c r="BN244" s="222"/>
      <c r="BO244" s="222"/>
      <c r="BP244" s="222"/>
      <c r="BQ244" s="222"/>
      <c r="BR244" s="222"/>
      <c r="BS244" s="222"/>
      <c r="BT244" s="222"/>
      <c r="BU244" s="222"/>
      <c r="BV244" s="222"/>
      <c r="BW244" s="222"/>
      <c r="BX244" s="222"/>
      <c r="BY244" s="222"/>
      <c r="BZ244" s="222"/>
      <c r="CA244" s="222"/>
      <c r="CB244" s="222"/>
      <c r="CC244" s="222"/>
      <c r="CD244" s="222"/>
      <c r="CE244" s="222"/>
      <c r="CF244" s="222"/>
      <c r="CG244" s="222"/>
      <c r="CH244" s="222"/>
      <c r="CI244" s="222"/>
      <c r="CJ244" s="222"/>
      <c r="CK244" s="222"/>
      <c r="CL244" s="222"/>
      <c r="CM244" s="222"/>
      <c r="CN244" s="222"/>
      <c r="CO244" s="222"/>
      <c r="CP244" s="222"/>
      <c r="CQ244" s="222"/>
      <c r="CR244" s="222"/>
      <c r="CS244" s="222"/>
    </row>
    <row r="245" spans="11:97">
      <c r="K245" s="221"/>
      <c r="L245" s="222"/>
      <c r="M245" s="222"/>
      <c r="N245" s="222"/>
      <c r="O245" s="222"/>
      <c r="P245" s="222"/>
      <c r="Q245" s="222"/>
      <c r="R245" s="222"/>
      <c r="S245" s="222"/>
      <c r="T245" s="222"/>
      <c r="U245" s="222"/>
      <c r="V245" s="222"/>
      <c r="W245" s="222"/>
      <c r="X245" s="222"/>
      <c r="Y245" s="222"/>
      <c r="Z245" s="222"/>
      <c r="AA245" s="222"/>
      <c r="AB245" s="222"/>
      <c r="AC245" s="222"/>
      <c r="AD245" s="222"/>
      <c r="AE245" s="222"/>
      <c r="AF245" s="222"/>
      <c r="AG245" s="222"/>
      <c r="AH245" s="222"/>
      <c r="AI245" s="222"/>
      <c r="AJ245" s="222"/>
      <c r="AK245" s="222"/>
      <c r="AL245" s="222"/>
      <c r="AM245" s="222"/>
      <c r="AN245" s="222"/>
      <c r="AO245" s="222"/>
      <c r="AP245" s="222"/>
      <c r="AQ245" s="222"/>
      <c r="AR245" s="222"/>
      <c r="AS245" s="222"/>
      <c r="AT245" s="222"/>
      <c r="AU245" s="222"/>
      <c r="AV245" s="222"/>
      <c r="AW245" s="222"/>
      <c r="AX245" s="222"/>
      <c r="AY245" s="222"/>
      <c r="AZ245" s="222"/>
      <c r="BA245" s="222"/>
      <c r="BB245" s="222"/>
      <c r="BC245" s="222"/>
      <c r="BD245" s="222"/>
      <c r="BE245" s="222"/>
      <c r="BF245" s="222"/>
      <c r="BG245" s="222"/>
      <c r="BH245" s="222"/>
      <c r="BI245" s="222"/>
      <c r="BJ245" s="222"/>
      <c r="BK245" s="222"/>
      <c r="BL245" s="222"/>
      <c r="BM245" s="222"/>
      <c r="BN245" s="222"/>
      <c r="BO245" s="222"/>
      <c r="BP245" s="222"/>
      <c r="BQ245" s="222"/>
      <c r="BR245" s="222"/>
      <c r="BS245" s="222"/>
      <c r="BT245" s="222"/>
      <c r="BU245" s="222"/>
      <c r="BV245" s="222"/>
      <c r="BW245" s="222"/>
      <c r="BX245" s="222"/>
      <c r="BY245" s="222"/>
      <c r="BZ245" s="222"/>
      <c r="CA245" s="222"/>
      <c r="CB245" s="222"/>
      <c r="CC245" s="222"/>
      <c r="CD245" s="222"/>
      <c r="CE245" s="222"/>
      <c r="CF245" s="222"/>
      <c r="CG245" s="222"/>
      <c r="CH245" s="222"/>
      <c r="CI245" s="222"/>
      <c r="CJ245" s="222"/>
      <c r="CK245" s="222"/>
      <c r="CL245" s="222"/>
      <c r="CM245" s="222"/>
      <c r="CN245" s="222"/>
      <c r="CO245" s="222"/>
      <c r="CP245" s="222"/>
      <c r="CQ245" s="222"/>
      <c r="CR245" s="222"/>
      <c r="CS245" s="222"/>
    </row>
    <row r="246" spans="11:97">
      <c r="K246" s="221"/>
      <c r="L246" s="222"/>
      <c r="M246" s="222"/>
      <c r="N246" s="222"/>
      <c r="O246" s="222"/>
      <c r="P246" s="222"/>
      <c r="Q246" s="222"/>
      <c r="R246" s="222"/>
      <c r="S246" s="222"/>
      <c r="T246" s="222"/>
      <c r="U246" s="222"/>
      <c r="V246" s="222"/>
      <c r="W246" s="222"/>
      <c r="X246" s="222"/>
      <c r="Y246" s="222"/>
      <c r="Z246" s="222"/>
      <c r="AA246" s="222"/>
      <c r="AB246" s="222"/>
      <c r="AC246" s="222"/>
      <c r="AD246" s="222"/>
      <c r="AE246" s="222"/>
      <c r="AF246" s="222"/>
      <c r="AG246" s="222"/>
      <c r="AH246" s="222"/>
      <c r="AI246" s="222"/>
      <c r="AJ246" s="222"/>
      <c r="AK246" s="222"/>
      <c r="AL246" s="222"/>
      <c r="AM246" s="222"/>
      <c r="AN246" s="222"/>
      <c r="AO246" s="222"/>
      <c r="AP246" s="222"/>
      <c r="AQ246" s="222"/>
      <c r="AR246" s="222"/>
      <c r="AS246" s="222"/>
      <c r="AT246" s="222"/>
      <c r="AU246" s="222"/>
      <c r="AV246" s="222"/>
      <c r="AW246" s="222"/>
      <c r="AX246" s="222"/>
      <c r="AY246" s="222"/>
      <c r="AZ246" s="222"/>
      <c r="BA246" s="222"/>
      <c r="BB246" s="222"/>
      <c r="BC246" s="222"/>
      <c r="BD246" s="222"/>
      <c r="BE246" s="222"/>
      <c r="BF246" s="222"/>
      <c r="BG246" s="222"/>
      <c r="BH246" s="222"/>
      <c r="BI246" s="222"/>
      <c r="BJ246" s="222"/>
      <c r="BK246" s="222"/>
      <c r="BL246" s="222"/>
      <c r="BM246" s="222"/>
      <c r="BN246" s="222"/>
      <c r="BO246" s="222"/>
      <c r="BP246" s="222"/>
      <c r="BQ246" s="222"/>
      <c r="BR246" s="222"/>
      <c r="BS246" s="222"/>
      <c r="BT246" s="222"/>
      <c r="BU246" s="222"/>
      <c r="BV246" s="222"/>
      <c r="BW246" s="222"/>
      <c r="BX246" s="222"/>
      <c r="BY246" s="222"/>
      <c r="BZ246" s="222"/>
      <c r="CA246" s="222"/>
      <c r="CB246" s="222"/>
      <c r="CC246" s="222"/>
      <c r="CD246" s="222"/>
      <c r="CE246" s="222"/>
      <c r="CF246" s="222"/>
      <c r="CG246" s="222"/>
      <c r="CH246" s="222"/>
      <c r="CI246" s="222"/>
      <c r="CJ246" s="222"/>
      <c r="CK246" s="222"/>
      <c r="CL246" s="222"/>
      <c r="CM246" s="222"/>
      <c r="CN246" s="222"/>
      <c r="CO246" s="222"/>
      <c r="CP246" s="222"/>
      <c r="CQ246" s="222"/>
      <c r="CR246" s="222"/>
      <c r="CS246" s="222"/>
    </row>
    <row r="247" spans="11:97">
      <c r="K247" s="221"/>
      <c r="L247" s="222"/>
      <c r="M247" s="222"/>
      <c r="N247" s="222"/>
      <c r="O247" s="222"/>
      <c r="P247" s="222"/>
      <c r="Q247" s="222"/>
      <c r="R247" s="222"/>
      <c r="S247" s="222"/>
      <c r="T247" s="222"/>
      <c r="U247" s="222"/>
      <c r="V247" s="222"/>
      <c r="W247" s="222"/>
      <c r="X247" s="222"/>
      <c r="Y247" s="222"/>
      <c r="Z247" s="222"/>
      <c r="AA247" s="222"/>
      <c r="AB247" s="222"/>
      <c r="AC247" s="222"/>
      <c r="AD247" s="222"/>
      <c r="AE247" s="222"/>
      <c r="AF247" s="222"/>
      <c r="AG247" s="222"/>
      <c r="AH247" s="222"/>
      <c r="AI247" s="222"/>
      <c r="AJ247" s="222"/>
      <c r="AK247" s="222"/>
      <c r="AL247" s="222"/>
      <c r="AM247" s="222"/>
      <c r="AN247" s="222"/>
      <c r="AO247" s="222"/>
      <c r="AP247" s="222"/>
      <c r="AQ247" s="222"/>
      <c r="AR247" s="222"/>
      <c r="AS247" s="222"/>
      <c r="AT247" s="222"/>
      <c r="AU247" s="222"/>
      <c r="AV247" s="222"/>
      <c r="AW247" s="222"/>
      <c r="AX247" s="222"/>
      <c r="AY247" s="222"/>
      <c r="AZ247" s="222"/>
      <c r="BA247" s="222"/>
      <c r="BB247" s="222"/>
      <c r="BC247" s="222"/>
      <c r="BD247" s="222"/>
      <c r="BE247" s="222"/>
      <c r="BF247" s="222"/>
      <c r="BG247" s="222"/>
      <c r="BH247" s="222"/>
      <c r="BI247" s="222"/>
      <c r="BJ247" s="222"/>
      <c r="BK247" s="222"/>
      <c r="BL247" s="222"/>
      <c r="BM247" s="222"/>
      <c r="BN247" s="222"/>
      <c r="BO247" s="222"/>
      <c r="BP247" s="222"/>
      <c r="BQ247" s="222"/>
      <c r="BR247" s="222"/>
      <c r="BS247" s="222"/>
      <c r="BT247" s="222"/>
      <c r="BU247" s="222"/>
      <c r="BV247" s="222"/>
      <c r="BW247" s="222"/>
      <c r="BX247" s="222"/>
      <c r="BY247" s="222"/>
      <c r="BZ247" s="222"/>
      <c r="CA247" s="222"/>
      <c r="CB247" s="222"/>
      <c r="CC247" s="222"/>
      <c r="CD247" s="222"/>
      <c r="CE247" s="222"/>
      <c r="CF247" s="222"/>
      <c r="CG247" s="222"/>
      <c r="CH247" s="222"/>
      <c r="CI247" s="222"/>
      <c r="CJ247" s="222"/>
      <c r="CK247" s="222"/>
      <c r="CL247" s="222"/>
      <c r="CM247" s="222"/>
      <c r="CN247" s="222"/>
      <c r="CO247" s="222"/>
      <c r="CP247" s="222"/>
      <c r="CQ247" s="222"/>
      <c r="CR247" s="222"/>
      <c r="CS247" s="222"/>
    </row>
    <row r="248" spans="11:97">
      <c r="K248" s="221"/>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2"/>
      <c r="AY248" s="222"/>
      <c r="AZ248" s="222"/>
      <c r="BA248" s="222"/>
      <c r="BB248" s="222"/>
      <c r="BC248" s="222"/>
      <c r="BD248" s="222"/>
      <c r="BE248" s="222"/>
      <c r="BF248" s="222"/>
      <c r="BG248" s="222"/>
      <c r="BH248" s="222"/>
      <c r="BI248" s="222"/>
      <c r="BJ248" s="222"/>
      <c r="BK248" s="222"/>
      <c r="BL248" s="222"/>
      <c r="BM248" s="222"/>
      <c r="BN248" s="222"/>
      <c r="BO248" s="222"/>
      <c r="BP248" s="222"/>
      <c r="BQ248" s="222"/>
      <c r="BR248" s="222"/>
      <c r="BS248" s="222"/>
      <c r="BT248" s="222"/>
      <c r="BU248" s="222"/>
      <c r="BV248" s="222"/>
      <c r="BW248" s="222"/>
      <c r="BX248" s="222"/>
      <c r="BY248" s="222"/>
      <c r="BZ248" s="222"/>
      <c r="CA248" s="222"/>
      <c r="CB248" s="222"/>
      <c r="CC248" s="222"/>
      <c r="CD248" s="222"/>
      <c r="CE248" s="222"/>
      <c r="CF248" s="222"/>
      <c r="CG248" s="222"/>
      <c r="CH248" s="222"/>
      <c r="CI248" s="222"/>
      <c r="CJ248" s="222"/>
      <c r="CK248" s="222"/>
      <c r="CL248" s="222"/>
      <c r="CM248" s="222"/>
      <c r="CN248" s="222"/>
      <c r="CO248" s="222"/>
      <c r="CP248" s="222"/>
      <c r="CQ248" s="222"/>
      <c r="CR248" s="222"/>
      <c r="CS248" s="222"/>
    </row>
    <row r="249" spans="11:97">
      <c r="K249" s="221"/>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222"/>
      <c r="AY249" s="222"/>
      <c r="AZ249" s="222"/>
      <c r="BA249" s="222"/>
      <c r="BB249" s="222"/>
      <c r="BC249" s="222"/>
      <c r="BD249" s="222"/>
      <c r="BE249" s="222"/>
      <c r="BF249" s="222"/>
      <c r="BG249" s="222"/>
      <c r="BH249" s="222"/>
      <c r="BI249" s="222"/>
      <c r="BJ249" s="222"/>
      <c r="BK249" s="222"/>
      <c r="BL249" s="222"/>
      <c r="BM249" s="222"/>
      <c r="BN249" s="222"/>
      <c r="BO249" s="222"/>
      <c r="BP249" s="222"/>
      <c r="BQ249" s="222"/>
      <c r="BR249" s="222"/>
      <c r="BS249" s="222"/>
      <c r="BT249" s="222"/>
      <c r="BU249" s="222"/>
      <c r="BV249" s="222"/>
      <c r="BW249" s="222"/>
      <c r="BX249" s="222"/>
      <c r="BY249" s="222"/>
      <c r="BZ249" s="222"/>
      <c r="CA249" s="222"/>
      <c r="CB249" s="222"/>
      <c r="CC249" s="222"/>
      <c r="CD249" s="222"/>
      <c r="CE249" s="222"/>
      <c r="CF249" s="222"/>
      <c r="CG249" s="222"/>
      <c r="CH249" s="222"/>
      <c r="CI249" s="222"/>
      <c r="CJ249" s="222"/>
      <c r="CK249" s="222"/>
      <c r="CL249" s="222"/>
      <c r="CM249" s="222"/>
      <c r="CN249" s="222"/>
      <c r="CO249" s="222"/>
      <c r="CP249" s="222"/>
      <c r="CQ249" s="222"/>
      <c r="CR249" s="222"/>
      <c r="CS249" s="222"/>
    </row>
    <row r="250" spans="11:97">
      <c r="K250" s="221"/>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2"/>
      <c r="AY250" s="222"/>
      <c r="AZ250" s="222"/>
      <c r="BA250" s="222"/>
      <c r="BB250" s="222"/>
      <c r="BC250" s="222"/>
      <c r="BD250" s="222"/>
      <c r="BE250" s="222"/>
      <c r="BF250" s="222"/>
      <c r="BG250" s="222"/>
      <c r="BH250" s="222"/>
      <c r="BI250" s="222"/>
      <c r="BJ250" s="222"/>
      <c r="BK250" s="222"/>
      <c r="BL250" s="222"/>
      <c r="BM250" s="222"/>
      <c r="BN250" s="222"/>
      <c r="BO250" s="222"/>
      <c r="BP250" s="222"/>
      <c r="BQ250" s="222"/>
      <c r="BR250" s="222"/>
      <c r="BS250" s="222"/>
      <c r="BT250" s="222"/>
      <c r="BU250" s="222"/>
      <c r="BV250" s="222"/>
      <c r="BW250" s="222"/>
      <c r="BX250" s="222"/>
      <c r="BY250" s="222"/>
      <c r="BZ250" s="222"/>
      <c r="CA250" s="222"/>
      <c r="CB250" s="222"/>
      <c r="CC250" s="222"/>
      <c r="CD250" s="222"/>
      <c r="CE250" s="222"/>
      <c r="CF250" s="222"/>
      <c r="CG250" s="222"/>
      <c r="CH250" s="222"/>
      <c r="CI250" s="222"/>
      <c r="CJ250" s="222"/>
      <c r="CK250" s="222"/>
      <c r="CL250" s="222"/>
      <c r="CM250" s="222"/>
      <c r="CN250" s="222"/>
      <c r="CO250" s="222"/>
      <c r="CP250" s="222"/>
      <c r="CQ250" s="222"/>
      <c r="CR250" s="222"/>
      <c r="CS250" s="222"/>
    </row>
    <row r="251" spans="11:97">
      <c r="K251" s="221"/>
      <c r="L251" s="222"/>
      <c r="M251" s="222"/>
      <c r="N251" s="222"/>
      <c r="O251" s="222"/>
      <c r="P251" s="222"/>
      <c r="Q251" s="222"/>
      <c r="R251" s="222"/>
      <c r="S251" s="222"/>
      <c r="T251" s="222"/>
      <c r="U251" s="222"/>
      <c r="V251" s="222"/>
      <c r="W251" s="222"/>
      <c r="X251" s="222"/>
      <c r="Y251" s="222"/>
      <c r="Z251" s="222"/>
      <c r="AA251" s="222"/>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2"/>
      <c r="AY251" s="222"/>
      <c r="AZ251" s="222"/>
      <c r="BA251" s="222"/>
      <c r="BB251" s="222"/>
      <c r="BC251" s="222"/>
      <c r="BD251" s="222"/>
      <c r="BE251" s="222"/>
      <c r="BF251" s="222"/>
      <c r="BG251" s="222"/>
      <c r="BH251" s="222"/>
      <c r="BI251" s="222"/>
      <c r="BJ251" s="222"/>
      <c r="BK251" s="222"/>
      <c r="BL251" s="222"/>
      <c r="BM251" s="222"/>
      <c r="BN251" s="222"/>
      <c r="BO251" s="222"/>
      <c r="BP251" s="222"/>
      <c r="BQ251" s="222"/>
      <c r="BR251" s="222"/>
      <c r="BS251" s="222"/>
      <c r="BT251" s="222"/>
      <c r="BU251" s="222"/>
      <c r="BV251" s="222"/>
      <c r="BW251" s="222"/>
      <c r="BX251" s="222"/>
      <c r="BY251" s="222"/>
      <c r="BZ251" s="222"/>
      <c r="CA251" s="222"/>
      <c r="CB251" s="222"/>
      <c r="CC251" s="222"/>
      <c r="CD251" s="222"/>
      <c r="CE251" s="222"/>
      <c r="CF251" s="222"/>
      <c r="CG251" s="222"/>
      <c r="CH251" s="222"/>
      <c r="CI251" s="222"/>
      <c r="CJ251" s="222"/>
      <c r="CK251" s="222"/>
      <c r="CL251" s="222"/>
      <c r="CM251" s="222"/>
      <c r="CN251" s="222"/>
      <c r="CO251" s="222"/>
      <c r="CP251" s="222"/>
      <c r="CQ251" s="222"/>
      <c r="CR251" s="222"/>
      <c r="CS251" s="222"/>
    </row>
    <row r="252" spans="11:97">
      <c r="K252" s="221"/>
      <c r="L252" s="222"/>
      <c r="M252" s="222"/>
      <c r="N252" s="222"/>
      <c r="O252" s="222"/>
      <c r="P252" s="222"/>
      <c r="Q252" s="222"/>
      <c r="R252" s="222"/>
      <c r="S252" s="222"/>
      <c r="T252" s="222"/>
      <c r="U252" s="222"/>
      <c r="V252" s="222"/>
      <c r="W252" s="222"/>
      <c r="X252" s="222"/>
      <c r="Y252" s="222"/>
      <c r="Z252" s="222"/>
      <c r="AA252" s="222"/>
      <c r="AB252" s="222"/>
      <c r="AC252" s="222"/>
      <c r="AD252" s="222"/>
      <c r="AE252" s="222"/>
      <c r="AF252" s="222"/>
      <c r="AG252" s="222"/>
      <c r="AH252" s="222"/>
      <c r="AI252" s="222"/>
      <c r="AJ252" s="222"/>
      <c r="AK252" s="222"/>
      <c r="AL252" s="222"/>
      <c r="AM252" s="222"/>
      <c r="AN252" s="222"/>
      <c r="AO252" s="222"/>
      <c r="AP252" s="222"/>
      <c r="AQ252" s="222"/>
      <c r="AR252" s="222"/>
      <c r="AS252" s="222"/>
      <c r="AT252" s="222"/>
      <c r="AU252" s="222"/>
      <c r="AV252" s="222"/>
      <c r="AW252" s="222"/>
      <c r="AX252" s="222"/>
      <c r="AY252" s="222"/>
      <c r="AZ252" s="222"/>
      <c r="BA252" s="222"/>
      <c r="BB252" s="222"/>
      <c r="BC252" s="222"/>
      <c r="BD252" s="222"/>
      <c r="BE252" s="222"/>
      <c r="BF252" s="222"/>
      <c r="BG252" s="222"/>
      <c r="BH252" s="222"/>
      <c r="BI252" s="222"/>
      <c r="BJ252" s="222"/>
      <c r="BK252" s="222"/>
      <c r="BL252" s="222"/>
      <c r="BM252" s="222"/>
      <c r="BN252" s="222"/>
      <c r="BO252" s="222"/>
      <c r="BP252" s="222"/>
      <c r="BQ252" s="222"/>
      <c r="BR252" s="222"/>
      <c r="BS252" s="222"/>
      <c r="BT252" s="222"/>
      <c r="BU252" s="222"/>
      <c r="BV252" s="222"/>
      <c r="BW252" s="222"/>
      <c r="BX252" s="222"/>
      <c r="BY252" s="222"/>
      <c r="BZ252" s="222"/>
      <c r="CA252" s="222"/>
      <c r="CB252" s="222"/>
      <c r="CC252" s="222"/>
      <c r="CD252" s="222"/>
      <c r="CE252" s="222"/>
      <c r="CF252" s="222"/>
      <c r="CG252" s="222"/>
      <c r="CH252" s="222"/>
      <c r="CI252" s="222"/>
      <c r="CJ252" s="222"/>
      <c r="CK252" s="222"/>
      <c r="CL252" s="222"/>
      <c r="CM252" s="222"/>
      <c r="CN252" s="222"/>
      <c r="CO252" s="222"/>
      <c r="CP252" s="222"/>
      <c r="CQ252" s="222"/>
      <c r="CR252" s="222"/>
      <c r="CS252" s="222"/>
    </row>
    <row r="253" spans="11:97">
      <c r="K253" s="221"/>
      <c r="L253" s="222"/>
      <c r="M253" s="222"/>
      <c r="N253" s="222"/>
      <c r="O253" s="222"/>
      <c r="P253" s="222"/>
      <c r="Q253" s="222"/>
      <c r="R253" s="222"/>
      <c r="S253" s="222"/>
      <c r="T253" s="222"/>
      <c r="U253" s="222"/>
      <c r="V253" s="222"/>
      <c r="W253" s="222"/>
      <c r="X253" s="222"/>
      <c r="Y253" s="222"/>
      <c r="Z253" s="222"/>
      <c r="AA253" s="222"/>
      <c r="AB253" s="222"/>
      <c r="AC253" s="222"/>
      <c r="AD253" s="222"/>
      <c r="AE253" s="222"/>
      <c r="AF253" s="222"/>
      <c r="AG253" s="222"/>
      <c r="AH253" s="222"/>
      <c r="AI253" s="222"/>
      <c r="AJ253" s="222"/>
      <c r="AK253" s="222"/>
      <c r="AL253" s="222"/>
      <c r="AM253" s="222"/>
      <c r="AN253" s="222"/>
      <c r="AO253" s="222"/>
      <c r="AP253" s="222"/>
      <c r="AQ253" s="222"/>
      <c r="AR253" s="222"/>
      <c r="AS253" s="222"/>
      <c r="AT253" s="222"/>
      <c r="AU253" s="222"/>
      <c r="AV253" s="222"/>
      <c r="AW253" s="222"/>
      <c r="AX253" s="222"/>
      <c r="AY253" s="222"/>
      <c r="AZ253" s="222"/>
      <c r="BA253" s="222"/>
      <c r="BB253" s="222"/>
      <c r="BC253" s="222"/>
      <c r="BD253" s="222"/>
      <c r="BE253" s="222"/>
      <c r="BF253" s="222"/>
      <c r="BG253" s="222"/>
      <c r="BH253" s="222"/>
      <c r="BI253" s="222"/>
      <c r="BJ253" s="222"/>
      <c r="BK253" s="222"/>
      <c r="BL253" s="222"/>
      <c r="BM253" s="222"/>
      <c r="BN253" s="222"/>
      <c r="BO253" s="222"/>
      <c r="BP253" s="222"/>
      <c r="BQ253" s="222"/>
      <c r="BR253" s="222"/>
      <c r="BS253" s="222"/>
      <c r="BT253" s="222"/>
      <c r="BU253" s="222"/>
      <c r="BV253" s="222"/>
      <c r="BW253" s="222"/>
      <c r="BX253" s="222"/>
      <c r="BY253" s="222"/>
      <c r="BZ253" s="222"/>
      <c r="CA253" s="222"/>
      <c r="CB253" s="222"/>
      <c r="CC253" s="222"/>
      <c r="CD253" s="222"/>
      <c r="CE253" s="222"/>
      <c r="CF253" s="222"/>
      <c r="CG253" s="222"/>
      <c r="CH253" s="222"/>
      <c r="CI253" s="222"/>
      <c r="CJ253" s="222"/>
      <c r="CK253" s="222"/>
      <c r="CL253" s="222"/>
      <c r="CM253" s="222"/>
      <c r="CN253" s="222"/>
      <c r="CO253" s="222"/>
      <c r="CP253" s="222"/>
      <c r="CQ253" s="222"/>
      <c r="CR253" s="222"/>
      <c r="CS253" s="222"/>
    </row>
    <row r="254" spans="11:97">
      <c r="K254" s="221"/>
      <c r="L254" s="222"/>
      <c r="M254" s="222"/>
      <c r="N254" s="222"/>
      <c r="O254" s="222"/>
      <c r="P254" s="222"/>
      <c r="Q254" s="222"/>
      <c r="R254" s="222"/>
      <c r="S254" s="222"/>
      <c r="T254" s="222"/>
      <c r="U254" s="222"/>
      <c r="V254" s="222"/>
      <c r="W254" s="222"/>
      <c r="X254" s="222"/>
      <c r="Y254" s="222"/>
      <c r="Z254" s="222"/>
      <c r="AA254" s="222"/>
      <c r="AB254" s="222"/>
      <c r="AC254" s="222"/>
      <c r="AD254" s="222"/>
      <c r="AE254" s="222"/>
      <c r="AF254" s="222"/>
      <c r="AG254" s="222"/>
      <c r="AH254" s="222"/>
      <c r="AI254" s="222"/>
      <c r="AJ254" s="222"/>
      <c r="AK254" s="222"/>
      <c r="AL254" s="222"/>
      <c r="AM254" s="222"/>
      <c r="AN254" s="222"/>
      <c r="AO254" s="222"/>
      <c r="AP254" s="222"/>
      <c r="AQ254" s="222"/>
      <c r="AR254" s="222"/>
      <c r="AS254" s="222"/>
      <c r="AT254" s="222"/>
      <c r="AU254" s="222"/>
      <c r="AV254" s="222"/>
      <c r="AW254" s="222"/>
      <c r="AX254" s="222"/>
      <c r="AY254" s="222"/>
      <c r="AZ254" s="222"/>
      <c r="BA254" s="222"/>
      <c r="BB254" s="222"/>
      <c r="BC254" s="222"/>
      <c r="BD254" s="222"/>
      <c r="BE254" s="222"/>
      <c r="BF254" s="222"/>
      <c r="BG254" s="222"/>
      <c r="BH254" s="222"/>
      <c r="BI254" s="222"/>
      <c r="BJ254" s="222"/>
      <c r="BK254" s="222"/>
      <c r="BL254" s="222"/>
      <c r="BM254" s="222"/>
      <c r="BN254" s="222"/>
      <c r="BO254" s="222"/>
      <c r="BP254" s="222"/>
      <c r="BQ254" s="222"/>
      <c r="BR254" s="222"/>
      <c r="BS254" s="222"/>
      <c r="BT254" s="222"/>
      <c r="BU254" s="222"/>
      <c r="BV254" s="222"/>
      <c r="BW254" s="222"/>
      <c r="BX254" s="222"/>
      <c r="BY254" s="222"/>
      <c r="BZ254" s="222"/>
      <c r="CA254" s="222"/>
      <c r="CB254" s="222"/>
      <c r="CC254" s="222"/>
      <c r="CD254" s="222"/>
      <c r="CE254" s="222"/>
      <c r="CF254" s="222"/>
      <c r="CG254" s="222"/>
      <c r="CH254" s="222"/>
      <c r="CI254" s="222"/>
      <c r="CJ254" s="222"/>
      <c r="CK254" s="222"/>
      <c r="CL254" s="222"/>
      <c r="CM254" s="222"/>
      <c r="CN254" s="222"/>
      <c r="CO254" s="222"/>
      <c r="CP254" s="222"/>
      <c r="CQ254" s="222"/>
      <c r="CR254" s="222"/>
      <c r="CS254" s="222"/>
    </row>
    <row r="255" spans="11:97">
      <c r="K255" s="221"/>
      <c r="L255" s="222"/>
      <c r="M255" s="222"/>
      <c r="N255" s="222"/>
      <c r="O255" s="222"/>
      <c r="P255" s="222"/>
      <c r="Q255" s="222"/>
      <c r="R255" s="222"/>
      <c r="S255" s="222"/>
      <c r="T255" s="222"/>
      <c r="U255" s="222"/>
      <c r="V255" s="222"/>
      <c r="W255" s="222"/>
      <c r="X255" s="222"/>
      <c r="Y255" s="222"/>
      <c r="Z255" s="222"/>
      <c r="AA255" s="222"/>
      <c r="AB255" s="222"/>
      <c r="AC255" s="222"/>
      <c r="AD255" s="222"/>
      <c r="AE255" s="222"/>
      <c r="AF255" s="222"/>
      <c r="AG255" s="222"/>
      <c r="AH255" s="222"/>
      <c r="AI255" s="222"/>
      <c r="AJ255" s="222"/>
      <c r="AK255" s="222"/>
      <c r="AL255" s="222"/>
      <c r="AM255" s="222"/>
      <c r="AN255" s="222"/>
      <c r="AO255" s="222"/>
      <c r="AP255" s="222"/>
      <c r="AQ255" s="222"/>
      <c r="AR255" s="222"/>
      <c r="AS255" s="222"/>
      <c r="AT255" s="222"/>
      <c r="AU255" s="222"/>
      <c r="AV255" s="222"/>
      <c r="AW255" s="222"/>
      <c r="AX255" s="222"/>
      <c r="AY255" s="222"/>
      <c r="AZ255" s="222"/>
      <c r="BA255" s="222"/>
      <c r="BB255" s="222"/>
      <c r="BC255" s="222"/>
      <c r="BD255" s="222"/>
      <c r="BE255" s="222"/>
      <c r="BF255" s="222"/>
      <c r="BG255" s="222"/>
      <c r="BH255" s="222"/>
      <c r="BI255" s="222"/>
      <c r="BJ255" s="222"/>
      <c r="BK255" s="222"/>
      <c r="BL255" s="222"/>
      <c r="BM255" s="222"/>
      <c r="BN255" s="222"/>
      <c r="BO255" s="222"/>
      <c r="BP255" s="222"/>
      <c r="BQ255" s="222"/>
      <c r="BR255" s="222"/>
      <c r="BS255" s="222"/>
      <c r="BT255" s="222"/>
      <c r="BU255" s="222"/>
      <c r="BV255" s="222"/>
      <c r="BW255" s="222"/>
      <c r="BX255" s="222"/>
      <c r="BY255" s="222"/>
      <c r="BZ255" s="222"/>
      <c r="CA255" s="222"/>
      <c r="CB255" s="222"/>
      <c r="CC255" s="222"/>
      <c r="CD255" s="222"/>
      <c r="CE255" s="222"/>
      <c r="CF255" s="222"/>
      <c r="CG255" s="222"/>
      <c r="CH255" s="222"/>
      <c r="CI255" s="222"/>
      <c r="CJ255" s="222"/>
      <c r="CK255" s="222"/>
      <c r="CL255" s="222"/>
      <c r="CM255" s="222"/>
      <c r="CN255" s="222"/>
      <c r="CO255" s="222"/>
      <c r="CP255" s="222"/>
      <c r="CQ255" s="222"/>
      <c r="CR255" s="222"/>
      <c r="CS255" s="222"/>
    </row>
    <row r="256" spans="11:97">
      <c r="K256" s="221"/>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c r="BB256" s="222"/>
      <c r="BC256" s="222"/>
      <c r="BD256" s="222"/>
      <c r="BE256" s="222"/>
      <c r="BF256" s="222"/>
      <c r="BG256" s="222"/>
      <c r="BH256" s="222"/>
      <c r="BI256" s="222"/>
      <c r="BJ256" s="222"/>
      <c r="BK256" s="222"/>
      <c r="BL256" s="222"/>
      <c r="BM256" s="222"/>
      <c r="BN256" s="222"/>
      <c r="BO256" s="222"/>
      <c r="BP256" s="222"/>
      <c r="BQ256" s="222"/>
      <c r="BR256" s="222"/>
      <c r="BS256" s="222"/>
      <c r="BT256" s="222"/>
      <c r="BU256" s="222"/>
      <c r="BV256" s="222"/>
      <c r="BW256" s="222"/>
      <c r="BX256" s="222"/>
      <c r="BY256" s="222"/>
      <c r="BZ256" s="222"/>
      <c r="CA256" s="222"/>
      <c r="CB256" s="222"/>
      <c r="CC256" s="222"/>
      <c r="CD256" s="222"/>
      <c r="CE256" s="222"/>
      <c r="CF256" s="222"/>
      <c r="CG256" s="222"/>
      <c r="CH256" s="222"/>
      <c r="CI256" s="222"/>
      <c r="CJ256" s="222"/>
      <c r="CK256" s="222"/>
      <c r="CL256" s="222"/>
      <c r="CM256" s="222"/>
      <c r="CN256" s="222"/>
      <c r="CO256" s="222"/>
      <c r="CP256" s="222"/>
      <c r="CQ256" s="222"/>
      <c r="CR256" s="222"/>
      <c r="CS256" s="222"/>
    </row>
    <row r="257" spans="11:97">
      <c r="K257" s="221"/>
      <c r="L257" s="222"/>
      <c r="M257" s="222"/>
      <c r="N257" s="222"/>
      <c r="O257" s="222"/>
      <c r="P257" s="222"/>
      <c r="Q257" s="222"/>
      <c r="R257" s="222"/>
      <c r="S257" s="222"/>
      <c r="T257" s="222"/>
      <c r="U257" s="222"/>
      <c r="V257" s="222"/>
      <c r="W257" s="222"/>
      <c r="X257" s="222"/>
      <c r="Y257" s="222"/>
      <c r="Z257" s="222"/>
      <c r="AA257" s="222"/>
      <c r="AB257" s="222"/>
      <c r="AC257" s="222"/>
      <c r="AD257" s="222"/>
      <c r="AE257" s="222"/>
      <c r="AF257" s="222"/>
      <c r="AG257" s="222"/>
      <c r="AH257" s="222"/>
      <c r="AI257" s="222"/>
      <c r="AJ257" s="222"/>
      <c r="AK257" s="222"/>
      <c r="AL257" s="222"/>
      <c r="AM257" s="222"/>
      <c r="AN257" s="222"/>
      <c r="AO257" s="222"/>
      <c r="AP257" s="222"/>
      <c r="AQ257" s="222"/>
      <c r="AR257" s="222"/>
      <c r="AS257" s="222"/>
      <c r="AT257" s="222"/>
      <c r="AU257" s="222"/>
      <c r="AV257" s="222"/>
      <c r="AW257" s="222"/>
      <c r="AX257" s="222"/>
      <c r="AY257" s="222"/>
      <c r="AZ257" s="222"/>
      <c r="BA257" s="222"/>
      <c r="BB257" s="222"/>
      <c r="BC257" s="222"/>
      <c r="BD257" s="222"/>
      <c r="BE257" s="222"/>
      <c r="BF257" s="222"/>
      <c r="BG257" s="222"/>
      <c r="BH257" s="222"/>
      <c r="BI257" s="222"/>
      <c r="BJ257" s="222"/>
      <c r="BK257" s="222"/>
      <c r="BL257" s="222"/>
      <c r="BM257" s="222"/>
      <c r="BN257" s="222"/>
      <c r="BO257" s="222"/>
      <c r="BP257" s="222"/>
      <c r="BQ257" s="222"/>
      <c r="BR257" s="222"/>
      <c r="BS257" s="222"/>
      <c r="BT257" s="222"/>
      <c r="BU257" s="222"/>
      <c r="BV257" s="222"/>
      <c r="BW257" s="222"/>
      <c r="BX257" s="222"/>
      <c r="BY257" s="222"/>
      <c r="BZ257" s="222"/>
      <c r="CA257" s="222"/>
      <c r="CB257" s="222"/>
      <c r="CC257" s="222"/>
      <c r="CD257" s="222"/>
      <c r="CE257" s="222"/>
      <c r="CF257" s="222"/>
      <c r="CG257" s="222"/>
      <c r="CH257" s="222"/>
      <c r="CI257" s="222"/>
      <c r="CJ257" s="222"/>
      <c r="CK257" s="222"/>
      <c r="CL257" s="222"/>
      <c r="CM257" s="222"/>
      <c r="CN257" s="222"/>
      <c r="CO257" s="222"/>
      <c r="CP257" s="222"/>
      <c r="CQ257" s="222"/>
      <c r="CR257" s="222"/>
      <c r="CS257" s="222"/>
    </row>
    <row r="258" spans="11:97">
      <c r="K258" s="221"/>
      <c r="L258" s="222"/>
      <c r="M258" s="222"/>
      <c r="N258" s="222"/>
      <c r="O258" s="222"/>
      <c r="P258" s="222"/>
      <c r="Q258" s="222"/>
      <c r="R258" s="222"/>
      <c r="S258" s="222"/>
      <c r="T258" s="222"/>
      <c r="U258" s="222"/>
      <c r="V258" s="222"/>
      <c r="W258" s="222"/>
      <c r="X258" s="222"/>
      <c r="Y258" s="222"/>
      <c r="Z258" s="222"/>
      <c r="AA258" s="222"/>
      <c r="AB258" s="222"/>
      <c r="AC258" s="222"/>
      <c r="AD258" s="222"/>
      <c r="AE258" s="222"/>
      <c r="AF258" s="222"/>
      <c r="AG258" s="222"/>
      <c r="AH258" s="222"/>
      <c r="AI258" s="222"/>
      <c r="AJ258" s="222"/>
      <c r="AK258" s="222"/>
      <c r="AL258" s="222"/>
      <c r="AM258" s="222"/>
      <c r="AN258" s="222"/>
      <c r="AO258" s="222"/>
      <c r="AP258" s="222"/>
      <c r="AQ258" s="222"/>
      <c r="AR258" s="222"/>
      <c r="AS258" s="222"/>
      <c r="AT258" s="222"/>
      <c r="AU258" s="222"/>
      <c r="AV258" s="222"/>
      <c r="AW258" s="222"/>
      <c r="AX258" s="222"/>
      <c r="AY258" s="222"/>
      <c r="AZ258" s="222"/>
      <c r="BA258" s="222"/>
      <c r="BB258" s="222"/>
      <c r="BC258" s="222"/>
      <c r="BD258" s="222"/>
      <c r="BE258" s="222"/>
      <c r="BF258" s="222"/>
      <c r="BG258" s="222"/>
      <c r="BH258" s="222"/>
      <c r="BI258" s="222"/>
      <c r="BJ258" s="222"/>
      <c r="BK258" s="222"/>
      <c r="BL258" s="222"/>
      <c r="BM258" s="222"/>
      <c r="BN258" s="222"/>
      <c r="BO258" s="222"/>
      <c r="BP258" s="222"/>
      <c r="BQ258" s="222"/>
      <c r="BR258" s="222"/>
      <c r="BS258" s="222"/>
      <c r="BT258" s="222"/>
      <c r="BU258" s="222"/>
      <c r="BV258" s="222"/>
      <c r="BW258" s="222"/>
      <c r="BX258" s="222"/>
      <c r="BY258" s="222"/>
      <c r="BZ258" s="222"/>
      <c r="CA258" s="222"/>
      <c r="CB258" s="222"/>
      <c r="CC258" s="222"/>
      <c r="CD258" s="222"/>
      <c r="CE258" s="222"/>
      <c r="CF258" s="222"/>
      <c r="CG258" s="222"/>
      <c r="CH258" s="222"/>
      <c r="CI258" s="222"/>
      <c r="CJ258" s="222"/>
      <c r="CK258" s="222"/>
      <c r="CL258" s="222"/>
      <c r="CM258" s="222"/>
      <c r="CN258" s="222"/>
      <c r="CO258" s="222"/>
      <c r="CP258" s="222"/>
      <c r="CQ258" s="222"/>
      <c r="CR258" s="222"/>
      <c r="CS258" s="222"/>
    </row>
    <row r="259" spans="11:97">
      <c r="K259" s="221"/>
      <c r="L259" s="222"/>
      <c r="M259" s="222"/>
      <c r="N259" s="222"/>
      <c r="O259" s="222"/>
      <c r="P259" s="222"/>
      <c r="Q259" s="222"/>
      <c r="R259" s="222"/>
      <c r="S259" s="222"/>
      <c r="T259" s="222"/>
      <c r="U259" s="222"/>
      <c r="V259" s="222"/>
      <c r="W259" s="222"/>
      <c r="X259" s="222"/>
      <c r="Y259" s="222"/>
      <c r="Z259" s="222"/>
      <c r="AA259" s="222"/>
      <c r="AB259" s="222"/>
      <c r="AC259" s="222"/>
      <c r="AD259" s="222"/>
      <c r="AE259" s="222"/>
      <c r="AF259" s="222"/>
      <c r="AG259" s="222"/>
      <c r="AH259" s="222"/>
      <c r="AI259" s="222"/>
      <c r="AJ259" s="222"/>
      <c r="AK259" s="222"/>
      <c r="AL259" s="222"/>
      <c r="AM259" s="222"/>
      <c r="AN259" s="222"/>
      <c r="AO259" s="222"/>
      <c r="AP259" s="222"/>
      <c r="AQ259" s="222"/>
      <c r="AR259" s="222"/>
      <c r="AS259" s="222"/>
      <c r="AT259" s="222"/>
      <c r="AU259" s="222"/>
      <c r="AV259" s="222"/>
      <c r="AW259" s="222"/>
      <c r="AX259" s="222"/>
      <c r="AY259" s="222"/>
      <c r="AZ259" s="222"/>
      <c r="BA259" s="222"/>
      <c r="BB259" s="222"/>
      <c r="BC259" s="222"/>
      <c r="BD259" s="222"/>
      <c r="BE259" s="222"/>
      <c r="BF259" s="222"/>
      <c r="BG259" s="222"/>
      <c r="BH259" s="222"/>
      <c r="BI259" s="222"/>
      <c r="BJ259" s="222"/>
      <c r="BK259" s="222"/>
      <c r="BL259" s="222"/>
      <c r="BM259" s="222"/>
      <c r="BN259" s="222"/>
      <c r="BO259" s="222"/>
      <c r="BP259" s="222"/>
      <c r="BQ259" s="222"/>
      <c r="BR259" s="222"/>
      <c r="BS259" s="222"/>
      <c r="BT259" s="222"/>
      <c r="BU259" s="222"/>
      <c r="BV259" s="222"/>
      <c r="BW259" s="222"/>
      <c r="BX259" s="222"/>
      <c r="BY259" s="222"/>
      <c r="BZ259" s="222"/>
      <c r="CA259" s="222"/>
      <c r="CB259" s="222"/>
      <c r="CC259" s="222"/>
      <c r="CD259" s="222"/>
      <c r="CE259" s="222"/>
      <c r="CF259" s="222"/>
      <c r="CG259" s="222"/>
      <c r="CH259" s="222"/>
      <c r="CI259" s="222"/>
      <c r="CJ259" s="222"/>
      <c r="CK259" s="222"/>
      <c r="CL259" s="222"/>
      <c r="CM259" s="222"/>
      <c r="CN259" s="222"/>
      <c r="CO259" s="222"/>
      <c r="CP259" s="222"/>
      <c r="CQ259" s="222"/>
      <c r="CR259" s="222"/>
      <c r="CS259" s="222"/>
    </row>
    <row r="260" spans="11:97">
      <c r="K260" s="221"/>
      <c r="L260" s="222"/>
      <c r="M260" s="222"/>
      <c r="N260" s="222"/>
      <c r="O260" s="222"/>
      <c r="P260" s="222"/>
      <c r="Q260" s="222"/>
      <c r="R260" s="222"/>
      <c r="S260" s="222"/>
      <c r="T260" s="222"/>
      <c r="U260" s="222"/>
      <c r="V260" s="222"/>
      <c r="W260" s="222"/>
      <c r="X260" s="222"/>
      <c r="Y260" s="222"/>
      <c r="Z260" s="222"/>
      <c r="AA260" s="222"/>
      <c r="AB260" s="222"/>
      <c r="AC260" s="222"/>
      <c r="AD260" s="222"/>
      <c r="AE260" s="222"/>
      <c r="AF260" s="222"/>
      <c r="AG260" s="222"/>
      <c r="AH260" s="222"/>
      <c r="AI260" s="222"/>
      <c r="AJ260" s="222"/>
      <c r="AK260" s="222"/>
      <c r="AL260" s="222"/>
      <c r="AM260" s="222"/>
      <c r="AN260" s="222"/>
      <c r="AO260" s="222"/>
      <c r="AP260" s="222"/>
      <c r="AQ260" s="222"/>
      <c r="AR260" s="222"/>
      <c r="AS260" s="222"/>
      <c r="AT260" s="222"/>
      <c r="AU260" s="222"/>
      <c r="AV260" s="222"/>
      <c r="AW260" s="222"/>
      <c r="AX260" s="222"/>
      <c r="AY260" s="222"/>
      <c r="AZ260" s="222"/>
      <c r="BA260" s="222"/>
      <c r="BB260" s="222"/>
      <c r="BC260" s="222"/>
      <c r="BD260" s="222"/>
      <c r="BE260" s="222"/>
      <c r="BF260" s="222"/>
      <c r="BG260" s="222"/>
      <c r="BH260" s="222"/>
      <c r="BI260" s="222"/>
      <c r="BJ260" s="222"/>
      <c r="BK260" s="222"/>
      <c r="BL260" s="222"/>
      <c r="BM260" s="222"/>
      <c r="BN260" s="222"/>
      <c r="BO260" s="222"/>
      <c r="BP260" s="222"/>
      <c r="BQ260" s="222"/>
      <c r="BR260" s="222"/>
      <c r="BS260" s="222"/>
      <c r="BT260" s="222"/>
      <c r="BU260" s="222"/>
      <c r="BV260" s="222"/>
      <c r="BW260" s="222"/>
      <c r="BX260" s="222"/>
      <c r="BY260" s="222"/>
      <c r="BZ260" s="222"/>
      <c r="CA260" s="222"/>
      <c r="CB260" s="222"/>
      <c r="CC260" s="222"/>
      <c r="CD260" s="222"/>
      <c r="CE260" s="222"/>
      <c r="CF260" s="222"/>
      <c r="CG260" s="222"/>
      <c r="CH260" s="222"/>
      <c r="CI260" s="222"/>
      <c r="CJ260" s="222"/>
      <c r="CK260" s="222"/>
      <c r="CL260" s="222"/>
      <c r="CM260" s="222"/>
      <c r="CN260" s="222"/>
      <c r="CO260" s="222"/>
      <c r="CP260" s="222"/>
      <c r="CQ260" s="222"/>
      <c r="CR260" s="222"/>
      <c r="CS260" s="222"/>
    </row>
    <row r="261" spans="11:97">
      <c r="P261" s="222"/>
      <c r="Q261" s="222"/>
      <c r="R261" s="222"/>
      <c r="S261" s="222"/>
      <c r="T261" s="222"/>
      <c r="U261" s="222"/>
      <c r="V261" s="222"/>
      <c r="W261" s="222"/>
      <c r="X261" s="222"/>
      <c r="Y261" s="222"/>
      <c r="Z261" s="222"/>
      <c r="AA261" s="222"/>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c r="BB261" s="222"/>
      <c r="BC261" s="222"/>
      <c r="BD261" s="222"/>
      <c r="BE261" s="222"/>
      <c r="BF261" s="222"/>
      <c r="BG261" s="222"/>
      <c r="BH261" s="222"/>
      <c r="BI261" s="222"/>
      <c r="BJ261" s="222"/>
      <c r="BK261" s="222"/>
      <c r="BL261" s="222"/>
      <c r="BM261" s="222"/>
      <c r="BN261" s="222"/>
      <c r="BO261" s="222"/>
      <c r="BP261" s="222"/>
      <c r="BQ261" s="222"/>
      <c r="BR261" s="222"/>
      <c r="BS261" s="222"/>
      <c r="BT261" s="222"/>
      <c r="BU261" s="222"/>
      <c r="BV261" s="222"/>
      <c r="BW261" s="222"/>
      <c r="BX261" s="222"/>
      <c r="BY261" s="222"/>
      <c r="BZ261" s="222"/>
      <c r="CA261" s="222"/>
      <c r="CB261" s="222"/>
      <c r="CC261" s="222"/>
      <c r="CD261" s="222"/>
      <c r="CE261" s="222"/>
      <c r="CF261" s="222"/>
      <c r="CG261" s="222"/>
      <c r="CH261" s="222"/>
      <c r="CI261" s="222"/>
      <c r="CJ261" s="222"/>
      <c r="CK261" s="222"/>
      <c r="CL261" s="222"/>
      <c r="CM261" s="222"/>
      <c r="CN261" s="222"/>
      <c r="CO261" s="222"/>
      <c r="CP261" s="222"/>
      <c r="CQ261" s="222"/>
      <c r="CR261" s="222"/>
      <c r="CS261" s="222"/>
    </row>
    <row r="262" spans="11:97">
      <c r="P262" s="222"/>
      <c r="Q262" s="222"/>
      <c r="R262" s="222"/>
      <c r="S262" s="222"/>
      <c r="T262" s="222"/>
      <c r="U262" s="222"/>
      <c r="V262" s="222"/>
      <c r="W262" s="222"/>
      <c r="X262" s="222"/>
      <c r="Y262" s="222"/>
      <c r="Z262" s="222"/>
      <c r="AA262" s="222"/>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c r="BB262" s="222"/>
      <c r="BC262" s="222"/>
      <c r="BD262" s="222"/>
      <c r="BE262" s="222"/>
      <c r="BF262" s="222"/>
      <c r="BG262" s="222"/>
      <c r="BH262" s="222"/>
      <c r="BI262" s="222"/>
      <c r="BJ262" s="222"/>
      <c r="BK262" s="222"/>
      <c r="BL262" s="222"/>
      <c r="BM262" s="222"/>
      <c r="BN262" s="222"/>
      <c r="BO262" s="222"/>
      <c r="BP262" s="222"/>
      <c r="BQ262" s="222"/>
      <c r="BR262" s="222"/>
      <c r="BS262" s="222"/>
      <c r="BT262" s="222"/>
      <c r="BU262" s="222"/>
      <c r="BV262" s="222"/>
      <c r="BW262" s="222"/>
      <c r="BX262" s="222"/>
      <c r="BY262" s="222"/>
      <c r="BZ262" s="222"/>
      <c r="CA262" s="222"/>
      <c r="CB262" s="222"/>
      <c r="CC262" s="222"/>
      <c r="CD262" s="222"/>
      <c r="CE262" s="222"/>
      <c r="CF262" s="222"/>
      <c r="CG262" s="222"/>
      <c r="CH262" s="222"/>
      <c r="CI262" s="222"/>
      <c r="CJ262" s="222"/>
      <c r="CK262" s="222"/>
      <c r="CL262" s="222"/>
      <c r="CM262" s="222"/>
      <c r="CN262" s="222"/>
      <c r="CO262" s="222"/>
      <c r="CP262" s="222"/>
      <c r="CQ262" s="222"/>
      <c r="CR262" s="222"/>
      <c r="CS262" s="222"/>
    </row>
    <row r="263" spans="11:97">
      <c r="P263" s="222"/>
      <c r="Q263" s="222"/>
      <c r="R263" s="222"/>
      <c r="S263" s="222"/>
      <c r="T263" s="222"/>
      <c r="U263" s="222"/>
      <c r="V263" s="222"/>
      <c r="W263" s="222"/>
      <c r="X263" s="222"/>
      <c r="Y263" s="222"/>
      <c r="Z263" s="222"/>
      <c r="AA263" s="222"/>
      <c r="AB263" s="222"/>
      <c r="AC263" s="222"/>
      <c r="AD263" s="222"/>
      <c r="AE263" s="222"/>
      <c r="AF263" s="222"/>
      <c r="AG263" s="222"/>
      <c r="AH263" s="222"/>
      <c r="AI263" s="222"/>
      <c r="AJ263" s="222"/>
      <c r="AK263" s="222"/>
      <c r="AL263" s="222"/>
      <c r="AM263" s="222"/>
      <c r="AN263" s="222"/>
      <c r="AO263" s="222"/>
      <c r="AP263" s="222"/>
      <c r="AQ263" s="222"/>
      <c r="AR263" s="222"/>
      <c r="AS263" s="222"/>
      <c r="AT263" s="222"/>
      <c r="AU263" s="222"/>
      <c r="AV263" s="222"/>
      <c r="AW263" s="222"/>
      <c r="AX263" s="222"/>
      <c r="AY263" s="222"/>
      <c r="AZ263" s="222"/>
      <c r="BA263" s="222"/>
      <c r="BB263" s="222"/>
      <c r="BC263" s="222"/>
      <c r="BD263" s="222"/>
      <c r="BE263" s="222"/>
      <c r="BF263" s="222"/>
      <c r="BG263" s="222"/>
      <c r="BH263" s="222"/>
      <c r="BI263" s="222"/>
      <c r="BJ263" s="222"/>
      <c r="BK263" s="222"/>
      <c r="BL263" s="222"/>
      <c r="BM263" s="222"/>
      <c r="BN263" s="222"/>
      <c r="BO263" s="222"/>
      <c r="BP263" s="222"/>
      <c r="BQ263" s="222"/>
      <c r="BR263" s="222"/>
      <c r="BS263" s="222"/>
      <c r="BT263" s="222"/>
      <c r="BU263" s="222"/>
      <c r="BV263" s="222"/>
      <c r="BW263" s="222"/>
      <c r="BX263" s="222"/>
      <c r="BY263" s="222"/>
      <c r="BZ263" s="222"/>
      <c r="CA263" s="222"/>
      <c r="CB263" s="222"/>
      <c r="CC263" s="222"/>
      <c r="CD263" s="222"/>
      <c r="CE263" s="222"/>
      <c r="CF263" s="222"/>
      <c r="CG263" s="222"/>
      <c r="CH263" s="222"/>
      <c r="CI263" s="222"/>
      <c r="CJ263" s="222"/>
      <c r="CK263" s="222"/>
      <c r="CL263" s="222"/>
      <c r="CM263" s="222"/>
      <c r="CN263" s="222"/>
      <c r="CO263" s="222"/>
      <c r="CP263" s="222"/>
      <c r="CQ263" s="222"/>
      <c r="CR263" s="222"/>
      <c r="CS263" s="222"/>
    </row>
    <row r="264" spans="11:97">
      <c r="P264" s="222"/>
      <c r="Q264" s="222"/>
      <c r="R264" s="222"/>
      <c r="S264" s="222"/>
      <c r="T264" s="222"/>
      <c r="U264" s="222"/>
      <c r="V264" s="222"/>
      <c r="W264" s="222"/>
      <c r="X264" s="222"/>
      <c r="Y264" s="222"/>
      <c r="Z264" s="222"/>
      <c r="AA264" s="222"/>
      <c r="AB264" s="222"/>
      <c r="AC264" s="222"/>
      <c r="AD264" s="222"/>
      <c r="AE264" s="222"/>
      <c r="AF264" s="222"/>
      <c r="AG264" s="222"/>
      <c r="AH264" s="222"/>
      <c r="AI264" s="222"/>
      <c r="AJ264" s="222"/>
      <c r="AK264" s="222"/>
      <c r="AL264" s="222"/>
      <c r="AM264" s="222"/>
      <c r="AN264" s="222"/>
      <c r="AO264" s="222"/>
      <c r="AP264" s="222"/>
      <c r="AQ264" s="222"/>
      <c r="AR264" s="222"/>
      <c r="AS264" s="222"/>
      <c r="AT264" s="222"/>
      <c r="AU264" s="222"/>
      <c r="AV264" s="222"/>
      <c r="AW264" s="222"/>
      <c r="AX264" s="222"/>
      <c r="AY264" s="222"/>
      <c r="AZ264" s="222"/>
      <c r="BA264" s="222"/>
      <c r="BB264" s="222"/>
      <c r="BC264" s="222"/>
      <c r="BD264" s="222"/>
      <c r="BE264" s="222"/>
      <c r="BF264" s="222"/>
      <c r="BG264" s="222"/>
      <c r="BH264" s="222"/>
      <c r="BI264" s="222"/>
      <c r="BJ264" s="222"/>
      <c r="BK264" s="222"/>
      <c r="BL264" s="222"/>
      <c r="BM264" s="222"/>
      <c r="BN264" s="222"/>
      <c r="BO264" s="222"/>
      <c r="BP264" s="222"/>
      <c r="BQ264" s="222"/>
      <c r="BR264" s="222"/>
      <c r="BS264" s="222"/>
      <c r="BT264" s="222"/>
      <c r="BU264" s="222"/>
      <c r="BV264" s="222"/>
      <c r="BW264" s="222"/>
      <c r="BX264" s="222"/>
      <c r="BY264" s="222"/>
      <c r="BZ264" s="222"/>
      <c r="CA264" s="222"/>
      <c r="CB264" s="222"/>
      <c r="CC264" s="222"/>
      <c r="CD264" s="222"/>
      <c r="CE264" s="222"/>
      <c r="CF264" s="222"/>
      <c r="CG264" s="222"/>
      <c r="CH264" s="222"/>
      <c r="CI264" s="222"/>
      <c r="CJ264" s="222"/>
      <c r="CK264" s="222"/>
      <c r="CL264" s="222"/>
      <c r="CM264" s="222"/>
      <c r="CN264" s="222"/>
      <c r="CO264" s="222"/>
      <c r="CP264" s="222"/>
      <c r="CQ264" s="222"/>
      <c r="CR264" s="222"/>
      <c r="CS264" s="222"/>
    </row>
    <row r="265" spans="11:97">
      <c r="CK265" s="222"/>
      <c r="CL265" s="222"/>
      <c r="CM265" s="222"/>
      <c r="CN265" s="222"/>
      <c r="CO265" s="222"/>
      <c r="CP265" s="222"/>
      <c r="CQ265" s="222"/>
      <c r="CR265" s="222"/>
      <c r="CS265" s="222"/>
    </row>
  </sheetData>
  <sheetProtection sheet="1" formatCells="0" formatColumns="0" formatRows="0" selectLockedCells="1"/>
  <mergeCells count="22">
    <mergeCell ref="B45:C45"/>
    <mergeCell ref="B47:C47"/>
    <mergeCell ref="D47:F47"/>
    <mergeCell ref="B51:G51"/>
    <mergeCell ref="B48:C48"/>
    <mergeCell ref="D48:F48"/>
    <mergeCell ref="B49:C49"/>
    <mergeCell ref="E49:F49"/>
    <mergeCell ref="B50:C50"/>
    <mergeCell ref="D50:F50"/>
    <mergeCell ref="L19:M19"/>
    <mergeCell ref="B9:C9"/>
    <mergeCell ref="B10:C10"/>
    <mergeCell ref="B11:C11"/>
    <mergeCell ref="B12:C12"/>
    <mergeCell ref="B3:G3"/>
    <mergeCell ref="B7:C7"/>
    <mergeCell ref="D7:E7"/>
    <mergeCell ref="F7:G7"/>
    <mergeCell ref="B8:C8"/>
    <mergeCell ref="C4:G4"/>
    <mergeCell ref="C5:G5"/>
  </mergeCells>
  <phoneticPr fontId="3"/>
  <conditionalFormatting sqref="G49:H49">
    <cfRule type="expression" dxfId="10" priority="1">
      <formula>OR(AND($E$49="申請無し",$G$49&lt;&gt;0),AND($E$49="申請有り",$G$49&lt;=0))</formula>
    </cfRule>
  </conditionalFormatting>
  <dataValidations count="3">
    <dataValidation imeMode="off" allowBlank="1" showInputMessage="1" showErrorMessage="1" sqref="D22:E44 D16:D21 G49:H49 D15:E15 G15:H44" xr:uid="{F7176D7A-9EE1-4590-B6CA-89E3571FCB4F}"/>
    <dataValidation type="list" allowBlank="1" showInputMessage="1" showErrorMessage="1" sqref="B15:B44" xr:uid="{6E890F0B-7EBA-44A6-A3E4-A5FD247DD68F}">
      <formula1>"設計費,設備費,工事費,諸経費,▼助成対象外"</formula1>
    </dataValidation>
    <dataValidation type="list" allowBlank="1" showInputMessage="1" showErrorMessage="1" sqref="E49:F49" xr:uid="{3C9ABF5B-FAFF-4950-880D-C0253DD76083}">
      <formula1>"申請あり,申請なし"</formula1>
    </dataValidation>
  </dataValidations>
  <printOptions horizontalCentered="1"/>
  <pageMargins left="0.23622047244094491" right="0.31496062992125984" top="0.74803149606299213" bottom="0.55118110236220474" header="0.31496062992125984" footer="0.31496062992125984"/>
  <pageSetup paperSize="9" scale="98" orientation="portrait" r:id="rId1"/>
  <headerFooter>
    <oddFooter>&amp;R&amp;"ＭＳ Ｐ明朝,標準"&amp;10（日本産業規格A列4番）</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80E7-3454-4455-A3EA-93E21CA09227}">
  <sheetPr>
    <pageSetUpPr fitToPage="1"/>
  </sheetPr>
  <dimension ref="A1:CS265"/>
  <sheetViews>
    <sheetView view="pageBreakPreview" zoomScaleNormal="100" zoomScaleSheetLayoutView="100" workbookViewId="0">
      <selection activeCell="B9" sqref="B9:C9"/>
    </sheetView>
  </sheetViews>
  <sheetFormatPr defaultColWidth="9" defaultRowHeight="14"/>
  <cols>
    <col min="1" max="1" width="2.6328125" style="17" customWidth="1"/>
    <col min="2" max="2" width="15.08984375" style="17" customWidth="1"/>
    <col min="3" max="3" width="32.7265625" style="17" customWidth="1"/>
    <col min="4" max="6" width="9.08984375" style="19" customWidth="1"/>
    <col min="7" max="7" width="10.08984375" style="17" customWidth="1"/>
    <col min="8" max="8" width="3.90625" style="17" customWidth="1"/>
    <col min="9" max="9" width="48.36328125" style="17" customWidth="1"/>
    <col min="10" max="10" width="45.6328125" style="16" customWidth="1"/>
    <col min="11" max="11" width="33.36328125" style="16" customWidth="1"/>
    <col min="12" max="12" width="15.6328125" style="17" customWidth="1"/>
    <col min="13" max="13" width="12.6328125" style="17" customWidth="1"/>
    <col min="14" max="14" width="2.6328125" style="17" customWidth="1"/>
    <col min="15" max="15" width="29.90625" style="17" customWidth="1"/>
    <col min="16" max="126" width="2.6328125" style="17" customWidth="1"/>
    <col min="127" max="16384" width="9" style="17"/>
  </cols>
  <sheetData>
    <row r="1" spans="1:97" s="16" customFormat="1" ht="10.5" customHeight="1">
      <c r="A1" s="17"/>
      <c r="B1" s="17"/>
      <c r="C1" s="17"/>
      <c r="D1" s="19"/>
      <c r="E1" s="19"/>
      <c r="F1" s="19"/>
      <c r="G1" s="17"/>
      <c r="H1" s="17"/>
      <c r="I1" s="17"/>
    </row>
    <row r="2" spans="1:97" s="16" customFormat="1" ht="19.5" customHeight="1">
      <c r="A2" s="15"/>
      <c r="B2" s="14" t="s">
        <v>205</v>
      </c>
      <c r="C2" s="15"/>
      <c r="D2" s="20"/>
      <c r="E2" s="20"/>
      <c r="F2" s="20"/>
      <c r="G2" s="15"/>
      <c r="H2" s="15"/>
      <c r="I2" s="17"/>
    </row>
    <row r="3" spans="1:97" s="16" customFormat="1" ht="42" customHeight="1" thickBot="1">
      <c r="A3" s="15"/>
      <c r="B3" s="308" t="s">
        <v>195</v>
      </c>
      <c r="C3" s="309"/>
      <c r="D3" s="309"/>
      <c r="E3" s="309"/>
      <c r="F3" s="309"/>
      <c r="G3" s="309"/>
      <c r="H3" s="207"/>
      <c r="I3" s="21" t="s">
        <v>215</v>
      </c>
    </row>
    <row r="4" spans="1:97" ht="20.149999999999999" customHeight="1">
      <c r="A4" s="15"/>
      <c r="B4" s="208" t="s">
        <v>32</v>
      </c>
      <c r="C4" s="319"/>
      <c r="D4" s="319"/>
      <c r="E4" s="319"/>
      <c r="F4" s="319"/>
      <c r="G4" s="320"/>
      <c r="H4" s="207"/>
      <c r="I4" s="209"/>
      <c r="J4" s="209"/>
      <c r="K4" s="209"/>
    </row>
    <row r="5" spans="1:97" ht="25" customHeight="1" thickBot="1">
      <c r="A5" s="15"/>
      <c r="B5" s="210" t="s">
        <v>210</v>
      </c>
      <c r="C5" s="321"/>
      <c r="D5" s="321"/>
      <c r="E5" s="321"/>
      <c r="F5" s="321"/>
      <c r="G5" s="322"/>
      <c r="H5" s="207"/>
      <c r="I5" s="209"/>
      <c r="J5" s="209"/>
      <c r="K5" s="209"/>
    </row>
    <row r="6" spans="1:97" ht="15.75" customHeight="1" thickBot="1">
      <c r="A6" s="15"/>
      <c r="B6" s="206"/>
      <c r="C6" s="207"/>
      <c r="D6" s="207"/>
      <c r="E6" s="207"/>
      <c r="F6" s="207"/>
      <c r="G6" s="207"/>
      <c r="H6" s="207"/>
      <c r="I6" s="209"/>
      <c r="J6" s="209"/>
      <c r="K6" s="209"/>
    </row>
    <row r="7" spans="1:97" s="16" customFormat="1" ht="19.5" customHeight="1" thickBot="1">
      <c r="A7" s="15"/>
      <c r="B7" s="310" t="s">
        <v>185</v>
      </c>
      <c r="C7" s="311"/>
      <c r="D7" s="312" t="s">
        <v>193</v>
      </c>
      <c r="E7" s="313"/>
      <c r="F7" s="312" t="s">
        <v>211</v>
      </c>
      <c r="G7" s="314"/>
      <c r="H7" s="207"/>
      <c r="I7" s="17"/>
      <c r="J7" s="21"/>
    </row>
    <row r="8" spans="1:97" s="16" customFormat="1" ht="19.5" customHeight="1" thickTop="1">
      <c r="A8" s="15">
        <v>1</v>
      </c>
      <c r="B8" s="315"/>
      <c r="C8" s="316"/>
      <c r="D8" s="89"/>
      <c r="E8" s="250" t="s">
        <v>189</v>
      </c>
      <c r="F8" s="88"/>
      <c r="G8" s="211" t="s">
        <v>245</v>
      </c>
      <c r="H8" s="207"/>
      <c r="I8" s="17"/>
      <c r="J8" s="21"/>
    </row>
    <row r="9" spans="1:97" s="16" customFormat="1" ht="19.5" customHeight="1">
      <c r="A9" s="15">
        <v>2</v>
      </c>
      <c r="B9" s="323"/>
      <c r="C9" s="324"/>
      <c r="D9" s="86"/>
      <c r="E9" s="251" t="s">
        <v>189</v>
      </c>
      <c r="F9" s="81"/>
      <c r="G9" s="211" t="s">
        <v>245</v>
      </c>
      <c r="H9" s="207"/>
      <c r="I9" s="17"/>
      <c r="J9" s="21"/>
    </row>
    <row r="10" spans="1:97" s="16" customFormat="1" ht="19.5" customHeight="1">
      <c r="A10" s="15">
        <v>3</v>
      </c>
      <c r="B10" s="323"/>
      <c r="C10" s="324"/>
      <c r="D10" s="86"/>
      <c r="E10" s="251" t="s">
        <v>189</v>
      </c>
      <c r="F10" s="81"/>
      <c r="G10" s="211" t="s">
        <v>245</v>
      </c>
      <c r="H10" s="207"/>
      <c r="I10" s="17"/>
      <c r="J10" s="21"/>
    </row>
    <row r="11" spans="1:97" s="16" customFormat="1" ht="19.5" customHeight="1">
      <c r="A11" s="15">
        <v>4</v>
      </c>
      <c r="B11" s="323"/>
      <c r="C11" s="324"/>
      <c r="D11" s="86"/>
      <c r="E11" s="251" t="s">
        <v>189</v>
      </c>
      <c r="F11" s="81"/>
      <c r="G11" s="211" t="s">
        <v>245</v>
      </c>
      <c r="H11" s="207"/>
      <c r="I11" s="17"/>
      <c r="J11" s="21"/>
    </row>
    <row r="12" spans="1:97" s="16" customFormat="1" ht="19.5" customHeight="1" thickBot="1">
      <c r="A12" s="15">
        <v>5</v>
      </c>
      <c r="B12" s="335"/>
      <c r="C12" s="336"/>
      <c r="D12" s="92"/>
      <c r="E12" s="252" t="s">
        <v>189</v>
      </c>
      <c r="F12" s="82"/>
      <c r="G12" s="253" t="s">
        <v>245</v>
      </c>
      <c r="H12" s="207"/>
      <c r="I12" s="17"/>
      <c r="J12" s="21"/>
    </row>
    <row r="13" spans="1:97" s="16" customFormat="1" ht="17.25" customHeight="1" thickBot="1">
      <c r="A13" s="15"/>
      <c r="B13" s="206"/>
      <c r="C13" s="207"/>
      <c r="D13" s="234"/>
      <c r="E13" s="234"/>
      <c r="F13" s="234"/>
      <c r="G13" s="234"/>
      <c r="H13" s="207"/>
      <c r="I13" s="17"/>
      <c r="J13" s="21"/>
    </row>
    <row r="14" spans="1:97" s="16" customFormat="1" ht="19.5" customHeight="1" thickBot="1">
      <c r="A14" s="15"/>
      <c r="B14" s="214" t="s">
        <v>18</v>
      </c>
      <c r="C14" s="215" t="s">
        <v>19</v>
      </c>
      <c r="D14" s="215" t="s">
        <v>20</v>
      </c>
      <c r="E14" s="215" t="s">
        <v>21</v>
      </c>
      <c r="F14" s="216" t="s">
        <v>1</v>
      </c>
      <c r="G14" s="217" t="s">
        <v>22</v>
      </c>
      <c r="H14" s="218"/>
      <c r="I14" s="17"/>
    </row>
    <row r="15" spans="1:97" ht="15.75" customHeight="1" thickTop="1">
      <c r="A15" s="219">
        <v>1</v>
      </c>
      <c r="B15" s="4"/>
      <c r="C15" s="5"/>
      <c r="D15" s="6"/>
      <c r="E15" s="7"/>
      <c r="F15" s="8"/>
      <c r="G15" s="22" t="str">
        <f t="shared" ref="G15:G44" si="0">IF(D15="","",D15*E15)</f>
        <v/>
      </c>
      <c r="H15" s="220"/>
    </row>
    <row r="16" spans="1:97" ht="15.75" customHeight="1">
      <c r="A16" s="219">
        <v>2</v>
      </c>
      <c r="B16" s="4"/>
      <c r="C16" s="9"/>
      <c r="D16" s="10"/>
      <c r="E16" s="11"/>
      <c r="F16" s="8"/>
      <c r="G16" s="22" t="str">
        <f t="shared" si="0"/>
        <v/>
      </c>
      <c r="H16" s="220"/>
      <c r="K16" s="221"/>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row>
    <row r="17" spans="1:97" ht="15.75" customHeight="1">
      <c r="A17" s="219">
        <v>3</v>
      </c>
      <c r="B17" s="4"/>
      <c r="C17" s="9"/>
      <c r="D17" s="10"/>
      <c r="E17" s="11"/>
      <c r="F17" s="8"/>
      <c r="G17" s="22" t="str">
        <f t="shared" si="0"/>
        <v/>
      </c>
      <c r="H17" s="220"/>
      <c r="K17" s="221"/>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row>
    <row r="18" spans="1:97" ht="15.75" customHeight="1">
      <c r="A18" s="219">
        <v>4</v>
      </c>
      <c r="B18" s="4"/>
      <c r="C18" s="9"/>
      <c r="D18" s="10"/>
      <c r="E18" s="11"/>
      <c r="F18" s="8"/>
      <c r="G18" s="22" t="str">
        <f t="shared" si="0"/>
        <v/>
      </c>
      <c r="H18" s="220"/>
      <c r="K18" s="221"/>
      <c r="L18" s="222"/>
      <c r="M18" s="222"/>
      <c r="N18" s="222"/>
      <c r="O18" s="222"/>
      <c r="P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row>
    <row r="19" spans="1:97" ht="15.75" customHeight="1">
      <c r="A19" s="219">
        <v>5</v>
      </c>
      <c r="B19" s="4"/>
      <c r="C19" s="9"/>
      <c r="D19" s="10"/>
      <c r="E19" s="11"/>
      <c r="F19" s="8"/>
      <c r="G19" s="22" t="str">
        <f t="shared" si="0"/>
        <v/>
      </c>
      <c r="H19" s="220"/>
      <c r="K19" s="221"/>
      <c r="L19" s="327"/>
      <c r="M19" s="327"/>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row>
    <row r="20" spans="1:97" ht="15.75" customHeight="1">
      <c r="A20" s="219">
        <v>6</v>
      </c>
      <c r="B20" s="4"/>
      <c r="C20" s="9"/>
      <c r="D20" s="10"/>
      <c r="E20" s="11"/>
      <c r="F20" s="8"/>
      <c r="G20" s="22" t="str">
        <f t="shared" si="0"/>
        <v/>
      </c>
      <c r="H20" s="220"/>
      <c r="K20" s="223" t="s">
        <v>48</v>
      </c>
      <c r="L20" s="221"/>
      <c r="M20" s="221"/>
      <c r="N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row>
    <row r="21" spans="1:97" ht="15.75" customHeight="1">
      <c r="A21" s="219">
        <v>7</v>
      </c>
      <c r="B21" s="4"/>
      <c r="C21" s="9"/>
      <c r="D21" s="10"/>
      <c r="E21" s="11"/>
      <c r="F21" s="8"/>
      <c r="G21" s="22" t="str">
        <f t="shared" si="0"/>
        <v/>
      </c>
      <c r="H21" s="220"/>
      <c r="K21" s="224" t="str">
        <f>D45</f>
        <v>都外</v>
      </c>
      <c r="M21" s="18"/>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row>
    <row r="22" spans="1:97" ht="15.75" customHeight="1">
      <c r="A22" s="219">
        <v>8</v>
      </c>
      <c r="B22" s="4"/>
      <c r="C22" s="9"/>
      <c r="D22" s="10"/>
      <c r="E22" s="11"/>
      <c r="F22" s="8"/>
      <c r="G22" s="22" t="str">
        <f t="shared" si="0"/>
        <v/>
      </c>
      <c r="H22" s="220"/>
      <c r="J22" s="225" t="s">
        <v>28</v>
      </c>
      <c r="K22" s="36" t="str">
        <f>IF(OR(K21="都内",K21="都外"),"対象","")</f>
        <v>対象</v>
      </c>
      <c r="L22" s="40">
        <f>IF(K22="対象",L29,0)</f>
        <v>300000000</v>
      </c>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row>
    <row r="23" spans="1:97" ht="15.75" customHeight="1">
      <c r="A23" s="219">
        <v>9</v>
      </c>
      <c r="B23" s="4"/>
      <c r="C23" s="9"/>
      <c r="D23" s="10"/>
      <c r="E23" s="11"/>
      <c r="F23" s="8"/>
      <c r="G23" s="22" t="str">
        <f t="shared" si="0"/>
        <v/>
      </c>
      <c r="H23" s="220"/>
      <c r="L23" s="222"/>
      <c r="M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row>
    <row r="24" spans="1:97" ht="15.75" customHeight="1">
      <c r="A24" s="219">
        <v>10</v>
      </c>
      <c r="B24" s="4"/>
      <c r="C24" s="9"/>
      <c r="D24" s="10"/>
      <c r="E24" s="11"/>
      <c r="F24" s="8"/>
      <c r="G24" s="22" t="str">
        <f t="shared" si="0"/>
        <v/>
      </c>
      <c r="H24" s="220"/>
      <c r="N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row>
    <row r="25" spans="1:97" ht="15.75" customHeight="1">
      <c r="A25" s="219">
        <v>11</v>
      </c>
      <c r="B25" s="4"/>
      <c r="C25" s="9"/>
      <c r="D25" s="10"/>
      <c r="E25" s="11"/>
      <c r="F25" s="8"/>
      <c r="G25" s="22" t="str">
        <f t="shared" si="0"/>
        <v/>
      </c>
      <c r="H25" s="220"/>
      <c r="K25" s="222"/>
      <c r="L25" s="222"/>
      <c r="N25" s="222"/>
      <c r="O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row>
    <row r="26" spans="1:97" ht="15.75" customHeight="1">
      <c r="A26" s="219">
        <v>12</v>
      </c>
      <c r="B26" s="4"/>
      <c r="C26" s="9"/>
      <c r="D26" s="10"/>
      <c r="E26" s="11"/>
      <c r="F26" s="8"/>
      <c r="G26" s="22" t="str">
        <f t="shared" si="0"/>
        <v/>
      </c>
      <c r="H26" s="220"/>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row>
    <row r="27" spans="1:97" ht="15.75" customHeight="1">
      <c r="A27" s="219">
        <v>13</v>
      </c>
      <c r="B27" s="4"/>
      <c r="C27" s="9"/>
      <c r="D27" s="10"/>
      <c r="E27" s="11"/>
      <c r="F27" s="8"/>
      <c r="G27" s="22" t="str">
        <f t="shared" si="0"/>
        <v/>
      </c>
      <c r="H27" s="220"/>
      <c r="K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row>
    <row r="28" spans="1:97" ht="15.75" customHeight="1">
      <c r="A28" s="219">
        <v>14</v>
      </c>
      <c r="B28" s="4"/>
      <c r="C28" s="9"/>
      <c r="D28" s="10"/>
      <c r="E28" s="11"/>
      <c r="F28" s="8"/>
      <c r="G28" s="22" t="str">
        <f t="shared" si="0"/>
        <v/>
      </c>
      <c r="H28" s="220"/>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row>
    <row r="29" spans="1:97" ht="15.75" customHeight="1">
      <c r="A29" s="219">
        <v>15</v>
      </c>
      <c r="B29" s="4"/>
      <c r="C29" s="9"/>
      <c r="D29" s="10"/>
      <c r="E29" s="11"/>
      <c r="F29" s="8"/>
      <c r="G29" s="22" t="str">
        <f t="shared" si="0"/>
        <v/>
      </c>
      <c r="H29" s="220"/>
      <c r="K29" s="226" t="s">
        <v>33</v>
      </c>
      <c r="L29" s="23">
        <v>300000000</v>
      </c>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row>
    <row r="30" spans="1:97" ht="15.75" customHeight="1">
      <c r="A30" s="219">
        <v>16</v>
      </c>
      <c r="B30" s="4"/>
      <c r="C30" s="9"/>
      <c r="D30" s="10"/>
      <c r="E30" s="11"/>
      <c r="F30" s="8"/>
      <c r="G30" s="22" t="str">
        <f t="shared" si="0"/>
        <v/>
      </c>
      <c r="H30" s="220"/>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row>
    <row r="31" spans="1:97" ht="15.75" customHeight="1">
      <c r="A31" s="219">
        <v>17</v>
      </c>
      <c r="B31" s="4"/>
      <c r="C31" s="9"/>
      <c r="D31" s="10"/>
      <c r="E31" s="11"/>
      <c r="F31" s="8"/>
      <c r="G31" s="22" t="str">
        <f t="shared" si="0"/>
        <v/>
      </c>
      <c r="H31" s="220"/>
      <c r="K31" s="15" t="s">
        <v>29</v>
      </c>
      <c r="L31" s="14"/>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row>
    <row r="32" spans="1:97" ht="15.75" customHeight="1">
      <c r="A32" s="219">
        <v>18</v>
      </c>
      <c r="B32" s="4"/>
      <c r="C32" s="9"/>
      <c r="D32" s="10"/>
      <c r="E32" s="11"/>
      <c r="F32" s="8"/>
      <c r="G32" s="22" t="str">
        <f t="shared" si="0"/>
        <v/>
      </c>
      <c r="H32" s="220"/>
      <c r="K32" s="227" t="s">
        <v>30</v>
      </c>
      <c r="L32" s="228">
        <f>IF(ROUNDDOWN(($G$47-$G$49)*2/3,-3)&gt;$G$45,$G$45,ROUNDDOWN(($G$47-$G$49)*2/3,-3))</f>
        <v>0</v>
      </c>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row>
    <row r="33" spans="1:97" ht="15.75" customHeight="1">
      <c r="A33" s="219">
        <v>19</v>
      </c>
      <c r="B33" s="4"/>
      <c r="C33" s="9"/>
      <c r="D33" s="10"/>
      <c r="E33" s="11"/>
      <c r="F33" s="8"/>
      <c r="G33" s="22" t="str">
        <f t="shared" si="0"/>
        <v/>
      </c>
      <c r="H33" s="220"/>
      <c r="K33" s="227" t="s">
        <v>31</v>
      </c>
      <c r="L33" s="228">
        <f>IF(ROUNDDOWN($G$47*2/3,-3)&gt;$G$45,$G$45,ROUNDDOWN($G$47*2/3,-3))</f>
        <v>0</v>
      </c>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row>
    <row r="34" spans="1:97" ht="15.75" customHeight="1">
      <c r="A34" s="219">
        <v>20</v>
      </c>
      <c r="B34" s="4"/>
      <c r="C34" s="9"/>
      <c r="D34" s="10"/>
      <c r="E34" s="11"/>
      <c r="F34" s="8"/>
      <c r="G34" s="22" t="str">
        <f t="shared" si="0"/>
        <v/>
      </c>
      <c r="H34" s="220"/>
      <c r="K34" s="18"/>
      <c r="L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row>
    <row r="35" spans="1:97" ht="15.75" customHeight="1">
      <c r="A35" s="219">
        <v>21</v>
      </c>
      <c r="B35" s="4"/>
      <c r="C35" s="9"/>
      <c r="D35" s="10"/>
      <c r="E35" s="11"/>
      <c r="F35" s="8"/>
      <c r="G35" s="22" t="str">
        <f t="shared" si="0"/>
        <v/>
      </c>
      <c r="H35" s="220"/>
      <c r="K35" s="18"/>
      <c r="L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c r="BZ35" s="222"/>
      <c r="CA35" s="222"/>
      <c r="CB35" s="222"/>
      <c r="CC35" s="222"/>
      <c r="CD35" s="222"/>
      <c r="CE35" s="222"/>
      <c r="CF35" s="222"/>
      <c r="CG35" s="222"/>
      <c r="CH35" s="222"/>
      <c r="CI35" s="222"/>
      <c r="CJ35" s="222"/>
      <c r="CK35" s="222"/>
      <c r="CL35" s="222"/>
      <c r="CM35" s="222"/>
      <c r="CN35" s="222"/>
      <c r="CO35" s="222"/>
      <c r="CP35" s="222"/>
      <c r="CQ35" s="222"/>
      <c r="CR35" s="222"/>
      <c r="CS35" s="222"/>
    </row>
    <row r="36" spans="1:97" ht="15.75" customHeight="1">
      <c r="A36" s="219">
        <v>22</v>
      </c>
      <c r="B36" s="4"/>
      <c r="C36" s="9"/>
      <c r="D36" s="10"/>
      <c r="E36" s="11"/>
      <c r="F36" s="8"/>
      <c r="G36" s="22" t="str">
        <f t="shared" si="0"/>
        <v/>
      </c>
      <c r="H36" s="220"/>
      <c r="K36" s="222"/>
      <c r="L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2"/>
      <c r="BS36" s="222"/>
      <c r="BT36" s="222"/>
      <c r="BU36" s="222"/>
      <c r="BV36" s="222"/>
      <c r="BW36" s="222"/>
      <c r="BX36" s="222"/>
      <c r="BY36" s="222"/>
      <c r="BZ36" s="222"/>
      <c r="CA36" s="222"/>
      <c r="CB36" s="222"/>
      <c r="CC36" s="222"/>
      <c r="CD36" s="222"/>
      <c r="CE36" s="222"/>
      <c r="CF36" s="222"/>
      <c r="CG36" s="222"/>
      <c r="CH36" s="222"/>
      <c r="CI36" s="222"/>
      <c r="CJ36" s="222"/>
      <c r="CK36" s="222"/>
      <c r="CL36" s="222"/>
      <c r="CM36" s="222"/>
      <c r="CN36" s="222"/>
      <c r="CO36" s="222"/>
      <c r="CP36" s="222"/>
      <c r="CQ36" s="222"/>
      <c r="CR36" s="222"/>
      <c r="CS36" s="222"/>
    </row>
    <row r="37" spans="1:97" ht="15.75" customHeight="1">
      <c r="A37" s="219">
        <v>23</v>
      </c>
      <c r="B37" s="4"/>
      <c r="C37" s="9"/>
      <c r="D37" s="10"/>
      <c r="E37" s="11"/>
      <c r="F37" s="8"/>
      <c r="G37" s="22" t="str">
        <f t="shared" si="0"/>
        <v/>
      </c>
      <c r="H37" s="220"/>
      <c r="K37" s="221"/>
      <c r="L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row>
    <row r="38" spans="1:97" ht="15.75" customHeight="1">
      <c r="A38" s="219">
        <v>24</v>
      </c>
      <c r="B38" s="4"/>
      <c r="C38" s="9"/>
      <c r="D38" s="10"/>
      <c r="E38" s="11"/>
      <c r="F38" s="8"/>
      <c r="G38" s="22" t="str">
        <f t="shared" si="0"/>
        <v/>
      </c>
      <c r="H38" s="220"/>
      <c r="K38" s="221"/>
      <c r="L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2"/>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c r="CS38" s="222"/>
    </row>
    <row r="39" spans="1:97" ht="15.75" customHeight="1">
      <c r="A39" s="219">
        <v>25</v>
      </c>
      <c r="B39" s="4"/>
      <c r="C39" s="9"/>
      <c r="D39" s="10"/>
      <c r="E39" s="11"/>
      <c r="F39" s="8"/>
      <c r="G39" s="22" t="str">
        <f t="shared" si="0"/>
        <v/>
      </c>
      <c r="H39" s="220"/>
      <c r="K39" s="221"/>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2"/>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2"/>
      <c r="CS39" s="222"/>
    </row>
    <row r="40" spans="1:97" ht="15.75" customHeight="1">
      <c r="A40" s="219">
        <v>26</v>
      </c>
      <c r="B40" s="4"/>
      <c r="C40" s="9"/>
      <c r="D40" s="10"/>
      <c r="E40" s="11"/>
      <c r="F40" s="8"/>
      <c r="G40" s="22" t="str">
        <f t="shared" si="0"/>
        <v/>
      </c>
      <c r="H40" s="220"/>
      <c r="K40" s="221"/>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2"/>
      <c r="BU40" s="222"/>
      <c r="BV40" s="222"/>
      <c r="BW40" s="222"/>
      <c r="BX40" s="222"/>
      <c r="BY40" s="222"/>
      <c r="BZ40" s="222"/>
      <c r="CA40" s="222"/>
      <c r="CB40" s="222"/>
      <c r="CC40" s="222"/>
      <c r="CD40" s="222"/>
      <c r="CE40" s="222"/>
      <c r="CF40" s="222"/>
      <c r="CG40" s="222"/>
      <c r="CH40" s="222"/>
      <c r="CI40" s="222"/>
      <c r="CJ40" s="222"/>
      <c r="CK40" s="222"/>
      <c r="CL40" s="222"/>
      <c r="CM40" s="222"/>
      <c r="CN40" s="222"/>
      <c r="CO40" s="222"/>
      <c r="CP40" s="222"/>
      <c r="CQ40" s="222"/>
      <c r="CR40" s="222"/>
      <c r="CS40" s="222"/>
    </row>
    <row r="41" spans="1:97" ht="15.75" customHeight="1">
      <c r="A41" s="219">
        <v>27</v>
      </c>
      <c r="B41" s="4"/>
      <c r="C41" s="9"/>
      <c r="D41" s="10"/>
      <c r="E41" s="11"/>
      <c r="F41" s="8"/>
      <c r="G41" s="22" t="str">
        <f t="shared" si="0"/>
        <v/>
      </c>
      <c r="H41" s="220"/>
      <c r="K41" s="221"/>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2"/>
      <c r="BR41" s="222"/>
      <c r="BS41" s="222"/>
      <c r="BT41" s="222"/>
      <c r="BU41" s="222"/>
      <c r="BV41" s="222"/>
      <c r="BW41" s="222"/>
      <c r="BX41" s="222"/>
      <c r="BY41" s="222"/>
      <c r="BZ41" s="222"/>
      <c r="CA41" s="222"/>
      <c r="CB41" s="222"/>
      <c r="CC41" s="222"/>
      <c r="CD41" s="222"/>
      <c r="CE41" s="222"/>
      <c r="CF41" s="222"/>
      <c r="CG41" s="222"/>
      <c r="CH41" s="222"/>
      <c r="CI41" s="222"/>
      <c r="CJ41" s="222"/>
      <c r="CK41" s="222"/>
      <c r="CL41" s="222"/>
      <c r="CM41" s="222"/>
      <c r="CN41" s="222"/>
      <c r="CO41" s="222"/>
      <c r="CP41" s="222"/>
      <c r="CQ41" s="222"/>
      <c r="CR41" s="222"/>
      <c r="CS41" s="222"/>
    </row>
    <row r="42" spans="1:97" ht="15.75" customHeight="1">
      <c r="A42" s="219">
        <v>28</v>
      </c>
      <c r="B42" s="4"/>
      <c r="C42" s="9"/>
      <c r="D42" s="10"/>
      <c r="E42" s="11"/>
      <c r="F42" s="8"/>
      <c r="G42" s="22" t="str">
        <f t="shared" si="0"/>
        <v/>
      </c>
      <c r="H42" s="220"/>
      <c r="J42" s="221"/>
      <c r="K42" s="221"/>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22"/>
      <c r="CS42" s="222"/>
    </row>
    <row r="43" spans="1:97" ht="15.75" customHeight="1">
      <c r="A43" s="219">
        <v>29</v>
      </c>
      <c r="B43" s="4"/>
      <c r="C43" s="9"/>
      <c r="D43" s="10"/>
      <c r="E43" s="11"/>
      <c r="F43" s="8"/>
      <c r="G43" s="22" t="str">
        <f t="shared" si="0"/>
        <v/>
      </c>
      <c r="H43" s="220"/>
      <c r="K43" s="221"/>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c r="CA43" s="222"/>
      <c r="CB43" s="222"/>
      <c r="CC43" s="222"/>
      <c r="CD43" s="222"/>
      <c r="CE43" s="222"/>
      <c r="CF43" s="222"/>
      <c r="CG43" s="222"/>
      <c r="CH43" s="222"/>
      <c r="CI43" s="222"/>
      <c r="CJ43" s="222"/>
      <c r="CK43" s="222"/>
      <c r="CL43" s="222"/>
      <c r="CM43" s="222"/>
      <c r="CN43" s="222"/>
      <c r="CO43" s="222"/>
      <c r="CP43" s="222"/>
      <c r="CQ43" s="222"/>
      <c r="CR43" s="222"/>
      <c r="CS43" s="222"/>
    </row>
    <row r="44" spans="1:97" ht="15.75" customHeight="1" thickBot="1">
      <c r="A44" s="219">
        <v>30</v>
      </c>
      <c r="B44" s="39"/>
      <c r="C44" s="38"/>
      <c r="D44" s="24"/>
      <c r="E44" s="25"/>
      <c r="F44" s="37"/>
      <c r="G44" s="229" t="str">
        <f t="shared" si="0"/>
        <v/>
      </c>
      <c r="H44" s="220"/>
      <c r="K44" s="221"/>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c r="BZ44" s="222"/>
      <c r="CA44" s="222"/>
      <c r="CB44" s="222"/>
      <c r="CC44" s="222"/>
      <c r="CD44" s="222"/>
      <c r="CE44" s="222"/>
      <c r="CF44" s="222"/>
      <c r="CG44" s="222"/>
      <c r="CH44" s="222"/>
      <c r="CI44" s="222"/>
      <c r="CJ44" s="222"/>
      <c r="CK44" s="222"/>
      <c r="CL44" s="222"/>
      <c r="CM44" s="222"/>
      <c r="CN44" s="222"/>
      <c r="CO44" s="222"/>
      <c r="CP44" s="222"/>
      <c r="CQ44" s="222"/>
      <c r="CR44" s="222"/>
      <c r="CS44" s="222"/>
    </row>
    <row r="45" spans="1:97" ht="19.5" customHeight="1">
      <c r="A45" s="15"/>
      <c r="B45" s="328" t="s">
        <v>76</v>
      </c>
      <c r="C45" s="329"/>
      <c r="D45" s="244" t="s">
        <v>36</v>
      </c>
      <c r="E45" s="233"/>
      <c r="F45" s="231" t="s">
        <v>60</v>
      </c>
      <c r="G45" s="31">
        <f>L22*E45</f>
        <v>0</v>
      </c>
      <c r="H45" s="91"/>
      <c r="I45" s="237" t="s">
        <v>239</v>
      </c>
      <c r="K45" s="221"/>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row>
    <row r="46" spans="1:97" ht="19.5" customHeight="1">
      <c r="A46" s="238"/>
      <c r="B46" s="248" t="s">
        <v>188</v>
      </c>
      <c r="C46" s="246"/>
      <c r="D46" s="249"/>
      <c r="E46" s="240" t="s">
        <v>240</v>
      </c>
      <c r="F46" s="246"/>
      <c r="G46" s="79" t="str">
        <f>IF((C46+D46)&gt;=F46*1/2,"対象","対象外")</f>
        <v>対象</v>
      </c>
      <c r="H46" s="247"/>
      <c r="I46" s="237"/>
      <c r="K46" s="221"/>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row>
    <row r="47" spans="1:97" ht="19.5" customHeight="1">
      <c r="A47" s="238"/>
      <c r="B47" s="339" t="s">
        <v>75</v>
      </c>
      <c r="C47" s="340"/>
      <c r="D47" s="341">
        <f>SUMIF($B$15:$B$44,"&lt;&gt;"&amp;"▼助成対象外",$G$15:$G$44)</f>
        <v>0</v>
      </c>
      <c r="E47" s="342"/>
      <c r="F47" s="343"/>
      <c r="G47" s="29">
        <f>IF(OR(G45=0,ISERROR(D47)),0,IF(AND(D47&lt;0,G46="対象外"),0,D47))</f>
        <v>0</v>
      </c>
      <c r="H47" s="91"/>
      <c r="K47" s="221"/>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c r="CP47" s="222"/>
      <c r="CQ47" s="222"/>
      <c r="CR47" s="222"/>
      <c r="CS47" s="222"/>
    </row>
    <row r="48" spans="1:97" ht="19.5" customHeight="1">
      <c r="A48" s="15"/>
      <c r="B48" s="339" t="s">
        <v>74</v>
      </c>
      <c r="C48" s="340"/>
      <c r="D48" s="341">
        <f>SUMIF($B$15:$B$44,"▼助成対象外",$G$15:$G$44)</f>
        <v>0</v>
      </c>
      <c r="E48" s="342"/>
      <c r="F48" s="343"/>
      <c r="G48" s="29">
        <f>IF(OR(G45=0,ISERROR(D48)),0,IF(D48&lt;0,0,D48))</f>
        <v>0</v>
      </c>
      <c r="H48" s="91"/>
      <c r="I48" s="221"/>
      <c r="K48" s="221"/>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c r="BV48" s="222"/>
      <c r="BW48" s="222"/>
      <c r="BX48" s="222"/>
      <c r="BY48" s="222"/>
      <c r="BZ48" s="222"/>
      <c r="CA48" s="222"/>
      <c r="CB48" s="222"/>
      <c r="CC48" s="222"/>
      <c r="CD48" s="222"/>
      <c r="CE48" s="222"/>
      <c r="CF48" s="222"/>
      <c r="CG48" s="222"/>
      <c r="CH48" s="222"/>
      <c r="CI48" s="222"/>
      <c r="CJ48" s="222"/>
      <c r="CK48" s="222"/>
      <c r="CL48" s="222"/>
      <c r="CM48" s="222"/>
      <c r="CN48" s="222"/>
      <c r="CO48" s="222"/>
      <c r="CP48" s="222"/>
      <c r="CQ48" s="222"/>
      <c r="CR48" s="222"/>
      <c r="CS48" s="222"/>
    </row>
    <row r="49" spans="1:97" ht="19.5" customHeight="1" thickBot="1">
      <c r="A49" s="15"/>
      <c r="B49" s="344" t="s">
        <v>23</v>
      </c>
      <c r="C49" s="345"/>
      <c r="D49" s="34" t="s">
        <v>24</v>
      </c>
      <c r="E49" s="346"/>
      <c r="F49" s="347"/>
      <c r="G49" s="13"/>
      <c r="H49" s="220"/>
      <c r="I49" s="221" t="s">
        <v>62</v>
      </c>
      <c r="K49" s="221"/>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c r="CS49" s="222"/>
    </row>
    <row r="50" spans="1:97" ht="31.5" customHeight="1" thickTop="1" thickBot="1">
      <c r="A50" s="15"/>
      <c r="B50" s="330" t="s">
        <v>221</v>
      </c>
      <c r="C50" s="331"/>
      <c r="D50" s="332" t="str">
        <f>IF(E49=K32,L32,IF(E49=K33,L33,""))</f>
        <v/>
      </c>
      <c r="E50" s="333"/>
      <c r="F50" s="334"/>
      <c r="G50" s="30">
        <f>IF(OR(G45=0,ISERROR(D50)),0,IF(D50&lt;0,0,D50))</f>
        <v>0</v>
      </c>
      <c r="H50" s="91"/>
      <c r="I50" s="241"/>
      <c r="K50" s="221"/>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c r="CP50" s="222"/>
      <c r="CQ50" s="222"/>
      <c r="CR50" s="222"/>
      <c r="CS50" s="222"/>
    </row>
    <row r="51" spans="1:97" ht="12" customHeight="1">
      <c r="A51" s="15"/>
      <c r="B51" s="338" t="s">
        <v>25</v>
      </c>
      <c r="C51" s="338"/>
      <c r="D51" s="338"/>
      <c r="E51" s="338"/>
      <c r="F51" s="338"/>
      <c r="G51" s="338"/>
      <c r="H51" s="232"/>
      <c r="K51" s="221"/>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c r="CS51" s="222"/>
    </row>
    <row r="52" spans="1:97">
      <c r="K52" s="221"/>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c r="CS52" s="222"/>
    </row>
    <row r="53" spans="1:97">
      <c r="K53" s="221"/>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c r="CP53" s="222"/>
      <c r="CQ53" s="222"/>
      <c r="CR53" s="222"/>
      <c r="CS53" s="222"/>
    </row>
    <row r="54" spans="1:97">
      <c r="K54" s="221"/>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c r="CP54" s="222"/>
      <c r="CQ54" s="222"/>
      <c r="CR54" s="222"/>
      <c r="CS54" s="222"/>
    </row>
    <row r="55" spans="1:97">
      <c r="K55" s="221"/>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2"/>
      <c r="BR55" s="222"/>
      <c r="BS55" s="222"/>
      <c r="BT55" s="222"/>
      <c r="BU55" s="222"/>
      <c r="BV55" s="222"/>
      <c r="BW55" s="222"/>
      <c r="BX55" s="222"/>
      <c r="BY55" s="222"/>
      <c r="BZ55" s="222"/>
      <c r="CA55" s="222"/>
      <c r="CB55" s="222"/>
      <c r="CC55" s="222"/>
      <c r="CD55" s="222"/>
      <c r="CE55" s="222"/>
      <c r="CF55" s="222"/>
      <c r="CG55" s="222"/>
      <c r="CH55" s="222"/>
      <c r="CI55" s="222"/>
      <c r="CJ55" s="222"/>
      <c r="CK55" s="222"/>
      <c r="CL55" s="222"/>
      <c r="CM55" s="222"/>
      <c r="CN55" s="222"/>
      <c r="CO55" s="222"/>
      <c r="CP55" s="222"/>
      <c r="CQ55" s="222"/>
      <c r="CR55" s="222"/>
      <c r="CS55" s="222"/>
    </row>
    <row r="56" spans="1:97">
      <c r="K56" s="221"/>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2"/>
      <c r="BR56" s="222"/>
      <c r="BS56" s="222"/>
      <c r="BT56" s="222"/>
      <c r="BU56" s="222"/>
      <c r="BV56" s="222"/>
      <c r="BW56" s="222"/>
      <c r="BX56" s="222"/>
      <c r="BY56" s="222"/>
      <c r="BZ56" s="222"/>
      <c r="CA56" s="222"/>
      <c r="CB56" s="222"/>
      <c r="CC56" s="222"/>
      <c r="CD56" s="222"/>
      <c r="CE56" s="222"/>
      <c r="CF56" s="222"/>
      <c r="CG56" s="222"/>
      <c r="CH56" s="222"/>
      <c r="CI56" s="222"/>
      <c r="CJ56" s="222"/>
      <c r="CK56" s="222"/>
      <c r="CL56" s="222"/>
      <c r="CM56" s="222"/>
      <c r="CN56" s="222"/>
      <c r="CO56" s="222"/>
      <c r="CP56" s="222"/>
      <c r="CQ56" s="222"/>
      <c r="CR56" s="222"/>
      <c r="CS56" s="222"/>
    </row>
    <row r="57" spans="1:97">
      <c r="K57" s="221"/>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2"/>
      <c r="BR57" s="222"/>
      <c r="BS57" s="222"/>
      <c r="BT57" s="222"/>
      <c r="BU57" s="222"/>
      <c r="BV57" s="222"/>
      <c r="BW57" s="222"/>
      <c r="BX57" s="222"/>
      <c r="BY57" s="222"/>
      <c r="BZ57" s="222"/>
      <c r="CA57" s="222"/>
      <c r="CB57" s="222"/>
      <c r="CC57" s="222"/>
      <c r="CD57" s="222"/>
      <c r="CE57" s="222"/>
      <c r="CF57" s="222"/>
      <c r="CG57" s="222"/>
      <c r="CH57" s="222"/>
      <c r="CI57" s="222"/>
      <c r="CJ57" s="222"/>
      <c r="CK57" s="222"/>
      <c r="CL57" s="222"/>
      <c r="CM57" s="222"/>
      <c r="CN57" s="222"/>
      <c r="CO57" s="222"/>
      <c r="CP57" s="222"/>
      <c r="CQ57" s="222"/>
      <c r="CR57" s="222"/>
      <c r="CS57" s="222"/>
    </row>
    <row r="58" spans="1:97">
      <c r="K58" s="221"/>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2"/>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c r="CS58" s="222"/>
    </row>
    <row r="59" spans="1:97">
      <c r="K59" s="221"/>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2"/>
      <c r="BR59" s="222"/>
      <c r="BS59" s="222"/>
      <c r="BT59" s="222"/>
      <c r="BU59" s="222"/>
      <c r="BV59" s="222"/>
      <c r="BW59" s="222"/>
      <c r="BX59" s="222"/>
      <c r="BY59" s="222"/>
      <c r="BZ59" s="222"/>
      <c r="CA59" s="222"/>
      <c r="CB59" s="222"/>
      <c r="CC59" s="222"/>
      <c r="CD59" s="222"/>
      <c r="CE59" s="222"/>
      <c r="CF59" s="222"/>
      <c r="CG59" s="222"/>
      <c r="CH59" s="222"/>
      <c r="CI59" s="222"/>
      <c r="CJ59" s="222"/>
      <c r="CK59" s="222"/>
      <c r="CL59" s="222"/>
      <c r="CM59" s="222"/>
      <c r="CN59" s="222"/>
      <c r="CO59" s="222"/>
      <c r="CP59" s="222"/>
      <c r="CQ59" s="222"/>
      <c r="CR59" s="222"/>
      <c r="CS59" s="222"/>
    </row>
    <row r="60" spans="1:97">
      <c r="K60" s="221"/>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2"/>
      <c r="BR60" s="222"/>
      <c r="BS60" s="222"/>
      <c r="BT60" s="222"/>
      <c r="BU60" s="222"/>
      <c r="BV60" s="222"/>
      <c r="BW60" s="222"/>
      <c r="BX60" s="222"/>
      <c r="BY60" s="222"/>
      <c r="BZ60" s="222"/>
      <c r="CA60" s="222"/>
      <c r="CB60" s="222"/>
      <c r="CC60" s="222"/>
      <c r="CD60" s="222"/>
      <c r="CE60" s="222"/>
      <c r="CF60" s="222"/>
      <c r="CG60" s="222"/>
      <c r="CH60" s="222"/>
      <c r="CI60" s="222"/>
      <c r="CJ60" s="222"/>
      <c r="CK60" s="222"/>
      <c r="CL60" s="222"/>
      <c r="CM60" s="222"/>
      <c r="CN60" s="222"/>
      <c r="CO60" s="222"/>
      <c r="CP60" s="222"/>
      <c r="CQ60" s="222"/>
      <c r="CR60" s="222"/>
      <c r="CS60" s="222"/>
    </row>
    <row r="61" spans="1:97">
      <c r="K61" s="221"/>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c r="BX61" s="222"/>
      <c r="BY61" s="222"/>
      <c r="BZ61" s="222"/>
      <c r="CA61" s="222"/>
      <c r="CB61" s="222"/>
      <c r="CC61" s="222"/>
      <c r="CD61" s="222"/>
      <c r="CE61" s="222"/>
      <c r="CF61" s="222"/>
      <c r="CG61" s="222"/>
      <c r="CH61" s="222"/>
      <c r="CI61" s="222"/>
      <c r="CJ61" s="222"/>
      <c r="CK61" s="222"/>
      <c r="CL61" s="222"/>
      <c r="CM61" s="222"/>
      <c r="CN61" s="222"/>
      <c r="CO61" s="222"/>
      <c r="CP61" s="222"/>
      <c r="CQ61" s="222"/>
      <c r="CR61" s="222"/>
      <c r="CS61" s="222"/>
    </row>
    <row r="62" spans="1:97">
      <c r="K62" s="221"/>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2"/>
      <c r="BQ62" s="222"/>
      <c r="BR62" s="222"/>
      <c r="BS62" s="222"/>
      <c r="BT62" s="222"/>
      <c r="BU62" s="222"/>
      <c r="BV62" s="222"/>
      <c r="BW62" s="222"/>
      <c r="BX62" s="222"/>
      <c r="BY62" s="222"/>
      <c r="BZ62" s="222"/>
      <c r="CA62" s="222"/>
      <c r="CB62" s="222"/>
      <c r="CC62" s="222"/>
      <c r="CD62" s="222"/>
      <c r="CE62" s="222"/>
      <c r="CF62" s="222"/>
      <c r="CG62" s="222"/>
      <c r="CH62" s="222"/>
      <c r="CI62" s="222"/>
      <c r="CJ62" s="222"/>
      <c r="CK62" s="222"/>
      <c r="CL62" s="222"/>
      <c r="CM62" s="222"/>
      <c r="CN62" s="222"/>
      <c r="CO62" s="222"/>
      <c r="CP62" s="222"/>
      <c r="CQ62" s="222"/>
      <c r="CR62" s="222"/>
      <c r="CS62" s="222"/>
    </row>
    <row r="63" spans="1:97">
      <c r="K63" s="221"/>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2"/>
      <c r="BZ63" s="222"/>
      <c r="CA63" s="222"/>
      <c r="CB63" s="222"/>
      <c r="CC63" s="222"/>
      <c r="CD63" s="222"/>
      <c r="CE63" s="222"/>
      <c r="CF63" s="222"/>
      <c r="CG63" s="222"/>
      <c r="CH63" s="222"/>
      <c r="CI63" s="222"/>
      <c r="CJ63" s="222"/>
      <c r="CK63" s="222"/>
      <c r="CL63" s="222"/>
      <c r="CM63" s="222"/>
      <c r="CN63" s="222"/>
      <c r="CO63" s="222"/>
      <c r="CP63" s="222"/>
      <c r="CQ63" s="222"/>
      <c r="CR63" s="222"/>
      <c r="CS63" s="222"/>
    </row>
    <row r="64" spans="1:97">
      <c r="K64" s="221"/>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2"/>
      <c r="CM64" s="222"/>
      <c r="CN64" s="222"/>
      <c r="CO64" s="222"/>
      <c r="CP64" s="222"/>
      <c r="CQ64" s="222"/>
      <c r="CR64" s="222"/>
      <c r="CS64" s="222"/>
    </row>
    <row r="65" spans="11:97">
      <c r="K65" s="221"/>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row>
    <row r="66" spans="11:97">
      <c r="K66" s="221"/>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row>
    <row r="67" spans="11:97">
      <c r="K67" s="221"/>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c r="BZ67" s="222"/>
      <c r="CA67" s="222"/>
      <c r="CB67" s="222"/>
      <c r="CC67" s="222"/>
      <c r="CD67" s="222"/>
      <c r="CE67" s="222"/>
      <c r="CF67" s="222"/>
      <c r="CG67" s="222"/>
      <c r="CH67" s="222"/>
      <c r="CI67" s="222"/>
      <c r="CJ67" s="222"/>
      <c r="CK67" s="222"/>
      <c r="CL67" s="222"/>
      <c r="CM67" s="222"/>
      <c r="CN67" s="222"/>
      <c r="CO67" s="222"/>
      <c r="CP67" s="222"/>
      <c r="CQ67" s="222"/>
      <c r="CR67" s="222"/>
      <c r="CS67" s="222"/>
    </row>
    <row r="68" spans="11:97">
      <c r="K68" s="221"/>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c r="CS68" s="222"/>
    </row>
    <row r="69" spans="11:97">
      <c r="K69" s="221"/>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c r="BZ69" s="222"/>
      <c r="CA69" s="222"/>
      <c r="CB69" s="222"/>
      <c r="CC69" s="222"/>
      <c r="CD69" s="222"/>
      <c r="CE69" s="222"/>
      <c r="CF69" s="222"/>
      <c r="CG69" s="222"/>
      <c r="CH69" s="222"/>
      <c r="CI69" s="222"/>
      <c r="CJ69" s="222"/>
      <c r="CK69" s="222"/>
      <c r="CL69" s="222"/>
      <c r="CM69" s="222"/>
      <c r="CN69" s="222"/>
      <c r="CO69" s="222"/>
      <c r="CP69" s="222"/>
      <c r="CQ69" s="222"/>
      <c r="CR69" s="222"/>
      <c r="CS69" s="222"/>
    </row>
    <row r="70" spans="11:97">
      <c r="K70" s="221"/>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2"/>
      <c r="BR70" s="222"/>
      <c r="BS70" s="222"/>
      <c r="BT70" s="222"/>
      <c r="BU70" s="222"/>
      <c r="BV70" s="222"/>
      <c r="BW70" s="222"/>
      <c r="BX70" s="222"/>
      <c r="BY70" s="222"/>
      <c r="BZ70" s="222"/>
      <c r="CA70" s="222"/>
      <c r="CB70" s="222"/>
      <c r="CC70" s="222"/>
      <c r="CD70" s="222"/>
      <c r="CE70" s="222"/>
      <c r="CF70" s="222"/>
      <c r="CG70" s="222"/>
      <c r="CH70" s="222"/>
      <c r="CI70" s="222"/>
      <c r="CJ70" s="222"/>
      <c r="CK70" s="222"/>
      <c r="CL70" s="222"/>
      <c r="CM70" s="222"/>
      <c r="CN70" s="222"/>
      <c r="CO70" s="222"/>
      <c r="CP70" s="222"/>
      <c r="CQ70" s="222"/>
      <c r="CR70" s="222"/>
      <c r="CS70" s="222"/>
    </row>
    <row r="71" spans="11:97">
      <c r="K71" s="221"/>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2"/>
      <c r="BQ71" s="222"/>
      <c r="BR71" s="222"/>
      <c r="BS71" s="222"/>
      <c r="BT71" s="222"/>
      <c r="BU71" s="222"/>
      <c r="BV71" s="222"/>
      <c r="BW71" s="222"/>
      <c r="BX71" s="222"/>
      <c r="BY71" s="222"/>
      <c r="BZ71" s="222"/>
      <c r="CA71" s="222"/>
      <c r="CB71" s="222"/>
      <c r="CC71" s="222"/>
      <c r="CD71" s="222"/>
      <c r="CE71" s="222"/>
      <c r="CF71" s="222"/>
      <c r="CG71" s="222"/>
      <c r="CH71" s="222"/>
      <c r="CI71" s="222"/>
      <c r="CJ71" s="222"/>
      <c r="CK71" s="222"/>
      <c r="CL71" s="222"/>
      <c r="CM71" s="222"/>
      <c r="CN71" s="222"/>
      <c r="CO71" s="222"/>
      <c r="CP71" s="222"/>
      <c r="CQ71" s="222"/>
      <c r="CR71" s="222"/>
      <c r="CS71" s="222"/>
    </row>
    <row r="72" spans="11:97">
      <c r="K72" s="221"/>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2"/>
      <c r="BR72" s="222"/>
      <c r="BS72" s="222"/>
      <c r="BT72" s="222"/>
      <c r="BU72" s="222"/>
      <c r="BV72" s="222"/>
      <c r="BW72" s="222"/>
      <c r="BX72" s="222"/>
      <c r="BY72" s="222"/>
      <c r="BZ72" s="222"/>
      <c r="CA72" s="222"/>
      <c r="CB72" s="222"/>
      <c r="CC72" s="222"/>
      <c r="CD72" s="222"/>
      <c r="CE72" s="222"/>
      <c r="CF72" s="222"/>
      <c r="CG72" s="222"/>
      <c r="CH72" s="222"/>
      <c r="CI72" s="222"/>
      <c r="CJ72" s="222"/>
      <c r="CK72" s="222"/>
      <c r="CL72" s="222"/>
      <c r="CM72" s="222"/>
      <c r="CN72" s="222"/>
      <c r="CO72" s="222"/>
      <c r="CP72" s="222"/>
      <c r="CQ72" s="222"/>
      <c r="CR72" s="222"/>
      <c r="CS72" s="222"/>
    </row>
    <row r="73" spans="11:97">
      <c r="K73" s="221"/>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P73" s="222"/>
      <c r="BQ73" s="222"/>
      <c r="BR73" s="222"/>
      <c r="BS73" s="222"/>
      <c r="BT73" s="222"/>
      <c r="BU73" s="222"/>
      <c r="BV73" s="222"/>
      <c r="BW73" s="222"/>
      <c r="BX73" s="222"/>
      <c r="BY73" s="222"/>
      <c r="BZ73" s="222"/>
      <c r="CA73" s="222"/>
      <c r="CB73" s="222"/>
      <c r="CC73" s="222"/>
      <c r="CD73" s="222"/>
      <c r="CE73" s="222"/>
      <c r="CF73" s="222"/>
      <c r="CG73" s="222"/>
      <c r="CH73" s="222"/>
      <c r="CI73" s="222"/>
      <c r="CJ73" s="222"/>
      <c r="CK73" s="222"/>
      <c r="CL73" s="222"/>
      <c r="CM73" s="222"/>
      <c r="CN73" s="222"/>
      <c r="CO73" s="222"/>
      <c r="CP73" s="222"/>
      <c r="CQ73" s="222"/>
      <c r="CR73" s="222"/>
      <c r="CS73" s="222"/>
    </row>
    <row r="74" spans="11:97">
      <c r="K74" s="221"/>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2"/>
      <c r="BP74" s="222"/>
      <c r="BQ74" s="222"/>
      <c r="BR74" s="222"/>
      <c r="BS74" s="222"/>
      <c r="BT74" s="222"/>
      <c r="BU74" s="222"/>
      <c r="BV74" s="222"/>
      <c r="BW74" s="222"/>
      <c r="BX74" s="222"/>
      <c r="BY74" s="222"/>
      <c r="BZ74" s="222"/>
      <c r="CA74" s="222"/>
      <c r="CB74" s="222"/>
      <c r="CC74" s="222"/>
      <c r="CD74" s="222"/>
      <c r="CE74" s="222"/>
      <c r="CF74" s="222"/>
      <c r="CG74" s="222"/>
      <c r="CH74" s="222"/>
      <c r="CI74" s="222"/>
      <c r="CJ74" s="222"/>
      <c r="CK74" s="222"/>
      <c r="CL74" s="222"/>
      <c r="CM74" s="222"/>
      <c r="CN74" s="222"/>
      <c r="CO74" s="222"/>
      <c r="CP74" s="222"/>
      <c r="CQ74" s="222"/>
      <c r="CR74" s="222"/>
      <c r="CS74" s="222"/>
    </row>
    <row r="75" spans="11:97">
      <c r="K75" s="221"/>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2"/>
      <c r="BQ75" s="222"/>
      <c r="BR75" s="222"/>
      <c r="BS75" s="222"/>
      <c r="BT75" s="222"/>
      <c r="BU75" s="222"/>
      <c r="BV75" s="222"/>
      <c r="BW75" s="222"/>
      <c r="BX75" s="222"/>
      <c r="BY75" s="222"/>
      <c r="BZ75" s="222"/>
      <c r="CA75" s="222"/>
      <c r="CB75" s="222"/>
      <c r="CC75" s="222"/>
      <c r="CD75" s="222"/>
      <c r="CE75" s="222"/>
      <c r="CF75" s="222"/>
      <c r="CG75" s="222"/>
      <c r="CH75" s="222"/>
      <c r="CI75" s="222"/>
      <c r="CJ75" s="222"/>
      <c r="CK75" s="222"/>
      <c r="CL75" s="222"/>
      <c r="CM75" s="222"/>
      <c r="CN75" s="222"/>
      <c r="CO75" s="222"/>
      <c r="CP75" s="222"/>
      <c r="CQ75" s="222"/>
      <c r="CR75" s="222"/>
      <c r="CS75" s="222"/>
    </row>
    <row r="76" spans="11:97">
      <c r="K76" s="221"/>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222"/>
      <c r="BW76" s="222"/>
      <c r="BX76" s="222"/>
      <c r="BY76" s="222"/>
      <c r="BZ76" s="222"/>
      <c r="CA76" s="222"/>
      <c r="CB76" s="222"/>
      <c r="CC76" s="222"/>
      <c r="CD76" s="222"/>
      <c r="CE76" s="222"/>
      <c r="CF76" s="222"/>
      <c r="CG76" s="222"/>
      <c r="CH76" s="222"/>
      <c r="CI76" s="222"/>
      <c r="CJ76" s="222"/>
      <c r="CK76" s="222"/>
      <c r="CL76" s="222"/>
      <c r="CM76" s="222"/>
      <c r="CN76" s="222"/>
      <c r="CO76" s="222"/>
      <c r="CP76" s="222"/>
      <c r="CQ76" s="222"/>
      <c r="CR76" s="222"/>
      <c r="CS76" s="222"/>
    </row>
    <row r="77" spans="11:97">
      <c r="K77" s="221"/>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c r="CS77" s="222"/>
    </row>
    <row r="78" spans="11:97">
      <c r="K78" s="221"/>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c r="CS78" s="222"/>
    </row>
    <row r="79" spans="11:97">
      <c r="K79" s="221"/>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2"/>
      <c r="BU79" s="222"/>
      <c r="BV79" s="222"/>
      <c r="BW79" s="222"/>
      <c r="BX79" s="222"/>
      <c r="BY79" s="222"/>
      <c r="BZ79" s="222"/>
      <c r="CA79" s="222"/>
      <c r="CB79" s="222"/>
      <c r="CC79" s="222"/>
      <c r="CD79" s="222"/>
      <c r="CE79" s="222"/>
      <c r="CF79" s="222"/>
      <c r="CG79" s="222"/>
      <c r="CH79" s="222"/>
      <c r="CI79" s="222"/>
      <c r="CJ79" s="222"/>
      <c r="CK79" s="222"/>
      <c r="CL79" s="222"/>
      <c r="CM79" s="222"/>
      <c r="CN79" s="222"/>
      <c r="CO79" s="222"/>
      <c r="CP79" s="222"/>
      <c r="CQ79" s="222"/>
      <c r="CR79" s="222"/>
      <c r="CS79" s="222"/>
    </row>
    <row r="80" spans="11:97">
      <c r="K80" s="221"/>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222"/>
      <c r="BL80" s="222"/>
      <c r="BM80" s="222"/>
      <c r="BN80" s="222"/>
      <c r="BO80" s="222"/>
      <c r="BP80" s="222"/>
      <c r="BQ80" s="222"/>
      <c r="BR80" s="222"/>
      <c r="BS80" s="222"/>
      <c r="BT80" s="222"/>
      <c r="BU80" s="222"/>
      <c r="BV80" s="222"/>
      <c r="BW80" s="222"/>
      <c r="BX80" s="222"/>
      <c r="BY80" s="222"/>
      <c r="BZ80" s="222"/>
      <c r="CA80" s="222"/>
      <c r="CB80" s="222"/>
      <c r="CC80" s="222"/>
      <c r="CD80" s="222"/>
      <c r="CE80" s="222"/>
      <c r="CF80" s="222"/>
      <c r="CG80" s="222"/>
      <c r="CH80" s="222"/>
      <c r="CI80" s="222"/>
      <c r="CJ80" s="222"/>
      <c r="CK80" s="222"/>
      <c r="CL80" s="222"/>
      <c r="CM80" s="222"/>
      <c r="CN80" s="222"/>
      <c r="CO80" s="222"/>
      <c r="CP80" s="222"/>
      <c r="CQ80" s="222"/>
      <c r="CR80" s="222"/>
      <c r="CS80" s="222"/>
    </row>
    <row r="81" spans="11:97">
      <c r="K81" s="221"/>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22"/>
      <c r="BJ81" s="222"/>
      <c r="BK81" s="222"/>
      <c r="BL81" s="222"/>
      <c r="BM81" s="222"/>
      <c r="BN81" s="222"/>
      <c r="BO81" s="222"/>
      <c r="BP81" s="222"/>
      <c r="BQ81" s="222"/>
      <c r="BR81" s="222"/>
      <c r="BS81" s="222"/>
      <c r="BT81" s="222"/>
      <c r="BU81" s="222"/>
      <c r="BV81" s="222"/>
      <c r="BW81" s="222"/>
      <c r="BX81" s="222"/>
      <c r="BY81" s="222"/>
      <c r="BZ81" s="222"/>
      <c r="CA81" s="222"/>
      <c r="CB81" s="222"/>
      <c r="CC81" s="222"/>
      <c r="CD81" s="222"/>
      <c r="CE81" s="222"/>
      <c r="CF81" s="222"/>
      <c r="CG81" s="222"/>
      <c r="CH81" s="222"/>
      <c r="CI81" s="222"/>
      <c r="CJ81" s="222"/>
      <c r="CK81" s="222"/>
      <c r="CL81" s="222"/>
      <c r="CM81" s="222"/>
      <c r="CN81" s="222"/>
      <c r="CO81" s="222"/>
      <c r="CP81" s="222"/>
      <c r="CQ81" s="222"/>
      <c r="CR81" s="222"/>
      <c r="CS81" s="222"/>
    </row>
    <row r="82" spans="11:97">
      <c r="K82" s="221"/>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c r="BJ82" s="222"/>
      <c r="BK82" s="222"/>
      <c r="BL82" s="222"/>
      <c r="BM82" s="222"/>
      <c r="BN82" s="222"/>
      <c r="BO82" s="222"/>
      <c r="BP82" s="222"/>
      <c r="BQ82" s="222"/>
      <c r="BR82" s="222"/>
      <c r="BS82" s="222"/>
      <c r="BT82" s="222"/>
      <c r="BU82" s="222"/>
      <c r="BV82" s="222"/>
      <c r="BW82" s="222"/>
      <c r="BX82" s="222"/>
      <c r="BY82" s="222"/>
      <c r="BZ82" s="222"/>
      <c r="CA82" s="222"/>
      <c r="CB82" s="222"/>
      <c r="CC82" s="222"/>
      <c r="CD82" s="222"/>
      <c r="CE82" s="222"/>
      <c r="CF82" s="222"/>
      <c r="CG82" s="222"/>
      <c r="CH82" s="222"/>
      <c r="CI82" s="222"/>
      <c r="CJ82" s="222"/>
      <c r="CK82" s="222"/>
      <c r="CL82" s="222"/>
      <c r="CM82" s="222"/>
      <c r="CN82" s="222"/>
      <c r="CO82" s="222"/>
      <c r="CP82" s="222"/>
      <c r="CQ82" s="222"/>
      <c r="CR82" s="222"/>
      <c r="CS82" s="222"/>
    </row>
    <row r="83" spans="11:97">
      <c r="K83" s="221"/>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c r="BJ83" s="222"/>
      <c r="BK83" s="222"/>
      <c r="BL83" s="222"/>
      <c r="BM83" s="222"/>
      <c r="BN83" s="222"/>
      <c r="BO83" s="222"/>
      <c r="BP83" s="222"/>
      <c r="BQ83" s="222"/>
      <c r="BR83" s="222"/>
      <c r="BS83" s="222"/>
      <c r="BT83" s="222"/>
      <c r="BU83" s="222"/>
      <c r="BV83" s="222"/>
      <c r="BW83" s="222"/>
      <c r="BX83" s="222"/>
      <c r="BY83" s="222"/>
      <c r="BZ83" s="222"/>
      <c r="CA83" s="222"/>
      <c r="CB83" s="222"/>
      <c r="CC83" s="222"/>
      <c r="CD83" s="222"/>
      <c r="CE83" s="222"/>
      <c r="CF83" s="222"/>
      <c r="CG83" s="222"/>
      <c r="CH83" s="222"/>
      <c r="CI83" s="222"/>
      <c r="CJ83" s="222"/>
      <c r="CK83" s="222"/>
      <c r="CL83" s="222"/>
      <c r="CM83" s="222"/>
      <c r="CN83" s="222"/>
      <c r="CO83" s="222"/>
      <c r="CP83" s="222"/>
      <c r="CQ83" s="222"/>
      <c r="CR83" s="222"/>
      <c r="CS83" s="222"/>
    </row>
    <row r="84" spans="11:97">
      <c r="K84" s="221"/>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2"/>
      <c r="BR84" s="222"/>
      <c r="BS84" s="222"/>
      <c r="BT84" s="222"/>
      <c r="BU84" s="222"/>
      <c r="BV84" s="222"/>
      <c r="BW84" s="222"/>
      <c r="BX84" s="222"/>
      <c r="BY84" s="222"/>
      <c r="BZ84" s="222"/>
      <c r="CA84" s="222"/>
      <c r="CB84" s="222"/>
      <c r="CC84" s="222"/>
      <c r="CD84" s="222"/>
      <c r="CE84" s="222"/>
      <c r="CF84" s="222"/>
      <c r="CG84" s="222"/>
      <c r="CH84" s="222"/>
      <c r="CI84" s="222"/>
      <c r="CJ84" s="222"/>
      <c r="CK84" s="222"/>
      <c r="CL84" s="222"/>
      <c r="CM84" s="222"/>
      <c r="CN84" s="222"/>
      <c r="CO84" s="222"/>
      <c r="CP84" s="222"/>
      <c r="CQ84" s="222"/>
      <c r="CR84" s="222"/>
      <c r="CS84" s="222"/>
    </row>
    <row r="85" spans="11:97">
      <c r="K85" s="221"/>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c r="BJ85" s="222"/>
      <c r="BK85" s="222"/>
      <c r="BL85" s="222"/>
      <c r="BM85" s="222"/>
      <c r="BN85" s="222"/>
      <c r="BO85" s="222"/>
      <c r="BP85" s="222"/>
      <c r="BQ85" s="222"/>
      <c r="BR85" s="222"/>
      <c r="BS85" s="222"/>
      <c r="BT85" s="222"/>
      <c r="BU85" s="222"/>
      <c r="BV85" s="222"/>
      <c r="BW85" s="222"/>
      <c r="BX85" s="222"/>
      <c r="BY85" s="222"/>
      <c r="BZ85" s="222"/>
      <c r="CA85" s="222"/>
      <c r="CB85" s="222"/>
      <c r="CC85" s="222"/>
      <c r="CD85" s="222"/>
      <c r="CE85" s="222"/>
      <c r="CF85" s="222"/>
      <c r="CG85" s="222"/>
      <c r="CH85" s="222"/>
      <c r="CI85" s="222"/>
      <c r="CJ85" s="222"/>
      <c r="CK85" s="222"/>
      <c r="CL85" s="222"/>
      <c r="CM85" s="222"/>
      <c r="CN85" s="222"/>
      <c r="CO85" s="222"/>
      <c r="CP85" s="222"/>
      <c r="CQ85" s="222"/>
      <c r="CR85" s="222"/>
      <c r="CS85" s="222"/>
    </row>
    <row r="86" spans="11:97">
      <c r="K86" s="221"/>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c r="BJ86" s="222"/>
      <c r="BK86" s="222"/>
      <c r="BL86" s="222"/>
      <c r="BM86" s="222"/>
      <c r="BN86" s="222"/>
      <c r="BO86" s="222"/>
      <c r="BP86" s="222"/>
      <c r="BQ86" s="222"/>
      <c r="BR86" s="222"/>
      <c r="BS86" s="222"/>
      <c r="BT86" s="222"/>
      <c r="BU86" s="222"/>
      <c r="BV86" s="222"/>
      <c r="BW86" s="222"/>
      <c r="BX86" s="222"/>
      <c r="BY86" s="222"/>
      <c r="BZ86" s="222"/>
      <c r="CA86" s="222"/>
      <c r="CB86" s="222"/>
      <c r="CC86" s="222"/>
      <c r="CD86" s="222"/>
      <c r="CE86" s="222"/>
      <c r="CF86" s="222"/>
      <c r="CG86" s="222"/>
      <c r="CH86" s="222"/>
      <c r="CI86" s="222"/>
      <c r="CJ86" s="222"/>
      <c r="CK86" s="222"/>
      <c r="CL86" s="222"/>
      <c r="CM86" s="222"/>
      <c r="CN86" s="222"/>
      <c r="CO86" s="222"/>
      <c r="CP86" s="222"/>
      <c r="CQ86" s="222"/>
      <c r="CR86" s="222"/>
      <c r="CS86" s="222"/>
    </row>
    <row r="87" spans="11:97">
      <c r="K87" s="221"/>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c r="BJ87" s="222"/>
      <c r="BK87" s="222"/>
      <c r="BL87" s="222"/>
      <c r="BM87" s="222"/>
      <c r="BN87" s="222"/>
      <c r="BO87" s="222"/>
      <c r="BP87" s="222"/>
      <c r="BQ87" s="222"/>
      <c r="BR87" s="222"/>
      <c r="BS87" s="222"/>
      <c r="BT87" s="222"/>
      <c r="BU87" s="222"/>
      <c r="BV87" s="222"/>
      <c r="BW87" s="222"/>
      <c r="BX87" s="222"/>
      <c r="BY87" s="222"/>
      <c r="BZ87" s="222"/>
      <c r="CA87" s="222"/>
      <c r="CB87" s="222"/>
      <c r="CC87" s="222"/>
      <c r="CD87" s="222"/>
      <c r="CE87" s="222"/>
      <c r="CF87" s="222"/>
      <c r="CG87" s="222"/>
      <c r="CH87" s="222"/>
      <c r="CI87" s="222"/>
      <c r="CJ87" s="222"/>
      <c r="CK87" s="222"/>
      <c r="CL87" s="222"/>
      <c r="CM87" s="222"/>
      <c r="CN87" s="222"/>
      <c r="CO87" s="222"/>
      <c r="CP87" s="222"/>
      <c r="CQ87" s="222"/>
      <c r="CR87" s="222"/>
      <c r="CS87" s="222"/>
    </row>
    <row r="88" spans="11:97">
      <c r="K88" s="221"/>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c r="BJ88" s="222"/>
      <c r="BK88" s="222"/>
      <c r="BL88" s="222"/>
      <c r="BM88" s="222"/>
      <c r="BN88" s="222"/>
      <c r="BO88" s="222"/>
      <c r="BP88" s="222"/>
      <c r="BQ88" s="222"/>
      <c r="BR88" s="222"/>
      <c r="BS88" s="222"/>
      <c r="BT88" s="222"/>
      <c r="BU88" s="222"/>
      <c r="BV88" s="222"/>
      <c r="BW88" s="222"/>
      <c r="BX88" s="222"/>
      <c r="BY88" s="222"/>
      <c r="BZ88" s="222"/>
      <c r="CA88" s="222"/>
      <c r="CB88" s="222"/>
      <c r="CC88" s="222"/>
      <c r="CD88" s="222"/>
      <c r="CE88" s="222"/>
      <c r="CF88" s="222"/>
      <c r="CG88" s="222"/>
      <c r="CH88" s="222"/>
      <c r="CI88" s="222"/>
      <c r="CJ88" s="222"/>
      <c r="CK88" s="222"/>
      <c r="CL88" s="222"/>
      <c r="CM88" s="222"/>
      <c r="CN88" s="222"/>
      <c r="CO88" s="222"/>
      <c r="CP88" s="222"/>
      <c r="CQ88" s="222"/>
      <c r="CR88" s="222"/>
      <c r="CS88" s="222"/>
    </row>
    <row r="89" spans="11:97">
      <c r="K89" s="221"/>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222"/>
      <c r="CB89" s="222"/>
      <c r="CC89" s="222"/>
      <c r="CD89" s="222"/>
      <c r="CE89" s="222"/>
      <c r="CF89" s="222"/>
      <c r="CG89" s="222"/>
      <c r="CH89" s="222"/>
      <c r="CI89" s="222"/>
      <c r="CJ89" s="222"/>
      <c r="CK89" s="222"/>
      <c r="CL89" s="222"/>
      <c r="CM89" s="222"/>
      <c r="CN89" s="222"/>
      <c r="CO89" s="222"/>
      <c r="CP89" s="222"/>
      <c r="CQ89" s="222"/>
      <c r="CR89" s="222"/>
      <c r="CS89" s="222"/>
    </row>
    <row r="90" spans="11:97">
      <c r="K90" s="221"/>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222"/>
      <c r="CD90" s="222"/>
      <c r="CE90" s="222"/>
      <c r="CF90" s="222"/>
      <c r="CG90" s="222"/>
      <c r="CH90" s="222"/>
      <c r="CI90" s="222"/>
      <c r="CJ90" s="222"/>
      <c r="CK90" s="222"/>
      <c r="CL90" s="222"/>
      <c r="CM90" s="222"/>
      <c r="CN90" s="222"/>
      <c r="CO90" s="222"/>
      <c r="CP90" s="222"/>
      <c r="CQ90" s="222"/>
      <c r="CR90" s="222"/>
      <c r="CS90" s="222"/>
    </row>
    <row r="91" spans="11:97">
      <c r="K91" s="221"/>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22"/>
      <c r="BZ91" s="222"/>
      <c r="CA91" s="222"/>
      <c r="CB91" s="222"/>
      <c r="CC91" s="222"/>
      <c r="CD91" s="222"/>
      <c r="CE91" s="222"/>
      <c r="CF91" s="222"/>
      <c r="CG91" s="222"/>
      <c r="CH91" s="222"/>
      <c r="CI91" s="222"/>
      <c r="CJ91" s="222"/>
      <c r="CK91" s="222"/>
      <c r="CL91" s="222"/>
      <c r="CM91" s="222"/>
      <c r="CN91" s="222"/>
      <c r="CO91" s="222"/>
      <c r="CP91" s="222"/>
      <c r="CQ91" s="222"/>
      <c r="CR91" s="222"/>
      <c r="CS91" s="222"/>
    </row>
    <row r="92" spans="11:97">
      <c r="K92" s="221"/>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22"/>
      <c r="CA92" s="222"/>
      <c r="CB92" s="222"/>
      <c r="CC92" s="222"/>
      <c r="CD92" s="222"/>
      <c r="CE92" s="222"/>
      <c r="CF92" s="222"/>
      <c r="CG92" s="222"/>
      <c r="CH92" s="222"/>
      <c r="CI92" s="222"/>
      <c r="CJ92" s="222"/>
      <c r="CK92" s="222"/>
      <c r="CL92" s="222"/>
      <c r="CM92" s="222"/>
      <c r="CN92" s="222"/>
      <c r="CO92" s="222"/>
      <c r="CP92" s="222"/>
      <c r="CQ92" s="222"/>
      <c r="CR92" s="222"/>
      <c r="CS92" s="222"/>
    </row>
    <row r="93" spans="11:97">
      <c r="K93" s="221"/>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22"/>
      <c r="CA93" s="222"/>
      <c r="CB93" s="222"/>
      <c r="CC93" s="222"/>
      <c r="CD93" s="222"/>
      <c r="CE93" s="222"/>
      <c r="CF93" s="222"/>
      <c r="CG93" s="222"/>
      <c r="CH93" s="222"/>
      <c r="CI93" s="222"/>
      <c r="CJ93" s="222"/>
      <c r="CK93" s="222"/>
      <c r="CL93" s="222"/>
      <c r="CM93" s="222"/>
      <c r="CN93" s="222"/>
      <c r="CO93" s="222"/>
      <c r="CP93" s="222"/>
      <c r="CQ93" s="222"/>
      <c r="CR93" s="222"/>
      <c r="CS93" s="222"/>
    </row>
    <row r="94" spans="11:97">
      <c r="K94" s="221"/>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2"/>
      <c r="BS94" s="222"/>
      <c r="BT94" s="222"/>
      <c r="BU94" s="222"/>
      <c r="BV94" s="222"/>
      <c r="BW94" s="222"/>
      <c r="BX94" s="222"/>
      <c r="BY94" s="222"/>
      <c r="BZ94" s="222"/>
      <c r="CA94" s="222"/>
      <c r="CB94" s="222"/>
      <c r="CC94" s="222"/>
      <c r="CD94" s="222"/>
      <c r="CE94" s="222"/>
      <c r="CF94" s="222"/>
      <c r="CG94" s="222"/>
      <c r="CH94" s="222"/>
      <c r="CI94" s="222"/>
      <c r="CJ94" s="222"/>
      <c r="CK94" s="222"/>
      <c r="CL94" s="222"/>
      <c r="CM94" s="222"/>
      <c r="CN94" s="222"/>
      <c r="CO94" s="222"/>
      <c r="CP94" s="222"/>
      <c r="CQ94" s="222"/>
      <c r="CR94" s="222"/>
      <c r="CS94" s="222"/>
    </row>
    <row r="95" spans="11:97">
      <c r="K95" s="221"/>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c r="BJ95" s="222"/>
      <c r="BK95" s="222"/>
      <c r="BL95" s="222"/>
      <c r="BM95" s="222"/>
      <c r="BN95" s="222"/>
      <c r="BO95" s="222"/>
      <c r="BP95" s="222"/>
      <c r="BQ95" s="222"/>
      <c r="BR95" s="222"/>
      <c r="BS95" s="222"/>
      <c r="BT95" s="222"/>
      <c r="BU95" s="222"/>
      <c r="BV95" s="222"/>
      <c r="BW95" s="222"/>
      <c r="BX95" s="222"/>
      <c r="BY95" s="222"/>
      <c r="BZ95" s="222"/>
      <c r="CA95" s="222"/>
      <c r="CB95" s="222"/>
      <c r="CC95" s="222"/>
      <c r="CD95" s="222"/>
      <c r="CE95" s="222"/>
      <c r="CF95" s="222"/>
      <c r="CG95" s="222"/>
      <c r="CH95" s="222"/>
      <c r="CI95" s="222"/>
      <c r="CJ95" s="222"/>
      <c r="CK95" s="222"/>
      <c r="CL95" s="222"/>
      <c r="CM95" s="222"/>
      <c r="CN95" s="222"/>
      <c r="CO95" s="222"/>
      <c r="CP95" s="222"/>
      <c r="CQ95" s="222"/>
      <c r="CR95" s="222"/>
      <c r="CS95" s="222"/>
    </row>
    <row r="96" spans="11:97">
      <c r="K96" s="221"/>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c r="BD96" s="222"/>
      <c r="BE96" s="222"/>
      <c r="BF96" s="222"/>
      <c r="BG96" s="222"/>
      <c r="BH96" s="222"/>
      <c r="BI96" s="222"/>
      <c r="BJ96" s="222"/>
      <c r="BK96" s="222"/>
      <c r="BL96" s="222"/>
      <c r="BM96" s="222"/>
      <c r="BN96" s="222"/>
      <c r="BO96" s="222"/>
      <c r="BP96" s="222"/>
      <c r="BQ96" s="222"/>
      <c r="BR96" s="222"/>
      <c r="BS96" s="222"/>
      <c r="BT96" s="222"/>
      <c r="BU96" s="222"/>
      <c r="BV96" s="222"/>
      <c r="BW96" s="222"/>
      <c r="BX96" s="222"/>
      <c r="BY96" s="222"/>
      <c r="BZ96" s="222"/>
      <c r="CA96" s="222"/>
      <c r="CB96" s="222"/>
      <c r="CC96" s="222"/>
      <c r="CD96" s="222"/>
      <c r="CE96" s="222"/>
      <c r="CF96" s="222"/>
      <c r="CG96" s="222"/>
      <c r="CH96" s="222"/>
      <c r="CI96" s="222"/>
      <c r="CJ96" s="222"/>
      <c r="CK96" s="222"/>
      <c r="CL96" s="222"/>
      <c r="CM96" s="222"/>
      <c r="CN96" s="222"/>
      <c r="CO96" s="222"/>
      <c r="CP96" s="222"/>
      <c r="CQ96" s="222"/>
      <c r="CR96" s="222"/>
      <c r="CS96" s="222"/>
    </row>
    <row r="97" spans="11:97">
      <c r="K97" s="221"/>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c r="BD97" s="222"/>
      <c r="BE97" s="222"/>
      <c r="BF97" s="222"/>
      <c r="BG97" s="222"/>
      <c r="BH97" s="222"/>
      <c r="BI97" s="222"/>
      <c r="BJ97" s="222"/>
      <c r="BK97" s="222"/>
      <c r="BL97" s="222"/>
      <c r="BM97" s="222"/>
      <c r="BN97" s="222"/>
      <c r="BO97" s="222"/>
      <c r="BP97" s="222"/>
      <c r="BQ97" s="222"/>
      <c r="BR97" s="222"/>
      <c r="BS97" s="222"/>
      <c r="BT97" s="222"/>
      <c r="BU97" s="222"/>
      <c r="BV97" s="222"/>
      <c r="BW97" s="222"/>
      <c r="BX97" s="222"/>
      <c r="BY97" s="222"/>
      <c r="BZ97" s="222"/>
      <c r="CA97" s="222"/>
      <c r="CB97" s="222"/>
      <c r="CC97" s="222"/>
      <c r="CD97" s="222"/>
      <c r="CE97" s="222"/>
      <c r="CF97" s="222"/>
      <c r="CG97" s="222"/>
      <c r="CH97" s="222"/>
      <c r="CI97" s="222"/>
      <c r="CJ97" s="222"/>
      <c r="CK97" s="222"/>
      <c r="CL97" s="222"/>
      <c r="CM97" s="222"/>
      <c r="CN97" s="222"/>
      <c r="CO97" s="222"/>
      <c r="CP97" s="222"/>
      <c r="CQ97" s="222"/>
      <c r="CR97" s="222"/>
      <c r="CS97" s="222"/>
    </row>
    <row r="98" spans="11:97">
      <c r="K98" s="221"/>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c r="BC98" s="222"/>
      <c r="BD98" s="222"/>
      <c r="BE98" s="222"/>
      <c r="BF98" s="222"/>
      <c r="BG98" s="222"/>
      <c r="BH98" s="222"/>
      <c r="BI98" s="222"/>
      <c r="BJ98" s="222"/>
      <c r="BK98" s="222"/>
      <c r="BL98" s="222"/>
      <c r="BM98" s="222"/>
      <c r="BN98" s="222"/>
      <c r="BO98" s="222"/>
      <c r="BP98" s="222"/>
      <c r="BQ98" s="222"/>
      <c r="BR98" s="222"/>
      <c r="BS98" s="222"/>
      <c r="BT98" s="222"/>
      <c r="BU98" s="222"/>
      <c r="BV98" s="222"/>
      <c r="BW98" s="222"/>
      <c r="BX98" s="222"/>
      <c r="BY98" s="222"/>
      <c r="BZ98" s="222"/>
      <c r="CA98" s="222"/>
      <c r="CB98" s="222"/>
      <c r="CC98" s="222"/>
      <c r="CD98" s="222"/>
      <c r="CE98" s="222"/>
      <c r="CF98" s="222"/>
      <c r="CG98" s="222"/>
      <c r="CH98" s="222"/>
      <c r="CI98" s="222"/>
      <c r="CJ98" s="222"/>
      <c r="CK98" s="222"/>
      <c r="CL98" s="222"/>
      <c r="CM98" s="222"/>
      <c r="CN98" s="222"/>
      <c r="CO98" s="222"/>
      <c r="CP98" s="222"/>
      <c r="CQ98" s="222"/>
      <c r="CR98" s="222"/>
      <c r="CS98" s="222"/>
    </row>
    <row r="99" spans="11:97">
      <c r="K99" s="221"/>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222"/>
      <c r="BE99" s="222"/>
      <c r="BF99" s="222"/>
      <c r="BG99" s="222"/>
      <c r="BH99" s="222"/>
      <c r="BI99" s="222"/>
      <c r="BJ99" s="222"/>
      <c r="BK99" s="222"/>
      <c r="BL99" s="222"/>
      <c r="BM99" s="222"/>
      <c r="BN99" s="222"/>
      <c r="BO99" s="222"/>
      <c r="BP99" s="222"/>
      <c r="BQ99" s="222"/>
      <c r="BR99" s="222"/>
      <c r="BS99" s="222"/>
      <c r="BT99" s="222"/>
      <c r="BU99" s="222"/>
      <c r="BV99" s="222"/>
      <c r="BW99" s="222"/>
      <c r="BX99" s="222"/>
      <c r="BY99" s="222"/>
      <c r="BZ99" s="222"/>
      <c r="CA99" s="222"/>
      <c r="CB99" s="222"/>
      <c r="CC99" s="222"/>
      <c r="CD99" s="222"/>
      <c r="CE99" s="222"/>
      <c r="CF99" s="222"/>
      <c r="CG99" s="222"/>
      <c r="CH99" s="222"/>
      <c r="CI99" s="222"/>
      <c r="CJ99" s="222"/>
      <c r="CK99" s="222"/>
      <c r="CL99" s="222"/>
      <c r="CM99" s="222"/>
      <c r="CN99" s="222"/>
      <c r="CO99" s="222"/>
      <c r="CP99" s="222"/>
      <c r="CQ99" s="222"/>
      <c r="CR99" s="222"/>
      <c r="CS99" s="222"/>
    </row>
    <row r="100" spans="11:97">
      <c r="K100" s="221"/>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2"/>
      <c r="BR100" s="222"/>
      <c r="BS100" s="222"/>
      <c r="BT100" s="222"/>
      <c r="BU100" s="222"/>
      <c r="BV100" s="222"/>
      <c r="BW100" s="222"/>
      <c r="BX100" s="222"/>
      <c r="BY100" s="222"/>
      <c r="BZ100" s="222"/>
      <c r="CA100" s="222"/>
      <c r="CB100" s="222"/>
      <c r="CC100" s="222"/>
      <c r="CD100" s="222"/>
      <c r="CE100" s="222"/>
      <c r="CF100" s="222"/>
      <c r="CG100" s="222"/>
      <c r="CH100" s="222"/>
      <c r="CI100" s="222"/>
      <c r="CJ100" s="222"/>
      <c r="CK100" s="222"/>
      <c r="CL100" s="222"/>
      <c r="CM100" s="222"/>
      <c r="CN100" s="222"/>
      <c r="CO100" s="222"/>
      <c r="CP100" s="222"/>
      <c r="CQ100" s="222"/>
      <c r="CR100" s="222"/>
      <c r="CS100" s="222"/>
    </row>
    <row r="101" spans="11:97">
      <c r="K101" s="221"/>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c r="BC101" s="222"/>
      <c r="BD101" s="222"/>
      <c r="BE101" s="222"/>
      <c r="BF101" s="222"/>
      <c r="BG101" s="222"/>
      <c r="BH101" s="222"/>
      <c r="BI101" s="222"/>
      <c r="BJ101" s="222"/>
      <c r="BK101" s="222"/>
      <c r="BL101" s="222"/>
      <c r="BM101" s="222"/>
      <c r="BN101" s="222"/>
      <c r="BO101" s="222"/>
      <c r="BP101" s="222"/>
      <c r="BQ101" s="222"/>
      <c r="BR101" s="222"/>
      <c r="BS101" s="222"/>
      <c r="BT101" s="222"/>
      <c r="BU101" s="222"/>
      <c r="BV101" s="222"/>
      <c r="BW101" s="222"/>
      <c r="BX101" s="222"/>
      <c r="BY101" s="222"/>
      <c r="BZ101" s="222"/>
      <c r="CA101" s="222"/>
      <c r="CB101" s="222"/>
      <c r="CC101" s="222"/>
      <c r="CD101" s="222"/>
      <c r="CE101" s="222"/>
      <c r="CF101" s="222"/>
      <c r="CG101" s="222"/>
      <c r="CH101" s="222"/>
      <c r="CI101" s="222"/>
      <c r="CJ101" s="222"/>
      <c r="CK101" s="222"/>
      <c r="CL101" s="222"/>
      <c r="CM101" s="222"/>
      <c r="CN101" s="222"/>
      <c r="CO101" s="222"/>
      <c r="CP101" s="222"/>
      <c r="CQ101" s="222"/>
      <c r="CR101" s="222"/>
      <c r="CS101" s="222"/>
    </row>
    <row r="102" spans="11:97">
      <c r="K102" s="221"/>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2"/>
      <c r="BJ102" s="222"/>
      <c r="BK102" s="222"/>
      <c r="BL102" s="222"/>
      <c r="BM102" s="222"/>
      <c r="BN102" s="222"/>
      <c r="BO102" s="222"/>
      <c r="BP102" s="222"/>
      <c r="BQ102" s="222"/>
      <c r="BR102" s="222"/>
      <c r="BS102" s="222"/>
      <c r="BT102" s="222"/>
      <c r="BU102" s="222"/>
      <c r="BV102" s="222"/>
      <c r="BW102" s="222"/>
      <c r="BX102" s="222"/>
      <c r="BY102" s="222"/>
      <c r="BZ102" s="222"/>
      <c r="CA102" s="222"/>
      <c r="CB102" s="222"/>
      <c r="CC102" s="222"/>
      <c r="CD102" s="222"/>
      <c r="CE102" s="222"/>
      <c r="CF102" s="222"/>
      <c r="CG102" s="222"/>
      <c r="CH102" s="222"/>
      <c r="CI102" s="222"/>
      <c r="CJ102" s="222"/>
      <c r="CK102" s="222"/>
      <c r="CL102" s="222"/>
      <c r="CM102" s="222"/>
      <c r="CN102" s="222"/>
      <c r="CO102" s="222"/>
      <c r="CP102" s="222"/>
      <c r="CQ102" s="222"/>
      <c r="CR102" s="222"/>
      <c r="CS102" s="222"/>
    </row>
    <row r="103" spans="11:97">
      <c r="K103" s="221"/>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c r="BJ103" s="222"/>
      <c r="BK103" s="222"/>
      <c r="BL103" s="222"/>
      <c r="BM103" s="222"/>
      <c r="BN103" s="222"/>
      <c r="BO103" s="222"/>
      <c r="BP103" s="222"/>
      <c r="BQ103" s="222"/>
      <c r="BR103" s="222"/>
      <c r="BS103" s="222"/>
      <c r="BT103" s="222"/>
      <c r="BU103" s="222"/>
      <c r="BV103" s="222"/>
      <c r="BW103" s="222"/>
      <c r="BX103" s="222"/>
      <c r="BY103" s="222"/>
      <c r="BZ103" s="222"/>
      <c r="CA103" s="222"/>
      <c r="CB103" s="222"/>
      <c r="CC103" s="222"/>
      <c r="CD103" s="222"/>
      <c r="CE103" s="222"/>
      <c r="CF103" s="222"/>
      <c r="CG103" s="222"/>
      <c r="CH103" s="222"/>
      <c r="CI103" s="222"/>
      <c r="CJ103" s="222"/>
      <c r="CK103" s="222"/>
      <c r="CL103" s="222"/>
      <c r="CM103" s="222"/>
      <c r="CN103" s="222"/>
      <c r="CO103" s="222"/>
      <c r="CP103" s="222"/>
      <c r="CQ103" s="222"/>
      <c r="CR103" s="222"/>
      <c r="CS103" s="222"/>
    </row>
    <row r="104" spans="11:97">
      <c r="K104" s="221"/>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222"/>
      <c r="BE104" s="222"/>
      <c r="BF104" s="222"/>
      <c r="BG104" s="222"/>
      <c r="BH104" s="222"/>
      <c r="BI104" s="222"/>
      <c r="BJ104" s="222"/>
      <c r="BK104" s="222"/>
      <c r="BL104" s="222"/>
      <c r="BM104" s="222"/>
      <c r="BN104" s="222"/>
      <c r="BO104" s="222"/>
      <c r="BP104" s="222"/>
      <c r="BQ104" s="222"/>
      <c r="BR104" s="222"/>
      <c r="BS104" s="222"/>
      <c r="BT104" s="222"/>
      <c r="BU104" s="222"/>
      <c r="BV104" s="222"/>
      <c r="BW104" s="222"/>
      <c r="BX104" s="222"/>
      <c r="BY104" s="222"/>
      <c r="BZ104" s="222"/>
      <c r="CA104" s="222"/>
      <c r="CB104" s="222"/>
      <c r="CC104" s="222"/>
      <c r="CD104" s="222"/>
      <c r="CE104" s="222"/>
      <c r="CF104" s="222"/>
      <c r="CG104" s="222"/>
      <c r="CH104" s="222"/>
      <c r="CI104" s="222"/>
      <c r="CJ104" s="222"/>
      <c r="CK104" s="222"/>
      <c r="CL104" s="222"/>
      <c r="CM104" s="222"/>
      <c r="CN104" s="222"/>
      <c r="CO104" s="222"/>
      <c r="CP104" s="222"/>
      <c r="CQ104" s="222"/>
      <c r="CR104" s="222"/>
      <c r="CS104" s="222"/>
    </row>
    <row r="105" spans="11:97">
      <c r="K105" s="221"/>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row>
    <row r="106" spans="11:97">
      <c r="K106" s="221"/>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row>
    <row r="107" spans="11:97">
      <c r="K107" s="221"/>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222"/>
      <c r="BG107" s="222"/>
      <c r="BH107" s="222"/>
      <c r="BI107" s="222"/>
      <c r="BJ107" s="222"/>
      <c r="BK107" s="222"/>
      <c r="BL107" s="222"/>
      <c r="BM107" s="222"/>
      <c r="BN107" s="222"/>
      <c r="BO107" s="222"/>
      <c r="BP107" s="222"/>
      <c r="BQ107" s="222"/>
      <c r="BR107" s="222"/>
      <c r="BS107" s="222"/>
      <c r="BT107" s="222"/>
      <c r="BU107" s="222"/>
      <c r="BV107" s="222"/>
      <c r="BW107" s="222"/>
      <c r="BX107" s="222"/>
      <c r="BY107" s="222"/>
      <c r="BZ107" s="222"/>
      <c r="CA107" s="222"/>
      <c r="CB107" s="222"/>
      <c r="CC107" s="222"/>
      <c r="CD107" s="222"/>
      <c r="CE107" s="222"/>
      <c r="CF107" s="222"/>
      <c r="CG107" s="222"/>
      <c r="CH107" s="222"/>
      <c r="CI107" s="222"/>
      <c r="CJ107" s="222"/>
      <c r="CK107" s="222"/>
      <c r="CL107" s="222"/>
      <c r="CM107" s="222"/>
      <c r="CN107" s="222"/>
      <c r="CO107" s="222"/>
      <c r="CP107" s="222"/>
      <c r="CQ107" s="222"/>
      <c r="CR107" s="222"/>
      <c r="CS107" s="222"/>
    </row>
    <row r="108" spans="11:97">
      <c r="K108" s="221"/>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2"/>
      <c r="CD108" s="222"/>
      <c r="CE108" s="222"/>
      <c r="CF108" s="222"/>
      <c r="CG108" s="222"/>
      <c r="CH108" s="222"/>
      <c r="CI108" s="222"/>
      <c r="CJ108" s="222"/>
      <c r="CK108" s="222"/>
      <c r="CL108" s="222"/>
      <c r="CM108" s="222"/>
      <c r="CN108" s="222"/>
      <c r="CO108" s="222"/>
      <c r="CP108" s="222"/>
      <c r="CQ108" s="222"/>
      <c r="CR108" s="222"/>
      <c r="CS108" s="222"/>
    </row>
    <row r="109" spans="11:97">
      <c r="K109" s="221"/>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c r="BX109" s="222"/>
      <c r="BY109" s="222"/>
      <c r="BZ109" s="222"/>
      <c r="CA109" s="222"/>
      <c r="CB109" s="222"/>
      <c r="CC109" s="222"/>
      <c r="CD109" s="222"/>
      <c r="CE109" s="222"/>
      <c r="CF109" s="222"/>
      <c r="CG109" s="222"/>
      <c r="CH109" s="222"/>
      <c r="CI109" s="222"/>
      <c r="CJ109" s="222"/>
      <c r="CK109" s="222"/>
      <c r="CL109" s="222"/>
      <c r="CM109" s="222"/>
      <c r="CN109" s="222"/>
      <c r="CO109" s="222"/>
      <c r="CP109" s="222"/>
      <c r="CQ109" s="222"/>
      <c r="CR109" s="222"/>
      <c r="CS109" s="222"/>
    </row>
    <row r="110" spans="11:97">
      <c r="K110" s="221"/>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222"/>
      <c r="BE110" s="222"/>
      <c r="BF110" s="222"/>
      <c r="BG110" s="222"/>
      <c r="BH110" s="222"/>
      <c r="BI110" s="222"/>
      <c r="BJ110" s="222"/>
      <c r="BK110" s="222"/>
      <c r="BL110" s="222"/>
      <c r="BM110" s="222"/>
      <c r="BN110" s="222"/>
      <c r="BO110" s="222"/>
      <c r="BP110" s="222"/>
      <c r="BQ110" s="222"/>
      <c r="BR110" s="222"/>
      <c r="BS110" s="222"/>
      <c r="BT110" s="222"/>
      <c r="BU110" s="222"/>
      <c r="BV110" s="222"/>
      <c r="BW110" s="222"/>
      <c r="BX110" s="222"/>
      <c r="BY110" s="222"/>
      <c r="BZ110" s="222"/>
      <c r="CA110" s="222"/>
      <c r="CB110" s="222"/>
      <c r="CC110" s="222"/>
      <c r="CD110" s="222"/>
      <c r="CE110" s="222"/>
      <c r="CF110" s="222"/>
      <c r="CG110" s="222"/>
      <c r="CH110" s="222"/>
      <c r="CI110" s="222"/>
      <c r="CJ110" s="222"/>
      <c r="CK110" s="222"/>
      <c r="CL110" s="222"/>
      <c r="CM110" s="222"/>
      <c r="CN110" s="222"/>
      <c r="CO110" s="222"/>
      <c r="CP110" s="222"/>
      <c r="CQ110" s="222"/>
      <c r="CR110" s="222"/>
      <c r="CS110" s="222"/>
    </row>
    <row r="111" spans="11:97">
      <c r="K111" s="221"/>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222"/>
      <c r="BU111" s="222"/>
      <c r="BV111" s="222"/>
      <c r="BW111" s="222"/>
      <c r="BX111" s="222"/>
      <c r="BY111" s="222"/>
      <c r="BZ111" s="222"/>
      <c r="CA111" s="222"/>
      <c r="CB111" s="222"/>
      <c r="CC111" s="222"/>
      <c r="CD111" s="222"/>
      <c r="CE111" s="222"/>
      <c r="CF111" s="222"/>
      <c r="CG111" s="222"/>
      <c r="CH111" s="222"/>
      <c r="CI111" s="222"/>
      <c r="CJ111" s="222"/>
      <c r="CK111" s="222"/>
      <c r="CL111" s="222"/>
      <c r="CM111" s="222"/>
      <c r="CN111" s="222"/>
      <c r="CO111" s="222"/>
      <c r="CP111" s="222"/>
      <c r="CQ111" s="222"/>
      <c r="CR111" s="222"/>
      <c r="CS111" s="222"/>
    </row>
    <row r="112" spans="11:97">
      <c r="K112" s="221"/>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c r="BH112" s="222"/>
      <c r="BI112" s="222"/>
      <c r="BJ112" s="222"/>
      <c r="BK112" s="222"/>
      <c r="BL112" s="222"/>
      <c r="BM112" s="222"/>
      <c r="BN112" s="222"/>
      <c r="BO112" s="222"/>
      <c r="BP112" s="222"/>
      <c r="BQ112" s="222"/>
      <c r="BR112" s="222"/>
      <c r="BS112" s="222"/>
      <c r="BT112" s="222"/>
      <c r="BU112" s="222"/>
      <c r="BV112" s="222"/>
      <c r="BW112" s="222"/>
      <c r="BX112" s="222"/>
      <c r="BY112" s="222"/>
      <c r="BZ112" s="222"/>
      <c r="CA112" s="222"/>
      <c r="CB112" s="222"/>
      <c r="CC112" s="222"/>
      <c r="CD112" s="222"/>
      <c r="CE112" s="222"/>
      <c r="CF112" s="222"/>
      <c r="CG112" s="222"/>
      <c r="CH112" s="222"/>
      <c r="CI112" s="222"/>
      <c r="CJ112" s="222"/>
      <c r="CK112" s="222"/>
      <c r="CL112" s="222"/>
      <c r="CM112" s="222"/>
      <c r="CN112" s="222"/>
      <c r="CO112" s="222"/>
      <c r="CP112" s="222"/>
      <c r="CQ112" s="222"/>
      <c r="CR112" s="222"/>
      <c r="CS112" s="222"/>
    </row>
    <row r="113" spans="11:97">
      <c r="K113" s="221"/>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222"/>
      <c r="BE113" s="222"/>
      <c r="BF113" s="222"/>
      <c r="BG113" s="222"/>
      <c r="BH113" s="222"/>
      <c r="BI113" s="222"/>
      <c r="BJ113" s="222"/>
      <c r="BK113" s="222"/>
      <c r="BL113" s="222"/>
      <c r="BM113" s="222"/>
      <c r="BN113" s="222"/>
      <c r="BO113" s="222"/>
      <c r="BP113" s="222"/>
      <c r="BQ113" s="222"/>
      <c r="BR113" s="222"/>
      <c r="BS113" s="222"/>
      <c r="BT113" s="222"/>
      <c r="BU113" s="222"/>
      <c r="BV113" s="222"/>
      <c r="BW113" s="222"/>
      <c r="BX113" s="222"/>
      <c r="BY113" s="222"/>
      <c r="BZ113" s="222"/>
      <c r="CA113" s="222"/>
      <c r="CB113" s="222"/>
      <c r="CC113" s="222"/>
      <c r="CD113" s="222"/>
      <c r="CE113" s="222"/>
      <c r="CF113" s="222"/>
      <c r="CG113" s="222"/>
      <c r="CH113" s="222"/>
      <c r="CI113" s="222"/>
      <c r="CJ113" s="222"/>
      <c r="CK113" s="222"/>
      <c r="CL113" s="222"/>
      <c r="CM113" s="222"/>
      <c r="CN113" s="222"/>
      <c r="CO113" s="222"/>
      <c r="CP113" s="222"/>
      <c r="CQ113" s="222"/>
      <c r="CR113" s="222"/>
      <c r="CS113" s="222"/>
    </row>
    <row r="114" spans="11:97">
      <c r="K114" s="221"/>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222"/>
      <c r="BE114" s="222"/>
      <c r="BF114" s="222"/>
      <c r="BG114" s="222"/>
      <c r="BH114" s="222"/>
      <c r="BI114" s="222"/>
      <c r="BJ114" s="222"/>
      <c r="BK114" s="222"/>
      <c r="BL114" s="222"/>
      <c r="BM114" s="222"/>
      <c r="BN114" s="222"/>
      <c r="BO114" s="222"/>
      <c r="BP114" s="222"/>
      <c r="BQ114" s="222"/>
      <c r="BR114" s="222"/>
      <c r="BS114" s="222"/>
      <c r="BT114" s="222"/>
      <c r="BU114" s="222"/>
      <c r="BV114" s="222"/>
      <c r="BW114" s="222"/>
      <c r="BX114" s="222"/>
      <c r="BY114" s="222"/>
      <c r="BZ114" s="222"/>
      <c r="CA114" s="222"/>
      <c r="CB114" s="222"/>
      <c r="CC114" s="222"/>
      <c r="CD114" s="222"/>
      <c r="CE114" s="222"/>
      <c r="CF114" s="222"/>
      <c r="CG114" s="222"/>
      <c r="CH114" s="222"/>
      <c r="CI114" s="222"/>
      <c r="CJ114" s="222"/>
      <c r="CK114" s="222"/>
      <c r="CL114" s="222"/>
      <c r="CM114" s="222"/>
      <c r="CN114" s="222"/>
      <c r="CO114" s="222"/>
      <c r="CP114" s="222"/>
      <c r="CQ114" s="222"/>
      <c r="CR114" s="222"/>
      <c r="CS114" s="222"/>
    </row>
    <row r="115" spans="11:97">
      <c r="K115" s="221"/>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c r="BC115" s="222"/>
      <c r="BD115" s="222"/>
      <c r="BE115" s="222"/>
      <c r="BF115" s="222"/>
      <c r="BG115" s="222"/>
      <c r="BH115" s="222"/>
      <c r="BI115" s="222"/>
      <c r="BJ115" s="222"/>
      <c r="BK115" s="222"/>
      <c r="BL115" s="222"/>
      <c r="BM115" s="222"/>
      <c r="BN115" s="222"/>
      <c r="BO115" s="222"/>
      <c r="BP115" s="222"/>
      <c r="BQ115" s="222"/>
      <c r="BR115" s="222"/>
      <c r="BS115" s="222"/>
      <c r="BT115" s="222"/>
      <c r="BU115" s="222"/>
      <c r="BV115" s="222"/>
      <c r="BW115" s="222"/>
      <c r="BX115" s="222"/>
      <c r="BY115" s="222"/>
      <c r="BZ115" s="222"/>
      <c r="CA115" s="222"/>
      <c r="CB115" s="222"/>
      <c r="CC115" s="222"/>
      <c r="CD115" s="222"/>
      <c r="CE115" s="222"/>
      <c r="CF115" s="222"/>
      <c r="CG115" s="222"/>
      <c r="CH115" s="222"/>
      <c r="CI115" s="222"/>
      <c r="CJ115" s="222"/>
      <c r="CK115" s="222"/>
      <c r="CL115" s="222"/>
      <c r="CM115" s="222"/>
      <c r="CN115" s="222"/>
      <c r="CO115" s="222"/>
      <c r="CP115" s="222"/>
      <c r="CQ115" s="222"/>
      <c r="CR115" s="222"/>
      <c r="CS115" s="222"/>
    </row>
    <row r="116" spans="11:97">
      <c r="K116" s="221"/>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c r="BC116" s="222"/>
      <c r="BD116" s="222"/>
      <c r="BE116" s="222"/>
      <c r="BF116" s="222"/>
      <c r="BG116" s="222"/>
      <c r="BH116" s="222"/>
      <c r="BI116" s="222"/>
      <c r="BJ116" s="222"/>
      <c r="BK116" s="222"/>
      <c r="BL116" s="222"/>
      <c r="BM116" s="222"/>
      <c r="BN116" s="222"/>
      <c r="BO116" s="222"/>
      <c r="BP116" s="222"/>
      <c r="BQ116" s="222"/>
      <c r="BR116" s="222"/>
      <c r="BS116" s="222"/>
      <c r="BT116" s="222"/>
      <c r="BU116" s="222"/>
      <c r="BV116" s="222"/>
      <c r="BW116" s="222"/>
      <c r="BX116" s="222"/>
      <c r="BY116" s="222"/>
      <c r="BZ116" s="222"/>
      <c r="CA116" s="222"/>
      <c r="CB116" s="222"/>
      <c r="CC116" s="222"/>
      <c r="CD116" s="222"/>
      <c r="CE116" s="222"/>
      <c r="CF116" s="222"/>
      <c r="CG116" s="222"/>
      <c r="CH116" s="222"/>
      <c r="CI116" s="222"/>
      <c r="CJ116" s="222"/>
      <c r="CK116" s="222"/>
      <c r="CL116" s="222"/>
      <c r="CM116" s="222"/>
      <c r="CN116" s="222"/>
      <c r="CO116" s="222"/>
      <c r="CP116" s="222"/>
      <c r="CQ116" s="222"/>
      <c r="CR116" s="222"/>
      <c r="CS116" s="222"/>
    </row>
    <row r="117" spans="11:97">
      <c r="K117" s="221"/>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c r="BC117" s="222"/>
      <c r="BD117" s="222"/>
      <c r="BE117" s="222"/>
      <c r="BF117" s="222"/>
      <c r="BG117" s="222"/>
      <c r="BH117" s="222"/>
      <c r="BI117" s="222"/>
      <c r="BJ117" s="222"/>
      <c r="BK117" s="222"/>
      <c r="BL117" s="222"/>
      <c r="BM117" s="222"/>
      <c r="BN117" s="222"/>
      <c r="BO117" s="222"/>
      <c r="BP117" s="222"/>
      <c r="BQ117" s="222"/>
      <c r="BR117" s="222"/>
      <c r="BS117" s="222"/>
      <c r="BT117" s="222"/>
      <c r="BU117" s="222"/>
      <c r="BV117" s="222"/>
      <c r="BW117" s="222"/>
      <c r="BX117" s="222"/>
      <c r="BY117" s="222"/>
      <c r="BZ117" s="222"/>
      <c r="CA117" s="222"/>
      <c r="CB117" s="222"/>
      <c r="CC117" s="222"/>
      <c r="CD117" s="222"/>
      <c r="CE117" s="222"/>
      <c r="CF117" s="222"/>
      <c r="CG117" s="222"/>
      <c r="CH117" s="222"/>
      <c r="CI117" s="222"/>
      <c r="CJ117" s="222"/>
      <c r="CK117" s="222"/>
      <c r="CL117" s="222"/>
      <c r="CM117" s="222"/>
      <c r="CN117" s="222"/>
      <c r="CO117" s="222"/>
      <c r="CP117" s="222"/>
      <c r="CQ117" s="222"/>
      <c r="CR117" s="222"/>
      <c r="CS117" s="222"/>
    </row>
    <row r="118" spans="11:97">
      <c r="K118" s="221"/>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c r="BC118" s="222"/>
      <c r="BD118" s="222"/>
      <c r="BE118" s="222"/>
      <c r="BF118" s="222"/>
      <c r="BG118" s="222"/>
      <c r="BH118" s="222"/>
      <c r="BI118" s="222"/>
      <c r="BJ118" s="222"/>
      <c r="BK118" s="222"/>
      <c r="BL118" s="222"/>
      <c r="BM118" s="222"/>
      <c r="BN118" s="222"/>
      <c r="BO118" s="222"/>
      <c r="BP118" s="222"/>
      <c r="BQ118" s="222"/>
      <c r="BR118" s="222"/>
      <c r="BS118" s="222"/>
      <c r="BT118" s="222"/>
      <c r="BU118" s="222"/>
      <c r="BV118" s="222"/>
      <c r="BW118" s="222"/>
      <c r="BX118" s="222"/>
      <c r="BY118" s="222"/>
      <c r="BZ118" s="222"/>
      <c r="CA118" s="222"/>
      <c r="CB118" s="222"/>
      <c r="CC118" s="222"/>
      <c r="CD118" s="222"/>
      <c r="CE118" s="222"/>
      <c r="CF118" s="222"/>
      <c r="CG118" s="222"/>
      <c r="CH118" s="222"/>
      <c r="CI118" s="222"/>
      <c r="CJ118" s="222"/>
      <c r="CK118" s="222"/>
      <c r="CL118" s="222"/>
      <c r="CM118" s="222"/>
      <c r="CN118" s="222"/>
      <c r="CO118" s="222"/>
      <c r="CP118" s="222"/>
      <c r="CQ118" s="222"/>
      <c r="CR118" s="222"/>
      <c r="CS118" s="222"/>
    </row>
    <row r="119" spans="11:97">
      <c r="K119" s="221"/>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T119" s="222"/>
      <c r="BU119" s="222"/>
      <c r="BV119" s="222"/>
      <c r="BW119" s="222"/>
      <c r="BX119" s="222"/>
      <c r="BY119" s="222"/>
      <c r="BZ119" s="222"/>
      <c r="CA119" s="222"/>
      <c r="CB119" s="222"/>
      <c r="CC119" s="222"/>
      <c r="CD119" s="222"/>
      <c r="CE119" s="222"/>
      <c r="CF119" s="222"/>
      <c r="CG119" s="222"/>
      <c r="CH119" s="222"/>
      <c r="CI119" s="222"/>
      <c r="CJ119" s="222"/>
      <c r="CK119" s="222"/>
      <c r="CL119" s="222"/>
      <c r="CM119" s="222"/>
      <c r="CN119" s="222"/>
      <c r="CO119" s="222"/>
      <c r="CP119" s="222"/>
      <c r="CQ119" s="222"/>
      <c r="CR119" s="222"/>
      <c r="CS119" s="222"/>
    </row>
    <row r="120" spans="11:97">
      <c r="K120" s="221"/>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222"/>
      <c r="BF120" s="222"/>
      <c r="BG120" s="222"/>
      <c r="BH120" s="222"/>
      <c r="BI120" s="222"/>
      <c r="BJ120" s="222"/>
      <c r="BK120" s="222"/>
      <c r="BL120" s="222"/>
      <c r="BM120" s="222"/>
      <c r="BN120" s="222"/>
      <c r="BO120" s="222"/>
      <c r="BP120" s="222"/>
      <c r="BQ120" s="222"/>
      <c r="BR120" s="222"/>
      <c r="BS120" s="222"/>
      <c r="BT120" s="222"/>
      <c r="BU120" s="222"/>
      <c r="BV120" s="222"/>
      <c r="BW120" s="222"/>
      <c r="BX120" s="222"/>
      <c r="BY120" s="222"/>
      <c r="BZ120" s="222"/>
      <c r="CA120" s="222"/>
      <c r="CB120" s="222"/>
      <c r="CC120" s="222"/>
      <c r="CD120" s="222"/>
      <c r="CE120" s="222"/>
      <c r="CF120" s="222"/>
      <c r="CG120" s="222"/>
      <c r="CH120" s="222"/>
      <c r="CI120" s="222"/>
      <c r="CJ120" s="222"/>
      <c r="CK120" s="222"/>
      <c r="CL120" s="222"/>
      <c r="CM120" s="222"/>
      <c r="CN120" s="222"/>
      <c r="CO120" s="222"/>
      <c r="CP120" s="222"/>
      <c r="CQ120" s="222"/>
      <c r="CR120" s="222"/>
      <c r="CS120" s="222"/>
    </row>
    <row r="121" spans="11:97">
      <c r="K121" s="221"/>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c r="BC121" s="222"/>
      <c r="BD121" s="222"/>
      <c r="BE121" s="222"/>
      <c r="BF121" s="222"/>
      <c r="BG121" s="222"/>
      <c r="BH121" s="222"/>
      <c r="BI121" s="222"/>
      <c r="BJ121" s="222"/>
      <c r="BK121" s="222"/>
      <c r="BL121" s="222"/>
      <c r="BM121" s="222"/>
      <c r="BN121" s="222"/>
      <c r="BO121" s="222"/>
      <c r="BP121" s="222"/>
      <c r="BQ121" s="222"/>
      <c r="BR121" s="222"/>
      <c r="BS121" s="222"/>
      <c r="BT121" s="222"/>
      <c r="BU121" s="222"/>
      <c r="BV121" s="222"/>
      <c r="BW121" s="222"/>
      <c r="BX121" s="222"/>
      <c r="BY121" s="222"/>
      <c r="BZ121" s="222"/>
      <c r="CA121" s="222"/>
      <c r="CB121" s="222"/>
      <c r="CC121" s="222"/>
      <c r="CD121" s="222"/>
      <c r="CE121" s="222"/>
      <c r="CF121" s="222"/>
      <c r="CG121" s="222"/>
      <c r="CH121" s="222"/>
      <c r="CI121" s="222"/>
      <c r="CJ121" s="222"/>
      <c r="CK121" s="222"/>
      <c r="CL121" s="222"/>
      <c r="CM121" s="222"/>
      <c r="CN121" s="222"/>
      <c r="CO121" s="222"/>
      <c r="CP121" s="222"/>
      <c r="CQ121" s="222"/>
      <c r="CR121" s="222"/>
      <c r="CS121" s="222"/>
    </row>
    <row r="122" spans="11:97">
      <c r="K122" s="221"/>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222"/>
      <c r="BE122" s="222"/>
      <c r="BF122" s="222"/>
      <c r="BG122" s="222"/>
      <c r="BH122" s="222"/>
      <c r="BI122" s="222"/>
      <c r="BJ122" s="222"/>
      <c r="BK122" s="222"/>
      <c r="BL122" s="222"/>
      <c r="BM122" s="222"/>
      <c r="BN122" s="222"/>
      <c r="BO122" s="222"/>
      <c r="BP122" s="222"/>
      <c r="BQ122" s="222"/>
      <c r="BR122" s="222"/>
      <c r="BS122" s="222"/>
      <c r="BT122" s="222"/>
      <c r="BU122" s="222"/>
      <c r="BV122" s="222"/>
      <c r="BW122" s="222"/>
      <c r="BX122" s="222"/>
      <c r="BY122" s="222"/>
      <c r="BZ122" s="222"/>
      <c r="CA122" s="222"/>
      <c r="CB122" s="222"/>
      <c r="CC122" s="222"/>
      <c r="CD122" s="222"/>
      <c r="CE122" s="222"/>
      <c r="CF122" s="222"/>
      <c r="CG122" s="222"/>
      <c r="CH122" s="222"/>
      <c r="CI122" s="222"/>
      <c r="CJ122" s="222"/>
      <c r="CK122" s="222"/>
      <c r="CL122" s="222"/>
      <c r="CM122" s="222"/>
      <c r="CN122" s="222"/>
      <c r="CO122" s="222"/>
      <c r="CP122" s="222"/>
      <c r="CQ122" s="222"/>
      <c r="CR122" s="222"/>
      <c r="CS122" s="222"/>
    </row>
    <row r="123" spans="11:97">
      <c r="K123" s="221"/>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c r="BC123" s="222"/>
      <c r="BD123" s="222"/>
      <c r="BE123" s="222"/>
      <c r="BF123" s="222"/>
      <c r="BG123" s="222"/>
      <c r="BH123" s="222"/>
      <c r="BI123" s="222"/>
      <c r="BJ123" s="222"/>
      <c r="BK123" s="222"/>
      <c r="BL123" s="222"/>
      <c r="BM123" s="222"/>
      <c r="BN123" s="222"/>
      <c r="BO123" s="222"/>
      <c r="BP123" s="222"/>
      <c r="BQ123" s="222"/>
      <c r="BR123" s="222"/>
      <c r="BS123" s="222"/>
      <c r="BT123" s="222"/>
      <c r="BU123" s="222"/>
      <c r="BV123" s="222"/>
      <c r="BW123" s="222"/>
      <c r="BX123" s="222"/>
      <c r="BY123" s="222"/>
      <c r="BZ123" s="222"/>
      <c r="CA123" s="222"/>
      <c r="CB123" s="222"/>
      <c r="CC123" s="222"/>
      <c r="CD123" s="222"/>
      <c r="CE123" s="222"/>
      <c r="CF123" s="222"/>
      <c r="CG123" s="222"/>
      <c r="CH123" s="222"/>
      <c r="CI123" s="222"/>
      <c r="CJ123" s="222"/>
      <c r="CK123" s="222"/>
      <c r="CL123" s="222"/>
      <c r="CM123" s="222"/>
      <c r="CN123" s="222"/>
      <c r="CO123" s="222"/>
      <c r="CP123" s="222"/>
      <c r="CQ123" s="222"/>
      <c r="CR123" s="222"/>
      <c r="CS123" s="222"/>
    </row>
    <row r="124" spans="11:97">
      <c r="K124" s="221"/>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2"/>
      <c r="BR124" s="222"/>
      <c r="BS124" s="222"/>
      <c r="BT124" s="222"/>
      <c r="BU124" s="222"/>
      <c r="BV124" s="222"/>
      <c r="BW124" s="222"/>
      <c r="BX124" s="222"/>
      <c r="BY124" s="222"/>
      <c r="BZ124" s="222"/>
      <c r="CA124" s="222"/>
      <c r="CB124" s="222"/>
      <c r="CC124" s="222"/>
      <c r="CD124" s="222"/>
      <c r="CE124" s="222"/>
      <c r="CF124" s="222"/>
      <c r="CG124" s="222"/>
      <c r="CH124" s="222"/>
      <c r="CI124" s="222"/>
      <c r="CJ124" s="222"/>
      <c r="CK124" s="222"/>
      <c r="CL124" s="222"/>
      <c r="CM124" s="222"/>
      <c r="CN124" s="222"/>
      <c r="CO124" s="222"/>
      <c r="CP124" s="222"/>
      <c r="CQ124" s="222"/>
      <c r="CR124" s="222"/>
      <c r="CS124" s="222"/>
    </row>
    <row r="125" spans="11:97">
      <c r="K125" s="221"/>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c r="BC125" s="222"/>
      <c r="BD125" s="222"/>
      <c r="BE125" s="222"/>
      <c r="BF125" s="222"/>
      <c r="BG125" s="222"/>
      <c r="BH125" s="222"/>
      <c r="BI125" s="222"/>
      <c r="BJ125" s="222"/>
      <c r="BK125" s="222"/>
      <c r="BL125" s="222"/>
      <c r="BM125" s="222"/>
      <c r="BN125" s="222"/>
      <c r="BO125" s="222"/>
      <c r="BP125" s="222"/>
      <c r="BQ125" s="222"/>
      <c r="BR125" s="222"/>
      <c r="BS125" s="222"/>
      <c r="BT125" s="222"/>
      <c r="BU125" s="222"/>
      <c r="BV125" s="222"/>
      <c r="BW125" s="222"/>
      <c r="BX125" s="222"/>
      <c r="BY125" s="222"/>
      <c r="BZ125" s="222"/>
      <c r="CA125" s="222"/>
      <c r="CB125" s="222"/>
      <c r="CC125" s="222"/>
      <c r="CD125" s="222"/>
      <c r="CE125" s="222"/>
      <c r="CF125" s="222"/>
      <c r="CG125" s="222"/>
      <c r="CH125" s="222"/>
      <c r="CI125" s="222"/>
      <c r="CJ125" s="222"/>
      <c r="CK125" s="222"/>
      <c r="CL125" s="222"/>
      <c r="CM125" s="222"/>
      <c r="CN125" s="222"/>
      <c r="CO125" s="222"/>
      <c r="CP125" s="222"/>
      <c r="CQ125" s="222"/>
      <c r="CR125" s="222"/>
      <c r="CS125" s="222"/>
    </row>
    <row r="126" spans="11:97">
      <c r="K126" s="221"/>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22"/>
      <c r="CE126" s="222"/>
      <c r="CF126" s="222"/>
      <c r="CG126" s="222"/>
      <c r="CH126" s="222"/>
      <c r="CI126" s="222"/>
      <c r="CJ126" s="222"/>
      <c r="CK126" s="222"/>
      <c r="CL126" s="222"/>
      <c r="CM126" s="222"/>
      <c r="CN126" s="222"/>
      <c r="CO126" s="222"/>
      <c r="CP126" s="222"/>
      <c r="CQ126" s="222"/>
      <c r="CR126" s="222"/>
      <c r="CS126" s="222"/>
    </row>
    <row r="127" spans="11:97">
      <c r="K127" s="221"/>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c r="BC127" s="222"/>
      <c r="BD127" s="222"/>
      <c r="BE127" s="222"/>
      <c r="BF127" s="222"/>
      <c r="BG127" s="222"/>
      <c r="BH127" s="222"/>
      <c r="BI127" s="222"/>
      <c r="BJ127" s="222"/>
      <c r="BK127" s="222"/>
      <c r="BL127" s="222"/>
      <c r="BM127" s="222"/>
      <c r="BN127" s="222"/>
      <c r="BO127" s="222"/>
      <c r="BP127" s="222"/>
      <c r="BQ127" s="222"/>
      <c r="BR127" s="222"/>
      <c r="BS127" s="222"/>
      <c r="BT127" s="222"/>
      <c r="BU127" s="222"/>
      <c r="BV127" s="222"/>
      <c r="BW127" s="222"/>
      <c r="BX127" s="222"/>
      <c r="BY127" s="222"/>
      <c r="BZ127" s="222"/>
      <c r="CA127" s="222"/>
      <c r="CB127" s="222"/>
      <c r="CC127" s="222"/>
      <c r="CD127" s="222"/>
      <c r="CE127" s="222"/>
      <c r="CF127" s="222"/>
      <c r="CG127" s="222"/>
      <c r="CH127" s="222"/>
      <c r="CI127" s="222"/>
      <c r="CJ127" s="222"/>
      <c r="CK127" s="222"/>
      <c r="CL127" s="222"/>
      <c r="CM127" s="222"/>
      <c r="CN127" s="222"/>
      <c r="CO127" s="222"/>
      <c r="CP127" s="222"/>
      <c r="CQ127" s="222"/>
      <c r="CR127" s="222"/>
      <c r="CS127" s="222"/>
    </row>
    <row r="128" spans="11:97">
      <c r="K128" s="221"/>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c r="BC128" s="222"/>
      <c r="BD128" s="222"/>
      <c r="BE128" s="222"/>
      <c r="BF128" s="222"/>
      <c r="BG128" s="222"/>
      <c r="BH128" s="222"/>
      <c r="BI128" s="222"/>
      <c r="BJ128" s="222"/>
      <c r="BK128" s="222"/>
      <c r="BL128" s="222"/>
      <c r="BM128" s="222"/>
      <c r="BN128" s="222"/>
      <c r="BO128" s="222"/>
      <c r="BP128" s="222"/>
      <c r="BQ128" s="222"/>
      <c r="BR128" s="222"/>
      <c r="BS128" s="222"/>
      <c r="BT128" s="222"/>
      <c r="BU128" s="222"/>
      <c r="BV128" s="222"/>
      <c r="BW128" s="222"/>
      <c r="BX128" s="222"/>
      <c r="BY128" s="222"/>
      <c r="BZ128" s="222"/>
      <c r="CA128" s="222"/>
      <c r="CB128" s="222"/>
      <c r="CC128" s="222"/>
      <c r="CD128" s="222"/>
      <c r="CE128" s="222"/>
      <c r="CF128" s="222"/>
      <c r="CG128" s="222"/>
      <c r="CH128" s="222"/>
      <c r="CI128" s="222"/>
      <c r="CJ128" s="222"/>
      <c r="CK128" s="222"/>
      <c r="CL128" s="222"/>
      <c r="CM128" s="222"/>
      <c r="CN128" s="222"/>
      <c r="CO128" s="222"/>
      <c r="CP128" s="222"/>
      <c r="CQ128" s="222"/>
      <c r="CR128" s="222"/>
      <c r="CS128" s="222"/>
    </row>
    <row r="129" spans="11:97">
      <c r="K129" s="221"/>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c r="BC129" s="222"/>
      <c r="BD129" s="222"/>
      <c r="BE129" s="222"/>
      <c r="BF129" s="222"/>
      <c r="BG129" s="222"/>
      <c r="BH129" s="222"/>
      <c r="BI129" s="222"/>
      <c r="BJ129" s="222"/>
      <c r="BK129" s="222"/>
      <c r="BL129" s="222"/>
      <c r="BM129" s="222"/>
      <c r="BN129" s="222"/>
      <c r="BO129" s="222"/>
      <c r="BP129" s="222"/>
      <c r="BQ129" s="222"/>
      <c r="BR129" s="222"/>
      <c r="BS129" s="222"/>
      <c r="BT129" s="222"/>
      <c r="BU129" s="222"/>
      <c r="BV129" s="222"/>
      <c r="BW129" s="222"/>
      <c r="BX129" s="222"/>
      <c r="BY129" s="222"/>
      <c r="BZ129" s="222"/>
      <c r="CA129" s="222"/>
      <c r="CB129" s="222"/>
      <c r="CC129" s="222"/>
      <c r="CD129" s="222"/>
      <c r="CE129" s="222"/>
      <c r="CF129" s="222"/>
      <c r="CG129" s="222"/>
      <c r="CH129" s="222"/>
      <c r="CI129" s="222"/>
      <c r="CJ129" s="222"/>
      <c r="CK129" s="222"/>
      <c r="CL129" s="222"/>
      <c r="CM129" s="222"/>
      <c r="CN129" s="222"/>
      <c r="CO129" s="222"/>
      <c r="CP129" s="222"/>
      <c r="CQ129" s="222"/>
      <c r="CR129" s="222"/>
      <c r="CS129" s="222"/>
    </row>
    <row r="130" spans="11:97">
      <c r="K130" s="221"/>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222"/>
      <c r="BE130" s="222"/>
      <c r="BF130" s="222"/>
      <c r="BG130" s="222"/>
      <c r="BH130" s="222"/>
      <c r="BI130" s="222"/>
      <c r="BJ130" s="222"/>
      <c r="BK130" s="222"/>
      <c r="BL130" s="222"/>
      <c r="BM130" s="222"/>
      <c r="BN130" s="222"/>
      <c r="BO130" s="222"/>
      <c r="BP130" s="222"/>
      <c r="BQ130" s="222"/>
      <c r="BR130" s="222"/>
      <c r="BS130" s="222"/>
      <c r="BT130" s="222"/>
      <c r="BU130" s="222"/>
      <c r="BV130" s="222"/>
      <c r="BW130" s="222"/>
      <c r="BX130" s="222"/>
      <c r="BY130" s="222"/>
      <c r="BZ130" s="222"/>
      <c r="CA130" s="222"/>
      <c r="CB130" s="222"/>
      <c r="CC130" s="222"/>
      <c r="CD130" s="222"/>
      <c r="CE130" s="222"/>
      <c r="CF130" s="222"/>
      <c r="CG130" s="222"/>
      <c r="CH130" s="222"/>
      <c r="CI130" s="222"/>
      <c r="CJ130" s="222"/>
      <c r="CK130" s="222"/>
      <c r="CL130" s="222"/>
      <c r="CM130" s="222"/>
      <c r="CN130" s="222"/>
      <c r="CO130" s="222"/>
      <c r="CP130" s="222"/>
      <c r="CQ130" s="222"/>
      <c r="CR130" s="222"/>
      <c r="CS130" s="222"/>
    </row>
    <row r="131" spans="11:97">
      <c r="K131" s="221"/>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c r="BC131" s="222"/>
      <c r="BD131" s="222"/>
      <c r="BE131" s="222"/>
      <c r="BF131" s="222"/>
      <c r="BG131" s="222"/>
      <c r="BH131" s="222"/>
      <c r="BI131" s="222"/>
      <c r="BJ131" s="222"/>
      <c r="BK131" s="222"/>
      <c r="BL131" s="222"/>
      <c r="BM131" s="222"/>
      <c r="BN131" s="222"/>
      <c r="BO131" s="222"/>
      <c r="BP131" s="222"/>
      <c r="BQ131" s="222"/>
      <c r="BR131" s="222"/>
      <c r="BS131" s="222"/>
      <c r="BT131" s="222"/>
      <c r="BU131" s="222"/>
      <c r="BV131" s="222"/>
      <c r="BW131" s="222"/>
      <c r="BX131" s="222"/>
      <c r="BY131" s="222"/>
      <c r="BZ131" s="222"/>
      <c r="CA131" s="222"/>
      <c r="CB131" s="222"/>
      <c r="CC131" s="222"/>
      <c r="CD131" s="222"/>
      <c r="CE131" s="222"/>
      <c r="CF131" s="222"/>
      <c r="CG131" s="222"/>
      <c r="CH131" s="222"/>
      <c r="CI131" s="222"/>
      <c r="CJ131" s="222"/>
      <c r="CK131" s="222"/>
      <c r="CL131" s="222"/>
      <c r="CM131" s="222"/>
      <c r="CN131" s="222"/>
      <c r="CO131" s="222"/>
      <c r="CP131" s="222"/>
      <c r="CQ131" s="222"/>
      <c r="CR131" s="222"/>
      <c r="CS131" s="222"/>
    </row>
    <row r="132" spans="11:97">
      <c r="K132" s="221"/>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2"/>
      <c r="BT132" s="222"/>
      <c r="BU132" s="222"/>
      <c r="BV132" s="222"/>
      <c r="BW132" s="222"/>
      <c r="BX132" s="222"/>
      <c r="BY132" s="222"/>
      <c r="BZ132" s="222"/>
      <c r="CA132" s="222"/>
      <c r="CB132" s="222"/>
      <c r="CC132" s="222"/>
      <c r="CD132" s="222"/>
      <c r="CE132" s="222"/>
      <c r="CF132" s="222"/>
      <c r="CG132" s="222"/>
      <c r="CH132" s="222"/>
      <c r="CI132" s="222"/>
      <c r="CJ132" s="222"/>
      <c r="CK132" s="222"/>
      <c r="CL132" s="222"/>
      <c r="CM132" s="222"/>
      <c r="CN132" s="222"/>
      <c r="CO132" s="222"/>
      <c r="CP132" s="222"/>
      <c r="CQ132" s="222"/>
      <c r="CR132" s="222"/>
      <c r="CS132" s="222"/>
    </row>
    <row r="133" spans="11:97">
      <c r="K133" s="221"/>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c r="BC133" s="222"/>
      <c r="BD133" s="222"/>
      <c r="BE133" s="222"/>
      <c r="BF133" s="222"/>
      <c r="BG133" s="222"/>
      <c r="BH133" s="222"/>
      <c r="BI133" s="222"/>
      <c r="BJ133" s="222"/>
      <c r="BK133" s="222"/>
      <c r="BL133" s="222"/>
      <c r="BM133" s="222"/>
      <c r="BN133" s="222"/>
      <c r="BO133" s="222"/>
      <c r="BP133" s="222"/>
      <c r="BQ133" s="222"/>
      <c r="BR133" s="222"/>
      <c r="BS133" s="222"/>
      <c r="BT133" s="222"/>
      <c r="BU133" s="222"/>
      <c r="BV133" s="222"/>
      <c r="BW133" s="222"/>
      <c r="BX133" s="222"/>
      <c r="BY133" s="222"/>
      <c r="BZ133" s="222"/>
      <c r="CA133" s="222"/>
      <c r="CB133" s="222"/>
      <c r="CC133" s="222"/>
      <c r="CD133" s="222"/>
      <c r="CE133" s="222"/>
      <c r="CF133" s="222"/>
      <c r="CG133" s="222"/>
      <c r="CH133" s="222"/>
      <c r="CI133" s="222"/>
      <c r="CJ133" s="222"/>
      <c r="CK133" s="222"/>
      <c r="CL133" s="222"/>
      <c r="CM133" s="222"/>
      <c r="CN133" s="222"/>
      <c r="CO133" s="222"/>
      <c r="CP133" s="222"/>
      <c r="CQ133" s="222"/>
      <c r="CR133" s="222"/>
      <c r="CS133" s="222"/>
    </row>
    <row r="134" spans="11:97">
      <c r="K134" s="221"/>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row>
    <row r="135" spans="11:97">
      <c r="K135" s="221"/>
      <c r="L135" s="222"/>
      <c r="M135" s="222"/>
      <c r="N135" s="222"/>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c r="BC135" s="222"/>
      <c r="BD135" s="222"/>
      <c r="BE135" s="222"/>
      <c r="BF135" s="222"/>
      <c r="BG135" s="222"/>
      <c r="BH135" s="222"/>
      <c r="BI135" s="222"/>
      <c r="BJ135" s="222"/>
      <c r="BK135" s="222"/>
      <c r="BL135" s="222"/>
      <c r="BM135" s="222"/>
      <c r="BN135" s="222"/>
      <c r="BO135" s="222"/>
      <c r="BP135" s="222"/>
      <c r="BQ135" s="222"/>
      <c r="BR135" s="222"/>
      <c r="BS135" s="222"/>
      <c r="BT135" s="222"/>
      <c r="BU135" s="222"/>
      <c r="BV135" s="222"/>
      <c r="BW135" s="222"/>
      <c r="BX135" s="222"/>
      <c r="BY135" s="222"/>
      <c r="BZ135" s="222"/>
      <c r="CA135" s="222"/>
      <c r="CB135" s="222"/>
      <c r="CC135" s="222"/>
      <c r="CD135" s="222"/>
      <c r="CE135" s="222"/>
      <c r="CF135" s="222"/>
      <c r="CG135" s="222"/>
      <c r="CH135" s="222"/>
      <c r="CI135" s="222"/>
      <c r="CJ135" s="222"/>
      <c r="CK135" s="222"/>
      <c r="CL135" s="222"/>
      <c r="CM135" s="222"/>
      <c r="CN135" s="222"/>
      <c r="CO135" s="222"/>
      <c r="CP135" s="222"/>
      <c r="CQ135" s="222"/>
      <c r="CR135" s="222"/>
      <c r="CS135" s="222"/>
    </row>
    <row r="136" spans="11:97">
      <c r="K136" s="221"/>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c r="BC136" s="222"/>
      <c r="BD136" s="222"/>
      <c r="BE136" s="222"/>
      <c r="BF136" s="222"/>
      <c r="BG136" s="222"/>
      <c r="BH136" s="222"/>
      <c r="BI136" s="222"/>
      <c r="BJ136" s="222"/>
      <c r="BK136" s="222"/>
      <c r="BL136" s="222"/>
      <c r="BM136" s="222"/>
      <c r="BN136" s="222"/>
      <c r="BO136" s="222"/>
      <c r="BP136" s="222"/>
      <c r="BQ136" s="222"/>
      <c r="BR136" s="222"/>
      <c r="BS136" s="222"/>
      <c r="BT136" s="222"/>
      <c r="BU136" s="222"/>
      <c r="BV136" s="222"/>
      <c r="BW136" s="222"/>
      <c r="BX136" s="222"/>
      <c r="BY136" s="222"/>
      <c r="BZ136" s="222"/>
      <c r="CA136" s="222"/>
      <c r="CB136" s="222"/>
      <c r="CC136" s="222"/>
      <c r="CD136" s="222"/>
      <c r="CE136" s="222"/>
      <c r="CF136" s="222"/>
      <c r="CG136" s="222"/>
      <c r="CH136" s="222"/>
      <c r="CI136" s="222"/>
      <c r="CJ136" s="222"/>
      <c r="CK136" s="222"/>
      <c r="CL136" s="222"/>
      <c r="CM136" s="222"/>
      <c r="CN136" s="222"/>
      <c r="CO136" s="222"/>
      <c r="CP136" s="222"/>
      <c r="CQ136" s="222"/>
      <c r="CR136" s="222"/>
      <c r="CS136" s="222"/>
    </row>
    <row r="137" spans="11:97">
      <c r="K137" s="221"/>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c r="BC137" s="222"/>
      <c r="BD137" s="222"/>
      <c r="BE137" s="222"/>
      <c r="BF137" s="222"/>
      <c r="BG137" s="222"/>
      <c r="BH137" s="222"/>
      <c r="BI137" s="222"/>
      <c r="BJ137" s="222"/>
      <c r="BK137" s="222"/>
      <c r="BL137" s="222"/>
      <c r="BM137" s="222"/>
      <c r="BN137" s="222"/>
      <c r="BO137" s="222"/>
      <c r="BP137" s="222"/>
      <c r="BQ137" s="222"/>
      <c r="BR137" s="222"/>
      <c r="BS137" s="222"/>
      <c r="BT137" s="222"/>
      <c r="BU137" s="222"/>
      <c r="BV137" s="222"/>
      <c r="BW137" s="222"/>
      <c r="BX137" s="222"/>
      <c r="BY137" s="222"/>
      <c r="BZ137" s="222"/>
      <c r="CA137" s="222"/>
      <c r="CB137" s="222"/>
      <c r="CC137" s="222"/>
      <c r="CD137" s="222"/>
      <c r="CE137" s="222"/>
      <c r="CF137" s="222"/>
      <c r="CG137" s="222"/>
      <c r="CH137" s="222"/>
      <c r="CI137" s="222"/>
      <c r="CJ137" s="222"/>
      <c r="CK137" s="222"/>
      <c r="CL137" s="222"/>
      <c r="CM137" s="222"/>
      <c r="CN137" s="222"/>
      <c r="CO137" s="222"/>
      <c r="CP137" s="222"/>
      <c r="CQ137" s="222"/>
      <c r="CR137" s="222"/>
      <c r="CS137" s="222"/>
    </row>
    <row r="138" spans="11:97">
      <c r="K138" s="221"/>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c r="BC138" s="222"/>
      <c r="BD138" s="222"/>
      <c r="BE138" s="222"/>
      <c r="BF138" s="222"/>
      <c r="BG138" s="222"/>
      <c r="BH138" s="222"/>
      <c r="BI138" s="222"/>
      <c r="BJ138" s="222"/>
      <c r="BK138" s="222"/>
      <c r="BL138" s="222"/>
      <c r="BM138" s="222"/>
      <c r="BN138" s="222"/>
      <c r="BO138" s="222"/>
      <c r="BP138" s="222"/>
      <c r="BQ138" s="222"/>
      <c r="BR138" s="222"/>
      <c r="BS138" s="222"/>
      <c r="BT138" s="222"/>
      <c r="BU138" s="222"/>
      <c r="BV138" s="222"/>
      <c r="BW138" s="222"/>
      <c r="BX138" s="222"/>
      <c r="BY138" s="222"/>
      <c r="BZ138" s="222"/>
      <c r="CA138" s="222"/>
      <c r="CB138" s="222"/>
      <c r="CC138" s="222"/>
      <c r="CD138" s="222"/>
      <c r="CE138" s="222"/>
      <c r="CF138" s="222"/>
      <c r="CG138" s="222"/>
      <c r="CH138" s="222"/>
      <c r="CI138" s="222"/>
      <c r="CJ138" s="222"/>
      <c r="CK138" s="222"/>
      <c r="CL138" s="222"/>
      <c r="CM138" s="222"/>
      <c r="CN138" s="222"/>
      <c r="CO138" s="222"/>
      <c r="CP138" s="222"/>
      <c r="CQ138" s="222"/>
      <c r="CR138" s="222"/>
      <c r="CS138" s="222"/>
    </row>
    <row r="139" spans="11:97">
      <c r="K139" s="221"/>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c r="BC139" s="222"/>
      <c r="BD139" s="222"/>
      <c r="BE139" s="222"/>
      <c r="BF139" s="222"/>
      <c r="BG139" s="222"/>
      <c r="BH139" s="222"/>
      <c r="BI139" s="222"/>
      <c r="BJ139" s="222"/>
      <c r="BK139" s="222"/>
      <c r="BL139" s="222"/>
      <c r="BM139" s="222"/>
      <c r="BN139" s="222"/>
      <c r="BO139" s="222"/>
      <c r="BP139" s="222"/>
      <c r="BQ139" s="222"/>
      <c r="BR139" s="222"/>
      <c r="BS139" s="222"/>
      <c r="BT139" s="222"/>
      <c r="BU139" s="222"/>
      <c r="BV139" s="222"/>
      <c r="BW139" s="222"/>
      <c r="BX139" s="222"/>
      <c r="BY139" s="222"/>
      <c r="BZ139" s="222"/>
      <c r="CA139" s="222"/>
      <c r="CB139" s="222"/>
      <c r="CC139" s="222"/>
      <c r="CD139" s="222"/>
      <c r="CE139" s="222"/>
      <c r="CF139" s="222"/>
      <c r="CG139" s="222"/>
      <c r="CH139" s="222"/>
      <c r="CI139" s="222"/>
      <c r="CJ139" s="222"/>
      <c r="CK139" s="222"/>
      <c r="CL139" s="222"/>
      <c r="CM139" s="222"/>
      <c r="CN139" s="222"/>
      <c r="CO139" s="222"/>
      <c r="CP139" s="222"/>
      <c r="CQ139" s="222"/>
      <c r="CR139" s="222"/>
      <c r="CS139" s="222"/>
    </row>
    <row r="140" spans="11:97">
      <c r="K140" s="221"/>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c r="BC140" s="222"/>
      <c r="BD140" s="222"/>
      <c r="BE140" s="222"/>
      <c r="BF140" s="222"/>
      <c r="BG140" s="222"/>
      <c r="BH140" s="222"/>
      <c r="BI140" s="222"/>
      <c r="BJ140" s="222"/>
      <c r="BK140" s="222"/>
      <c r="BL140" s="222"/>
      <c r="BM140" s="222"/>
      <c r="BN140" s="222"/>
      <c r="BO140" s="222"/>
      <c r="BP140" s="222"/>
      <c r="BQ140" s="222"/>
      <c r="BR140" s="222"/>
      <c r="BS140" s="222"/>
      <c r="BT140" s="222"/>
      <c r="BU140" s="222"/>
      <c r="BV140" s="222"/>
      <c r="BW140" s="222"/>
      <c r="BX140" s="222"/>
      <c r="BY140" s="222"/>
      <c r="BZ140" s="222"/>
      <c r="CA140" s="222"/>
      <c r="CB140" s="222"/>
      <c r="CC140" s="222"/>
      <c r="CD140" s="222"/>
      <c r="CE140" s="222"/>
      <c r="CF140" s="222"/>
      <c r="CG140" s="222"/>
      <c r="CH140" s="222"/>
      <c r="CI140" s="222"/>
      <c r="CJ140" s="222"/>
      <c r="CK140" s="222"/>
      <c r="CL140" s="222"/>
      <c r="CM140" s="222"/>
      <c r="CN140" s="222"/>
      <c r="CO140" s="222"/>
      <c r="CP140" s="222"/>
      <c r="CQ140" s="222"/>
      <c r="CR140" s="222"/>
      <c r="CS140" s="222"/>
    </row>
    <row r="141" spans="11:97">
      <c r="K141" s="221"/>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c r="BC141" s="222"/>
      <c r="BD141" s="222"/>
      <c r="BE141" s="222"/>
      <c r="BF141" s="222"/>
      <c r="BG141" s="222"/>
      <c r="BH141" s="222"/>
      <c r="BI141" s="222"/>
      <c r="BJ141" s="222"/>
      <c r="BK141" s="222"/>
      <c r="BL141" s="222"/>
      <c r="BM141" s="222"/>
      <c r="BN141" s="222"/>
      <c r="BO141" s="222"/>
      <c r="BP141" s="222"/>
      <c r="BQ141" s="222"/>
      <c r="BR141" s="222"/>
      <c r="BS141" s="222"/>
      <c r="BT141" s="222"/>
      <c r="BU141" s="222"/>
      <c r="BV141" s="222"/>
      <c r="BW141" s="222"/>
      <c r="BX141" s="222"/>
      <c r="BY141" s="222"/>
      <c r="BZ141" s="222"/>
      <c r="CA141" s="222"/>
      <c r="CB141" s="222"/>
      <c r="CC141" s="222"/>
      <c r="CD141" s="222"/>
      <c r="CE141" s="222"/>
      <c r="CF141" s="222"/>
      <c r="CG141" s="222"/>
      <c r="CH141" s="222"/>
      <c r="CI141" s="222"/>
      <c r="CJ141" s="222"/>
      <c r="CK141" s="222"/>
      <c r="CL141" s="222"/>
      <c r="CM141" s="222"/>
      <c r="CN141" s="222"/>
      <c r="CO141" s="222"/>
      <c r="CP141" s="222"/>
      <c r="CQ141" s="222"/>
      <c r="CR141" s="222"/>
      <c r="CS141" s="222"/>
    </row>
    <row r="142" spans="11:97">
      <c r="K142" s="221"/>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c r="BC142" s="222"/>
      <c r="BD142" s="222"/>
      <c r="BE142" s="222"/>
      <c r="BF142" s="222"/>
      <c r="BG142" s="222"/>
      <c r="BH142" s="222"/>
      <c r="BI142" s="222"/>
      <c r="BJ142" s="222"/>
      <c r="BK142" s="222"/>
      <c r="BL142" s="222"/>
      <c r="BM142" s="222"/>
      <c r="BN142" s="222"/>
      <c r="BO142" s="222"/>
      <c r="BP142" s="222"/>
      <c r="BQ142" s="222"/>
      <c r="BR142" s="222"/>
      <c r="BS142" s="222"/>
      <c r="BT142" s="222"/>
      <c r="BU142" s="222"/>
      <c r="BV142" s="222"/>
      <c r="BW142" s="222"/>
      <c r="BX142" s="222"/>
      <c r="BY142" s="222"/>
      <c r="BZ142" s="222"/>
      <c r="CA142" s="222"/>
      <c r="CB142" s="222"/>
      <c r="CC142" s="222"/>
      <c r="CD142" s="222"/>
      <c r="CE142" s="222"/>
      <c r="CF142" s="222"/>
      <c r="CG142" s="222"/>
      <c r="CH142" s="222"/>
      <c r="CI142" s="222"/>
      <c r="CJ142" s="222"/>
      <c r="CK142" s="222"/>
      <c r="CL142" s="222"/>
      <c r="CM142" s="222"/>
      <c r="CN142" s="222"/>
      <c r="CO142" s="222"/>
      <c r="CP142" s="222"/>
      <c r="CQ142" s="222"/>
      <c r="CR142" s="222"/>
      <c r="CS142" s="222"/>
    </row>
    <row r="143" spans="11:97">
      <c r="K143" s="221"/>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c r="BC143" s="222"/>
      <c r="BD143" s="222"/>
      <c r="BE143" s="222"/>
      <c r="BF143" s="222"/>
      <c r="BG143" s="222"/>
      <c r="BH143" s="222"/>
      <c r="BI143" s="222"/>
      <c r="BJ143" s="222"/>
      <c r="BK143" s="222"/>
      <c r="BL143" s="222"/>
      <c r="BM143" s="222"/>
      <c r="BN143" s="222"/>
      <c r="BO143" s="222"/>
      <c r="BP143" s="222"/>
      <c r="BQ143" s="222"/>
      <c r="BR143" s="222"/>
      <c r="BS143" s="222"/>
      <c r="BT143" s="222"/>
      <c r="BU143" s="222"/>
      <c r="BV143" s="222"/>
      <c r="BW143" s="222"/>
      <c r="BX143" s="222"/>
      <c r="BY143" s="222"/>
      <c r="BZ143" s="222"/>
      <c r="CA143" s="222"/>
      <c r="CB143" s="222"/>
      <c r="CC143" s="222"/>
      <c r="CD143" s="222"/>
      <c r="CE143" s="222"/>
      <c r="CF143" s="222"/>
      <c r="CG143" s="222"/>
      <c r="CH143" s="222"/>
      <c r="CI143" s="222"/>
      <c r="CJ143" s="222"/>
      <c r="CK143" s="222"/>
      <c r="CL143" s="222"/>
      <c r="CM143" s="222"/>
      <c r="CN143" s="222"/>
      <c r="CO143" s="222"/>
      <c r="CP143" s="222"/>
      <c r="CQ143" s="222"/>
      <c r="CR143" s="222"/>
      <c r="CS143" s="222"/>
    </row>
    <row r="144" spans="11:97">
      <c r="K144" s="221"/>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c r="BC144" s="222"/>
      <c r="BD144" s="222"/>
      <c r="BE144" s="222"/>
      <c r="BF144" s="222"/>
      <c r="BG144" s="222"/>
      <c r="BH144" s="222"/>
      <c r="BI144" s="222"/>
      <c r="BJ144" s="222"/>
      <c r="BK144" s="222"/>
      <c r="BL144" s="222"/>
      <c r="BM144" s="222"/>
      <c r="BN144" s="222"/>
      <c r="BO144" s="222"/>
      <c r="BP144" s="222"/>
      <c r="BQ144" s="222"/>
      <c r="BR144" s="222"/>
      <c r="BS144" s="222"/>
      <c r="BT144" s="222"/>
      <c r="BU144" s="222"/>
      <c r="BV144" s="222"/>
      <c r="BW144" s="222"/>
      <c r="BX144" s="222"/>
      <c r="BY144" s="222"/>
      <c r="BZ144" s="222"/>
      <c r="CA144" s="222"/>
      <c r="CB144" s="222"/>
      <c r="CC144" s="222"/>
      <c r="CD144" s="222"/>
      <c r="CE144" s="222"/>
      <c r="CF144" s="222"/>
      <c r="CG144" s="222"/>
      <c r="CH144" s="222"/>
      <c r="CI144" s="222"/>
      <c r="CJ144" s="222"/>
      <c r="CK144" s="222"/>
      <c r="CL144" s="222"/>
      <c r="CM144" s="222"/>
      <c r="CN144" s="222"/>
      <c r="CO144" s="222"/>
      <c r="CP144" s="222"/>
      <c r="CQ144" s="222"/>
      <c r="CR144" s="222"/>
      <c r="CS144" s="222"/>
    </row>
    <row r="145" spans="11:97">
      <c r="K145" s="221"/>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c r="BC145" s="222"/>
      <c r="BD145" s="222"/>
      <c r="BE145" s="222"/>
      <c r="BF145" s="222"/>
      <c r="BG145" s="222"/>
      <c r="BH145" s="222"/>
      <c r="BI145" s="222"/>
      <c r="BJ145" s="222"/>
      <c r="BK145" s="222"/>
      <c r="BL145" s="222"/>
      <c r="BM145" s="222"/>
      <c r="BN145" s="222"/>
      <c r="BO145" s="222"/>
      <c r="BP145" s="222"/>
      <c r="BQ145" s="222"/>
      <c r="BR145" s="222"/>
      <c r="BS145" s="222"/>
      <c r="BT145" s="222"/>
      <c r="BU145" s="222"/>
      <c r="BV145" s="222"/>
      <c r="BW145" s="222"/>
      <c r="BX145" s="222"/>
      <c r="BY145" s="222"/>
      <c r="BZ145" s="222"/>
      <c r="CA145" s="222"/>
      <c r="CB145" s="222"/>
      <c r="CC145" s="222"/>
      <c r="CD145" s="222"/>
      <c r="CE145" s="222"/>
      <c r="CF145" s="222"/>
      <c r="CG145" s="222"/>
      <c r="CH145" s="222"/>
      <c r="CI145" s="222"/>
      <c r="CJ145" s="222"/>
      <c r="CK145" s="222"/>
      <c r="CL145" s="222"/>
      <c r="CM145" s="222"/>
      <c r="CN145" s="222"/>
      <c r="CO145" s="222"/>
      <c r="CP145" s="222"/>
      <c r="CQ145" s="222"/>
      <c r="CR145" s="222"/>
      <c r="CS145" s="222"/>
    </row>
    <row r="146" spans="11:97">
      <c r="K146" s="221"/>
      <c r="L146" s="222"/>
      <c r="M146" s="222"/>
      <c r="N146" s="222"/>
      <c r="O146" s="222"/>
      <c r="P146" s="222"/>
      <c r="Q146" s="222"/>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c r="BC146" s="222"/>
      <c r="BD146" s="222"/>
      <c r="BE146" s="222"/>
      <c r="BF146" s="222"/>
      <c r="BG146" s="222"/>
      <c r="BH146" s="222"/>
      <c r="BI146" s="222"/>
      <c r="BJ146" s="222"/>
      <c r="BK146" s="222"/>
      <c r="BL146" s="222"/>
      <c r="BM146" s="222"/>
      <c r="BN146" s="222"/>
      <c r="BO146" s="222"/>
      <c r="BP146" s="222"/>
      <c r="BQ146" s="222"/>
      <c r="BR146" s="222"/>
      <c r="BS146" s="222"/>
      <c r="BT146" s="222"/>
      <c r="BU146" s="222"/>
      <c r="BV146" s="222"/>
      <c r="BW146" s="222"/>
      <c r="BX146" s="222"/>
      <c r="BY146" s="222"/>
      <c r="BZ146" s="222"/>
      <c r="CA146" s="222"/>
      <c r="CB146" s="222"/>
      <c r="CC146" s="222"/>
      <c r="CD146" s="222"/>
      <c r="CE146" s="222"/>
      <c r="CF146" s="222"/>
      <c r="CG146" s="222"/>
      <c r="CH146" s="222"/>
      <c r="CI146" s="222"/>
      <c r="CJ146" s="222"/>
      <c r="CK146" s="222"/>
      <c r="CL146" s="222"/>
      <c r="CM146" s="222"/>
      <c r="CN146" s="222"/>
      <c r="CO146" s="222"/>
      <c r="CP146" s="222"/>
      <c r="CQ146" s="222"/>
      <c r="CR146" s="222"/>
      <c r="CS146" s="222"/>
    </row>
    <row r="147" spans="11:97">
      <c r="K147" s="221"/>
      <c r="L147" s="222"/>
      <c r="M147" s="222"/>
      <c r="N147" s="222"/>
      <c r="O147" s="222"/>
      <c r="P147" s="222"/>
      <c r="Q147" s="222"/>
      <c r="R147" s="222"/>
      <c r="S147" s="222"/>
      <c r="T147" s="222"/>
      <c r="U147" s="222"/>
      <c r="V147" s="222"/>
      <c r="W147" s="222"/>
      <c r="X147" s="222"/>
      <c r="Y147" s="222"/>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c r="BC147" s="222"/>
      <c r="BD147" s="222"/>
      <c r="BE147" s="222"/>
      <c r="BF147" s="222"/>
      <c r="BG147" s="222"/>
      <c r="BH147" s="222"/>
      <c r="BI147" s="222"/>
      <c r="BJ147" s="222"/>
      <c r="BK147" s="222"/>
      <c r="BL147" s="222"/>
      <c r="BM147" s="222"/>
      <c r="BN147" s="222"/>
      <c r="BO147" s="222"/>
      <c r="BP147" s="222"/>
      <c r="BQ147" s="222"/>
      <c r="BR147" s="222"/>
      <c r="BS147" s="222"/>
      <c r="BT147" s="222"/>
      <c r="BU147" s="222"/>
      <c r="BV147" s="222"/>
      <c r="BW147" s="222"/>
      <c r="BX147" s="222"/>
      <c r="BY147" s="222"/>
      <c r="BZ147" s="222"/>
      <c r="CA147" s="222"/>
      <c r="CB147" s="222"/>
      <c r="CC147" s="222"/>
      <c r="CD147" s="222"/>
      <c r="CE147" s="222"/>
      <c r="CF147" s="222"/>
      <c r="CG147" s="222"/>
      <c r="CH147" s="222"/>
      <c r="CI147" s="222"/>
      <c r="CJ147" s="222"/>
      <c r="CK147" s="222"/>
      <c r="CL147" s="222"/>
      <c r="CM147" s="222"/>
      <c r="CN147" s="222"/>
      <c r="CO147" s="222"/>
      <c r="CP147" s="222"/>
      <c r="CQ147" s="222"/>
      <c r="CR147" s="222"/>
      <c r="CS147" s="222"/>
    </row>
    <row r="148" spans="11:97">
      <c r="K148" s="221"/>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c r="BC148" s="222"/>
      <c r="BD148" s="222"/>
      <c r="BE148" s="222"/>
      <c r="BF148" s="222"/>
      <c r="BG148" s="222"/>
      <c r="BH148" s="222"/>
      <c r="BI148" s="222"/>
      <c r="BJ148" s="222"/>
      <c r="BK148" s="222"/>
      <c r="BL148" s="222"/>
      <c r="BM148" s="222"/>
      <c r="BN148" s="222"/>
      <c r="BO148" s="222"/>
      <c r="BP148" s="222"/>
      <c r="BQ148" s="222"/>
      <c r="BR148" s="222"/>
      <c r="BS148" s="222"/>
      <c r="BT148" s="222"/>
      <c r="BU148" s="222"/>
      <c r="BV148" s="222"/>
      <c r="BW148" s="222"/>
      <c r="BX148" s="222"/>
      <c r="BY148" s="222"/>
      <c r="BZ148" s="222"/>
      <c r="CA148" s="222"/>
      <c r="CB148" s="222"/>
      <c r="CC148" s="222"/>
      <c r="CD148" s="222"/>
      <c r="CE148" s="222"/>
      <c r="CF148" s="222"/>
      <c r="CG148" s="222"/>
      <c r="CH148" s="222"/>
      <c r="CI148" s="222"/>
      <c r="CJ148" s="222"/>
      <c r="CK148" s="222"/>
      <c r="CL148" s="222"/>
      <c r="CM148" s="222"/>
      <c r="CN148" s="222"/>
      <c r="CO148" s="222"/>
      <c r="CP148" s="222"/>
      <c r="CQ148" s="222"/>
      <c r="CR148" s="222"/>
      <c r="CS148" s="222"/>
    </row>
    <row r="149" spans="11:97">
      <c r="K149" s="221"/>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c r="BC149" s="222"/>
      <c r="BD149" s="222"/>
      <c r="BE149" s="222"/>
      <c r="BF149" s="222"/>
      <c r="BG149" s="222"/>
      <c r="BH149" s="222"/>
      <c r="BI149" s="222"/>
      <c r="BJ149" s="222"/>
      <c r="BK149" s="222"/>
      <c r="BL149" s="222"/>
      <c r="BM149" s="222"/>
      <c r="BN149" s="222"/>
      <c r="BO149" s="222"/>
      <c r="BP149" s="222"/>
      <c r="BQ149" s="222"/>
      <c r="BR149" s="222"/>
      <c r="BS149" s="222"/>
      <c r="BT149" s="222"/>
      <c r="BU149" s="222"/>
      <c r="BV149" s="222"/>
      <c r="BW149" s="222"/>
      <c r="BX149" s="222"/>
      <c r="BY149" s="222"/>
      <c r="BZ149" s="222"/>
      <c r="CA149" s="222"/>
      <c r="CB149" s="222"/>
      <c r="CC149" s="222"/>
      <c r="CD149" s="222"/>
      <c r="CE149" s="222"/>
      <c r="CF149" s="222"/>
      <c r="CG149" s="222"/>
      <c r="CH149" s="222"/>
      <c r="CI149" s="222"/>
      <c r="CJ149" s="222"/>
      <c r="CK149" s="222"/>
      <c r="CL149" s="222"/>
      <c r="CM149" s="222"/>
      <c r="CN149" s="222"/>
      <c r="CO149" s="222"/>
      <c r="CP149" s="222"/>
      <c r="CQ149" s="222"/>
      <c r="CR149" s="222"/>
      <c r="CS149" s="222"/>
    </row>
    <row r="150" spans="11:97">
      <c r="K150" s="221"/>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c r="BA150" s="222"/>
      <c r="BB150" s="222"/>
      <c r="BC150" s="222"/>
      <c r="BD150" s="222"/>
      <c r="BE150" s="222"/>
      <c r="BF150" s="222"/>
      <c r="BG150" s="222"/>
      <c r="BH150" s="222"/>
      <c r="BI150" s="222"/>
      <c r="BJ150" s="222"/>
      <c r="BK150" s="222"/>
      <c r="BL150" s="222"/>
      <c r="BM150" s="222"/>
      <c r="BN150" s="222"/>
      <c r="BO150" s="222"/>
      <c r="BP150" s="222"/>
      <c r="BQ150" s="222"/>
      <c r="BR150" s="222"/>
      <c r="BS150" s="222"/>
      <c r="BT150" s="222"/>
      <c r="BU150" s="222"/>
      <c r="BV150" s="222"/>
      <c r="BW150" s="222"/>
      <c r="BX150" s="222"/>
      <c r="BY150" s="222"/>
      <c r="BZ150" s="222"/>
      <c r="CA150" s="222"/>
      <c r="CB150" s="222"/>
      <c r="CC150" s="222"/>
      <c r="CD150" s="222"/>
      <c r="CE150" s="222"/>
      <c r="CF150" s="222"/>
      <c r="CG150" s="222"/>
      <c r="CH150" s="222"/>
      <c r="CI150" s="222"/>
      <c r="CJ150" s="222"/>
      <c r="CK150" s="222"/>
      <c r="CL150" s="222"/>
      <c r="CM150" s="222"/>
      <c r="CN150" s="222"/>
      <c r="CO150" s="222"/>
      <c r="CP150" s="222"/>
      <c r="CQ150" s="222"/>
      <c r="CR150" s="222"/>
      <c r="CS150" s="222"/>
    </row>
    <row r="151" spans="11:97">
      <c r="K151" s="221"/>
      <c r="L151" s="222"/>
      <c r="M151" s="222"/>
      <c r="N151" s="222"/>
      <c r="O151" s="222"/>
      <c r="P151" s="222"/>
      <c r="Q151" s="222"/>
      <c r="R151" s="222"/>
      <c r="S151" s="222"/>
      <c r="T151" s="222"/>
      <c r="U151" s="222"/>
      <c r="V151" s="222"/>
      <c r="W151" s="222"/>
      <c r="X151" s="222"/>
      <c r="Y151" s="222"/>
      <c r="Z151" s="222"/>
      <c r="AA151" s="222"/>
      <c r="AB151" s="222"/>
      <c r="AC151" s="222"/>
      <c r="AD151" s="222"/>
      <c r="AE151" s="222"/>
      <c r="AF151" s="222"/>
      <c r="AG151" s="222"/>
      <c r="AH151" s="222"/>
      <c r="AI151" s="222"/>
      <c r="AJ151" s="222"/>
      <c r="AK151" s="222"/>
      <c r="AL151" s="222"/>
      <c r="AM151" s="222"/>
      <c r="AN151" s="222"/>
      <c r="AO151" s="222"/>
      <c r="AP151" s="222"/>
      <c r="AQ151" s="222"/>
      <c r="AR151" s="222"/>
      <c r="AS151" s="222"/>
      <c r="AT151" s="222"/>
      <c r="AU151" s="222"/>
      <c r="AV151" s="222"/>
      <c r="AW151" s="222"/>
      <c r="AX151" s="222"/>
      <c r="AY151" s="222"/>
      <c r="AZ151" s="222"/>
      <c r="BA151" s="222"/>
      <c r="BB151" s="222"/>
      <c r="BC151" s="222"/>
      <c r="BD151" s="222"/>
      <c r="BE151" s="222"/>
      <c r="BF151" s="222"/>
      <c r="BG151" s="222"/>
      <c r="BH151" s="222"/>
      <c r="BI151" s="222"/>
      <c r="BJ151" s="222"/>
      <c r="BK151" s="222"/>
      <c r="BL151" s="222"/>
      <c r="BM151" s="222"/>
      <c r="BN151" s="222"/>
      <c r="BO151" s="222"/>
      <c r="BP151" s="222"/>
      <c r="BQ151" s="222"/>
      <c r="BR151" s="222"/>
      <c r="BS151" s="222"/>
      <c r="BT151" s="222"/>
      <c r="BU151" s="222"/>
      <c r="BV151" s="222"/>
      <c r="BW151" s="222"/>
      <c r="BX151" s="222"/>
      <c r="BY151" s="222"/>
      <c r="BZ151" s="222"/>
      <c r="CA151" s="222"/>
      <c r="CB151" s="222"/>
      <c r="CC151" s="222"/>
      <c r="CD151" s="222"/>
      <c r="CE151" s="222"/>
      <c r="CF151" s="222"/>
      <c r="CG151" s="222"/>
      <c r="CH151" s="222"/>
      <c r="CI151" s="222"/>
      <c r="CJ151" s="222"/>
      <c r="CK151" s="222"/>
      <c r="CL151" s="222"/>
      <c r="CM151" s="222"/>
      <c r="CN151" s="222"/>
      <c r="CO151" s="222"/>
      <c r="CP151" s="222"/>
      <c r="CQ151" s="222"/>
      <c r="CR151" s="222"/>
      <c r="CS151" s="222"/>
    </row>
    <row r="152" spans="11:97">
      <c r="K152" s="221"/>
      <c r="L152" s="222"/>
      <c r="M152" s="222"/>
      <c r="N152" s="222"/>
      <c r="O152" s="222"/>
      <c r="P152" s="222"/>
      <c r="Q152" s="222"/>
      <c r="R152" s="222"/>
      <c r="S152" s="222"/>
      <c r="T152" s="222"/>
      <c r="U152" s="222"/>
      <c r="V152" s="222"/>
      <c r="W152" s="222"/>
      <c r="X152" s="222"/>
      <c r="Y152" s="222"/>
      <c r="Z152" s="222"/>
      <c r="AA152" s="222"/>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22"/>
      <c r="AW152" s="222"/>
      <c r="AX152" s="222"/>
      <c r="AY152" s="222"/>
      <c r="AZ152" s="222"/>
      <c r="BA152" s="222"/>
      <c r="BB152" s="222"/>
      <c r="BC152" s="222"/>
      <c r="BD152" s="222"/>
      <c r="BE152" s="222"/>
      <c r="BF152" s="222"/>
      <c r="BG152" s="222"/>
      <c r="BH152" s="222"/>
      <c r="BI152" s="222"/>
      <c r="BJ152" s="222"/>
      <c r="BK152" s="222"/>
      <c r="BL152" s="222"/>
      <c r="BM152" s="222"/>
      <c r="BN152" s="222"/>
      <c r="BO152" s="222"/>
      <c r="BP152" s="222"/>
      <c r="BQ152" s="222"/>
      <c r="BR152" s="222"/>
      <c r="BS152" s="222"/>
      <c r="BT152" s="222"/>
      <c r="BU152" s="222"/>
      <c r="BV152" s="222"/>
      <c r="BW152" s="222"/>
      <c r="BX152" s="222"/>
      <c r="BY152" s="222"/>
      <c r="BZ152" s="222"/>
      <c r="CA152" s="222"/>
      <c r="CB152" s="222"/>
      <c r="CC152" s="222"/>
      <c r="CD152" s="222"/>
      <c r="CE152" s="222"/>
      <c r="CF152" s="222"/>
      <c r="CG152" s="222"/>
      <c r="CH152" s="222"/>
      <c r="CI152" s="222"/>
      <c r="CJ152" s="222"/>
      <c r="CK152" s="222"/>
      <c r="CL152" s="222"/>
      <c r="CM152" s="222"/>
      <c r="CN152" s="222"/>
      <c r="CO152" s="222"/>
      <c r="CP152" s="222"/>
      <c r="CQ152" s="222"/>
      <c r="CR152" s="222"/>
      <c r="CS152" s="222"/>
    </row>
    <row r="153" spans="11:97">
      <c r="K153" s="221"/>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22"/>
      <c r="AW153" s="222"/>
      <c r="AX153" s="222"/>
      <c r="AY153" s="222"/>
      <c r="AZ153" s="222"/>
      <c r="BA153" s="222"/>
      <c r="BB153" s="222"/>
      <c r="BC153" s="222"/>
      <c r="BD153" s="222"/>
      <c r="BE153" s="222"/>
      <c r="BF153" s="222"/>
      <c r="BG153" s="222"/>
      <c r="BH153" s="222"/>
      <c r="BI153" s="222"/>
      <c r="BJ153" s="222"/>
      <c r="BK153" s="222"/>
      <c r="BL153" s="222"/>
      <c r="BM153" s="222"/>
      <c r="BN153" s="222"/>
      <c r="BO153" s="222"/>
      <c r="BP153" s="222"/>
      <c r="BQ153" s="222"/>
      <c r="BR153" s="222"/>
      <c r="BS153" s="222"/>
      <c r="BT153" s="222"/>
      <c r="BU153" s="222"/>
      <c r="BV153" s="222"/>
      <c r="BW153" s="222"/>
      <c r="BX153" s="222"/>
      <c r="BY153" s="222"/>
      <c r="BZ153" s="222"/>
      <c r="CA153" s="222"/>
      <c r="CB153" s="222"/>
      <c r="CC153" s="222"/>
      <c r="CD153" s="222"/>
      <c r="CE153" s="222"/>
      <c r="CF153" s="222"/>
      <c r="CG153" s="222"/>
      <c r="CH153" s="222"/>
      <c r="CI153" s="222"/>
      <c r="CJ153" s="222"/>
      <c r="CK153" s="222"/>
      <c r="CL153" s="222"/>
      <c r="CM153" s="222"/>
      <c r="CN153" s="222"/>
      <c r="CO153" s="222"/>
      <c r="CP153" s="222"/>
      <c r="CQ153" s="222"/>
      <c r="CR153" s="222"/>
      <c r="CS153" s="222"/>
    </row>
    <row r="154" spans="11:97">
      <c r="K154" s="221"/>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c r="BB154" s="222"/>
      <c r="BC154" s="222"/>
      <c r="BD154" s="222"/>
      <c r="BE154" s="222"/>
      <c r="BF154" s="222"/>
      <c r="BG154" s="222"/>
      <c r="BH154" s="222"/>
      <c r="BI154" s="222"/>
      <c r="BJ154" s="222"/>
      <c r="BK154" s="222"/>
      <c r="BL154" s="222"/>
      <c r="BM154" s="222"/>
      <c r="BN154" s="222"/>
      <c r="BO154" s="222"/>
      <c r="BP154" s="222"/>
      <c r="BQ154" s="222"/>
      <c r="BR154" s="222"/>
      <c r="BS154" s="222"/>
      <c r="BT154" s="222"/>
      <c r="BU154" s="222"/>
      <c r="BV154" s="222"/>
      <c r="BW154" s="222"/>
      <c r="BX154" s="222"/>
      <c r="BY154" s="222"/>
      <c r="BZ154" s="222"/>
      <c r="CA154" s="222"/>
      <c r="CB154" s="222"/>
      <c r="CC154" s="222"/>
      <c r="CD154" s="222"/>
      <c r="CE154" s="222"/>
      <c r="CF154" s="222"/>
      <c r="CG154" s="222"/>
      <c r="CH154" s="222"/>
      <c r="CI154" s="222"/>
      <c r="CJ154" s="222"/>
      <c r="CK154" s="222"/>
      <c r="CL154" s="222"/>
      <c r="CM154" s="222"/>
      <c r="CN154" s="222"/>
      <c r="CO154" s="222"/>
      <c r="CP154" s="222"/>
      <c r="CQ154" s="222"/>
      <c r="CR154" s="222"/>
      <c r="CS154" s="222"/>
    </row>
    <row r="155" spans="11:97">
      <c r="K155" s="221"/>
      <c r="L155" s="222"/>
      <c r="M155" s="222"/>
      <c r="N155" s="222"/>
      <c r="O155" s="222"/>
      <c r="P155" s="222"/>
      <c r="Q155" s="222"/>
      <c r="R155" s="222"/>
      <c r="S155" s="222"/>
      <c r="T155" s="222"/>
      <c r="U155" s="222"/>
      <c r="V155" s="222"/>
      <c r="W155" s="222"/>
      <c r="X155" s="222"/>
      <c r="Y155" s="222"/>
      <c r="Z155" s="222"/>
      <c r="AA155" s="222"/>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22"/>
      <c r="BA155" s="222"/>
      <c r="BB155" s="222"/>
      <c r="BC155" s="222"/>
      <c r="BD155" s="222"/>
      <c r="BE155" s="222"/>
      <c r="BF155" s="222"/>
      <c r="BG155" s="222"/>
      <c r="BH155" s="222"/>
      <c r="BI155" s="222"/>
      <c r="BJ155" s="222"/>
      <c r="BK155" s="222"/>
      <c r="BL155" s="222"/>
      <c r="BM155" s="222"/>
      <c r="BN155" s="222"/>
      <c r="BO155" s="222"/>
      <c r="BP155" s="222"/>
      <c r="BQ155" s="222"/>
      <c r="BR155" s="222"/>
      <c r="BS155" s="222"/>
      <c r="BT155" s="222"/>
      <c r="BU155" s="222"/>
      <c r="BV155" s="222"/>
      <c r="BW155" s="222"/>
      <c r="BX155" s="222"/>
      <c r="BY155" s="222"/>
      <c r="BZ155" s="222"/>
      <c r="CA155" s="222"/>
      <c r="CB155" s="222"/>
      <c r="CC155" s="222"/>
      <c r="CD155" s="222"/>
      <c r="CE155" s="222"/>
      <c r="CF155" s="222"/>
      <c r="CG155" s="222"/>
      <c r="CH155" s="222"/>
      <c r="CI155" s="222"/>
      <c r="CJ155" s="222"/>
      <c r="CK155" s="222"/>
      <c r="CL155" s="222"/>
      <c r="CM155" s="222"/>
      <c r="CN155" s="222"/>
      <c r="CO155" s="222"/>
      <c r="CP155" s="222"/>
      <c r="CQ155" s="222"/>
      <c r="CR155" s="222"/>
      <c r="CS155" s="222"/>
    </row>
    <row r="156" spans="11:97">
      <c r="K156" s="221"/>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c r="BB156" s="222"/>
      <c r="BC156" s="222"/>
      <c r="BD156" s="222"/>
      <c r="BE156" s="222"/>
      <c r="BF156" s="222"/>
      <c r="BG156" s="222"/>
      <c r="BH156" s="222"/>
      <c r="BI156" s="222"/>
      <c r="BJ156" s="222"/>
      <c r="BK156" s="222"/>
      <c r="BL156" s="222"/>
      <c r="BM156" s="222"/>
      <c r="BN156" s="222"/>
      <c r="BO156" s="222"/>
      <c r="BP156" s="222"/>
      <c r="BQ156" s="222"/>
      <c r="BR156" s="222"/>
      <c r="BS156" s="222"/>
      <c r="BT156" s="222"/>
      <c r="BU156" s="222"/>
      <c r="BV156" s="222"/>
      <c r="BW156" s="222"/>
      <c r="BX156" s="222"/>
      <c r="BY156" s="222"/>
      <c r="BZ156" s="222"/>
      <c r="CA156" s="222"/>
      <c r="CB156" s="222"/>
      <c r="CC156" s="222"/>
      <c r="CD156" s="222"/>
      <c r="CE156" s="222"/>
      <c r="CF156" s="222"/>
      <c r="CG156" s="222"/>
      <c r="CH156" s="222"/>
      <c r="CI156" s="222"/>
      <c r="CJ156" s="222"/>
      <c r="CK156" s="222"/>
      <c r="CL156" s="222"/>
      <c r="CM156" s="222"/>
      <c r="CN156" s="222"/>
      <c r="CO156" s="222"/>
      <c r="CP156" s="222"/>
      <c r="CQ156" s="222"/>
      <c r="CR156" s="222"/>
      <c r="CS156" s="222"/>
    </row>
    <row r="157" spans="11:97">
      <c r="K157" s="221"/>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B157" s="222"/>
      <c r="BC157" s="222"/>
      <c r="BD157" s="222"/>
      <c r="BE157" s="222"/>
      <c r="BF157" s="222"/>
      <c r="BG157" s="222"/>
      <c r="BH157" s="222"/>
      <c r="BI157" s="222"/>
      <c r="BJ157" s="222"/>
      <c r="BK157" s="222"/>
      <c r="BL157" s="222"/>
      <c r="BM157" s="222"/>
      <c r="BN157" s="222"/>
      <c r="BO157" s="222"/>
      <c r="BP157" s="222"/>
      <c r="BQ157" s="222"/>
      <c r="BR157" s="222"/>
      <c r="BS157" s="222"/>
      <c r="BT157" s="222"/>
      <c r="BU157" s="222"/>
      <c r="BV157" s="222"/>
      <c r="BW157" s="222"/>
      <c r="BX157" s="222"/>
      <c r="BY157" s="222"/>
      <c r="BZ157" s="222"/>
      <c r="CA157" s="222"/>
      <c r="CB157" s="222"/>
      <c r="CC157" s="222"/>
      <c r="CD157" s="222"/>
      <c r="CE157" s="222"/>
      <c r="CF157" s="222"/>
      <c r="CG157" s="222"/>
      <c r="CH157" s="222"/>
      <c r="CI157" s="222"/>
      <c r="CJ157" s="222"/>
      <c r="CK157" s="222"/>
      <c r="CL157" s="222"/>
      <c r="CM157" s="222"/>
      <c r="CN157" s="222"/>
      <c r="CO157" s="222"/>
      <c r="CP157" s="222"/>
      <c r="CQ157" s="222"/>
      <c r="CR157" s="222"/>
      <c r="CS157" s="222"/>
    </row>
    <row r="158" spans="11:97">
      <c r="K158" s="221"/>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c r="BB158" s="222"/>
      <c r="BC158" s="222"/>
      <c r="BD158" s="222"/>
      <c r="BE158" s="222"/>
      <c r="BF158" s="222"/>
      <c r="BG158" s="222"/>
      <c r="BH158" s="222"/>
      <c r="BI158" s="222"/>
      <c r="BJ158" s="222"/>
      <c r="BK158" s="222"/>
      <c r="BL158" s="222"/>
      <c r="BM158" s="222"/>
      <c r="BN158" s="222"/>
      <c r="BO158" s="222"/>
      <c r="BP158" s="222"/>
      <c r="BQ158" s="222"/>
      <c r="BR158" s="222"/>
      <c r="BS158" s="222"/>
      <c r="BT158" s="222"/>
      <c r="BU158" s="222"/>
      <c r="BV158" s="222"/>
      <c r="BW158" s="222"/>
      <c r="BX158" s="222"/>
      <c r="BY158" s="222"/>
      <c r="BZ158" s="222"/>
      <c r="CA158" s="222"/>
      <c r="CB158" s="222"/>
      <c r="CC158" s="222"/>
      <c r="CD158" s="222"/>
      <c r="CE158" s="222"/>
      <c r="CF158" s="222"/>
      <c r="CG158" s="222"/>
      <c r="CH158" s="222"/>
      <c r="CI158" s="222"/>
      <c r="CJ158" s="222"/>
      <c r="CK158" s="222"/>
      <c r="CL158" s="222"/>
      <c r="CM158" s="222"/>
      <c r="CN158" s="222"/>
      <c r="CO158" s="222"/>
      <c r="CP158" s="222"/>
      <c r="CQ158" s="222"/>
      <c r="CR158" s="222"/>
      <c r="CS158" s="222"/>
    </row>
    <row r="159" spans="11:97">
      <c r="K159" s="221"/>
      <c r="L159" s="222"/>
      <c r="M159" s="222"/>
      <c r="N159" s="222"/>
      <c r="O159" s="222"/>
      <c r="P159" s="222"/>
      <c r="Q159" s="222"/>
      <c r="R159" s="222"/>
      <c r="S159" s="222"/>
      <c r="T159" s="222"/>
      <c r="U159" s="222"/>
      <c r="V159" s="222"/>
      <c r="W159" s="222"/>
      <c r="X159" s="222"/>
      <c r="Y159" s="222"/>
      <c r="Z159" s="222"/>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22"/>
      <c r="BA159" s="222"/>
      <c r="BB159" s="222"/>
      <c r="BC159" s="222"/>
      <c r="BD159" s="222"/>
      <c r="BE159" s="222"/>
      <c r="BF159" s="222"/>
      <c r="BG159" s="222"/>
      <c r="BH159" s="222"/>
      <c r="BI159" s="222"/>
      <c r="BJ159" s="222"/>
      <c r="BK159" s="222"/>
      <c r="BL159" s="222"/>
      <c r="BM159" s="222"/>
      <c r="BN159" s="222"/>
      <c r="BO159" s="222"/>
      <c r="BP159" s="222"/>
      <c r="BQ159" s="222"/>
      <c r="BR159" s="222"/>
      <c r="BS159" s="222"/>
      <c r="BT159" s="222"/>
      <c r="BU159" s="222"/>
      <c r="BV159" s="222"/>
      <c r="BW159" s="222"/>
      <c r="BX159" s="222"/>
      <c r="BY159" s="222"/>
      <c r="BZ159" s="222"/>
      <c r="CA159" s="222"/>
      <c r="CB159" s="222"/>
      <c r="CC159" s="222"/>
      <c r="CD159" s="222"/>
      <c r="CE159" s="222"/>
      <c r="CF159" s="222"/>
      <c r="CG159" s="222"/>
      <c r="CH159" s="222"/>
      <c r="CI159" s="222"/>
      <c r="CJ159" s="222"/>
      <c r="CK159" s="222"/>
      <c r="CL159" s="222"/>
      <c r="CM159" s="222"/>
      <c r="CN159" s="222"/>
      <c r="CO159" s="222"/>
      <c r="CP159" s="222"/>
      <c r="CQ159" s="222"/>
      <c r="CR159" s="222"/>
      <c r="CS159" s="222"/>
    </row>
    <row r="160" spans="11:97">
      <c r="K160" s="221"/>
      <c r="L160" s="222"/>
      <c r="M160" s="222"/>
      <c r="N160" s="222"/>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22"/>
      <c r="BA160" s="222"/>
      <c r="BB160" s="222"/>
      <c r="BC160" s="222"/>
      <c r="BD160" s="222"/>
      <c r="BE160" s="222"/>
      <c r="BF160" s="222"/>
      <c r="BG160" s="222"/>
      <c r="BH160" s="222"/>
      <c r="BI160" s="222"/>
      <c r="BJ160" s="222"/>
      <c r="BK160" s="222"/>
      <c r="BL160" s="222"/>
      <c r="BM160" s="222"/>
      <c r="BN160" s="222"/>
      <c r="BO160" s="222"/>
      <c r="BP160" s="222"/>
      <c r="BQ160" s="222"/>
      <c r="BR160" s="222"/>
      <c r="BS160" s="222"/>
      <c r="BT160" s="222"/>
      <c r="BU160" s="222"/>
      <c r="BV160" s="222"/>
      <c r="BW160" s="222"/>
      <c r="BX160" s="222"/>
      <c r="BY160" s="222"/>
      <c r="BZ160" s="222"/>
      <c r="CA160" s="222"/>
      <c r="CB160" s="222"/>
      <c r="CC160" s="222"/>
      <c r="CD160" s="222"/>
      <c r="CE160" s="222"/>
      <c r="CF160" s="222"/>
      <c r="CG160" s="222"/>
      <c r="CH160" s="222"/>
      <c r="CI160" s="222"/>
      <c r="CJ160" s="222"/>
      <c r="CK160" s="222"/>
      <c r="CL160" s="222"/>
      <c r="CM160" s="222"/>
      <c r="CN160" s="222"/>
      <c r="CO160" s="222"/>
      <c r="CP160" s="222"/>
      <c r="CQ160" s="222"/>
      <c r="CR160" s="222"/>
      <c r="CS160" s="222"/>
    </row>
    <row r="161" spans="11:97">
      <c r="K161" s="221"/>
      <c r="L161" s="222"/>
      <c r="M161" s="222"/>
      <c r="N161" s="222"/>
      <c r="O161" s="222"/>
      <c r="P161" s="222"/>
      <c r="Q161" s="222"/>
      <c r="R161" s="222"/>
      <c r="S161" s="222"/>
      <c r="T161" s="222"/>
      <c r="U161" s="222"/>
      <c r="V161" s="222"/>
      <c r="W161" s="222"/>
      <c r="X161" s="222"/>
      <c r="Y161" s="222"/>
      <c r="Z161" s="222"/>
      <c r="AA161" s="222"/>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22"/>
      <c r="BA161" s="222"/>
      <c r="BB161" s="222"/>
      <c r="BC161" s="222"/>
      <c r="BD161" s="222"/>
      <c r="BE161" s="222"/>
      <c r="BF161" s="222"/>
      <c r="BG161" s="222"/>
      <c r="BH161" s="222"/>
      <c r="BI161" s="222"/>
      <c r="BJ161" s="222"/>
      <c r="BK161" s="222"/>
      <c r="BL161" s="222"/>
      <c r="BM161" s="222"/>
      <c r="BN161" s="222"/>
      <c r="BO161" s="222"/>
      <c r="BP161" s="222"/>
      <c r="BQ161" s="222"/>
      <c r="BR161" s="222"/>
      <c r="BS161" s="222"/>
      <c r="BT161" s="222"/>
      <c r="BU161" s="222"/>
      <c r="BV161" s="222"/>
      <c r="BW161" s="222"/>
      <c r="BX161" s="222"/>
      <c r="BY161" s="222"/>
      <c r="BZ161" s="222"/>
      <c r="CA161" s="222"/>
      <c r="CB161" s="222"/>
      <c r="CC161" s="222"/>
      <c r="CD161" s="222"/>
      <c r="CE161" s="222"/>
      <c r="CF161" s="222"/>
      <c r="CG161" s="222"/>
      <c r="CH161" s="222"/>
      <c r="CI161" s="222"/>
      <c r="CJ161" s="222"/>
      <c r="CK161" s="222"/>
      <c r="CL161" s="222"/>
      <c r="CM161" s="222"/>
      <c r="CN161" s="222"/>
      <c r="CO161" s="222"/>
      <c r="CP161" s="222"/>
      <c r="CQ161" s="222"/>
      <c r="CR161" s="222"/>
      <c r="CS161" s="222"/>
    </row>
    <row r="162" spans="11:97">
      <c r="K162" s="221"/>
      <c r="L162" s="222"/>
      <c r="M162" s="222"/>
      <c r="N162" s="222"/>
      <c r="O162" s="222"/>
      <c r="P162" s="222"/>
      <c r="Q162" s="222"/>
      <c r="R162" s="222"/>
      <c r="S162" s="222"/>
      <c r="T162" s="222"/>
      <c r="U162" s="222"/>
      <c r="V162" s="222"/>
      <c r="W162" s="222"/>
      <c r="X162" s="222"/>
      <c r="Y162" s="222"/>
      <c r="Z162" s="222"/>
      <c r="AA162" s="222"/>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22"/>
      <c r="BA162" s="222"/>
      <c r="BB162" s="222"/>
      <c r="BC162" s="222"/>
      <c r="BD162" s="222"/>
      <c r="BE162" s="222"/>
      <c r="BF162" s="222"/>
      <c r="BG162" s="222"/>
      <c r="BH162" s="222"/>
      <c r="BI162" s="222"/>
      <c r="BJ162" s="222"/>
      <c r="BK162" s="222"/>
      <c r="BL162" s="222"/>
      <c r="BM162" s="222"/>
      <c r="BN162" s="222"/>
      <c r="BO162" s="222"/>
      <c r="BP162" s="222"/>
      <c r="BQ162" s="222"/>
      <c r="BR162" s="222"/>
      <c r="BS162" s="222"/>
      <c r="BT162" s="222"/>
      <c r="BU162" s="222"/>
      <c r="BV162" s="222"/>
      <c r="BW162" s="222"/>
      <c r="BX162" s="222"/>
      <c r="BY162" s="222"/>
      <c r="BZ162" s="222"/>
      <c r="CA162" s="222"/>
      <c r="CB162" s="222"/>
      <c r="CC162" s="222"/>
      <c r="CD162" s="222"/>
      <c r="CE162" s="222"/>
      <c r="CF162" s="222"/>
      <c r="CG162" s="222"/>
      <c r="CH162" s="222"/>
      <c r="CI162" s="222"/>
      <c r="CJ162" s="222"/>
      <c r="CK162" s="222"/>
      <c r="CL162" s="222"/>
      <c r="CM162" s="222"/>
      <c r="CN162" s="222"/>
      <c r="CO162" s="222"/>
      <c r="CP162" s="222"/>
      <c r="CQ162" s="222"/>
      <c r="CR162" s="222"/>
      <c r="CS162" s="222"/>
    </row>
    <row r="163" spans="11:97">
      <c r="K163" s="221"/>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222"/>
      <c r="AM163" s="222"/>
      <c r="AN163" s="222"/>
      <c r="AO163" s="222"/>
      <c r="AP163" s="222"/>
      <c r="AQ163" s="222"/>
      <c r="AR163" s="222"/>
      <c r="AS163" s="222"/>
      <c r="AT163" s="222"/>
      <c r="AU163" s="222"/>
      <c r="AV163" s="222"/>
      <c r="AW163" s="222"/>
      <c r="AX163" s="222"/>
      <c r="AY163" s="222"/>
      <c r="AZ163" s="222"/>
      <c r="BA163" s="222"/>
      <c r="BB163" s="222"/>
      <c r="BC163" s="222"/>
      <c r="BD163" s="222"/>
      <c r="BE163" s="222"/>
      <c r="BF163" s="222"/>
      <c r="BG163" s="222"/>
      <c r="BH163" s="222"/>
      <c r="BI163" s="222"/>
      <c r="BJ163" s="222"/>
      <c r="BK163" s="222"/>
      <c r="BL163" s="222"/>
      <c r="BM163" s="222"/>
      <c r="BN163" s="222"/>
      <c r="BO163" s="222"/>
      <c r="BP163" s="222"/>
      <c r="BQ163" s="222"/>
      <c r="BR163" s="222"/>
      <c r="BS163" s="222"/>
      <c r="BT163" s="222"/>
      <c r="BU163" s="222"/>
      <c r="BV163" s="222"/>
      <c r="BW163" s="222"/>
      <c r="BX163" s="222"/>
      <c r="BY163" s="222"/>
      <c r="BZ163" s="222"/>
      <c r="CA163" s="222"/>
      <c r="CB163" s="222"/>
      <c r="CC163" s="222"/>
      <c r="CD163" s="222"/>
      <c r="CE163" s="222"/>
      <c r="CF163" s="222"/>
      <c r="CG163" s="222"/>
      <c r="CH163" s="222"/>
      <c r="CI163" s="222"/>
      <c r="CJ163" s="222"/>
      <c r="CK163" s="222"/>
      <c r="CL163" s="222"/>
      <c r="CM163" s="222"/>
      <c r="CN163" s="222"/>
      <c r="CO163" s="222"/>
      <c r="CP163" s="222"/>
      <c r="CQ163" s="222"/>
      <c r="CR163" s="222"/>
      <c r="CS163" s="222"/>
    </row>
    <row r="164" spans="11:97">
      <c r="K164" s="221"/>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2"/>
      <c r="AY164" s="222"/>
      <c r="AZ164" s="222"/>
      <c r="BA164" s="222"/>
      <c r="BB164" s="222"/>
      <c r="BC164" s="222"/>
      <c r="BD164" s="222"/>
      <c r="BE164" s="222"/>
      <c r="BF164" s="222"/>
      <c r="BG164" s="222"/>
      <c r="BH164" s="222"/>
      <c r="BI164" s="222"/>
      <c r="BJ164" s="222"/>
      <c r="BK164" s="222"/>
      <c r="BL164" s="222"/>
      <c r="BM164" s="222"/>
      <c r="BN164" s="222"/>
      <c r="BO164" s="222"/>
      <c r="BP164" s="222"/>
      <c r="BQ164" s="222"/>
      <c r="BR164" s="222"/>
      <c r="BS164" s="222"/>
      <c r="BT164" s="222"/>
      <c r="BU164" s="222"/>
      <c r="BV164" s="222"/>
      <c r="BW164" s="222"/>
      <c r="BX164" s="222"/>
      <c r="BY164" s="222"/>
      <c r="BZ164" s="222"/>
      <c r="CA164" s="222"/>
      <c r="CB164" s="222"/>
      <c r="CC164" s="222"/>
      <c r="CD164" s="222"/>
      <c r="CE164" s="222"/>
      <c r="CF164" s="222"/>
      <c r="CG164" s="222"/>
      <c r="CH164" s="222"/>
      <c r="CI164" s="222"/>
      <c r="CJ164" s="222"/>
      <c r="CK164" s="222"/>
      <c r="CL164" s="222"/>
      <c r="CM164" s="222"/>
      <c r="CN164" s="222"/>
      <c r="CO164" s="222"/>
      <c r="CP164" s="222"/>
      <c r="CQ164" s="222"/>
      <c r="CR164" s="222"/>
      <c r="CS164" s="222"/>
    </row>
    <row r="165" spans="11:97">
      <c r="K165" s="221"/>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2"/>
      <c r="AY165" s="222"/>
      <c r="AZ165" s="222"/>
      <c r="BA165" s="222"/>
      <c r="BB165" s="222"/>
      <c r="BC165" s="222"/>
      <c r="BD165" s="222"/>
      <c r="BE165" s="222"/>
      <c r="BF165" s="222"/>
      <c r="BG165" s="222"/>
      <c r="BH165" s="222"/>
      <c r="BI165" s="222"/>
      <c r="BJ165" s="222"/>
      <c r="BK165" s="222"/>
      <c r="BL165" s="222"/>
      <c r="BM165" s="222"/>
      <c r="BN165" s="222"/>
      <c r="BO165" s="222"/>
      <c r="BP165" s="222"/>
      <c r="BQ165" s="222"/>
      <c r="BR165" s="222"/>
      <c r="BS165" s="222"/>
      <c r="BT165" s="222"/>
      <c r="BU165" s="222"/>
      <c r="BV165" s="222"/>
      <c r="BW165" s="222"/>
      <c r="BX165" s="222"/>
      <c r="BY165" s="222"/>
      <c r="BZ165" s="222"/>
      <c r="CA165" s="222"/>
      <c r="CB165" s="222"/>
      <c r="CC165" s="222"/>
      <c r="CD165" s="222"/>
      <c r="CE165" s="222"/>
      <c r="CF165" s="222"/>
      <c r="CG165" s="222"/>
      <c r="CH165" s="222"/>
      <c r="CI165" s="222"/>
      <c r="CJ165" s="222"/>
      <c r="CK165" s="222"/>
      <c r="CL165" s="222"/>
      <c r="CM165" s="222"/>
      <c r="CN165" s="222"/>
      <c r="CO165" s="222"/>
      <c r="CP165" s="222"/>
      <c r="CQ165" s="222"/>
      <c r="CR165" s="222"/>
      <c r="CS165" s="222"/>
    </row>
    <row r="166" spans="11:97">
      <c r="K166" s="221"/>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2"/>
      <c r="AY166" s="222"/>
      <c r="AZ166" s="222"/>
      <c r="BA166" s="222"/>
      <c r="BB166" s="222"/>
      <c r="BC166" s="222"/>
      <c r="BD166" s="222"/>
      <c r="BE166" s="222"/>
      <c r="BF166" s="222"/>
      <c r="BG166" s="222"/>
      <c r="BH166" s="222"/>
      <c r="BI166" s="222"/>
      <c r="BJ166" s="222"/>
      <c r="BK166" s="222"/>
      <c r="BL166" s="222"/>
      <c r="BM166" s="222"/>
      <c r="BN166" s="222"/>
      <c r="BO166" s="222"/>
      <c r="BP166" s="222"/>
      <c r="BQ166" s="222"/>
      <c r="BR166" s="222"/>
      <c r="BS166" s="222"/>
      <c r="BT166" s="222"/>
      <c r="BU166" s="222"/>
      <c r="BV166" s="222"/>
      <c r="BW166" s="222"/>
      <c r="BX166" s="222"/>
      <c r="BY166" s="222"/>
      <c r="BZ166" s="222"/>
      <c r="CA166" s="222"/>
      <c r="CB166" s="222"/>
      <c r="CC166" s="222"/>
      <c r="CD166" s="222"/>
      <c r="CE166" s="222"/>
      <c r="CF166" s="222"/>
      <c r="CG166" s="222"/>
      <c r="CH166" s="222"/>
      <c r="CI166" s="222"/>
      <c r="CJ166" s="222"/>
      <c r="CK166" s="222"/>
      <c r="CL166" s="222"/>
      <c r="CM166" s="222"/>
      <c r="CN166" s="222"/>
      <c r="CO166" s="222"/>
      <c r="CP166" s="222"/>
      <c r="CQ166" s="222"/>
      <c r="CR166" s="222"/>
      <c r="CS166" s="222"/>
    </row>
    <row r="167" spans="11:97">
      <c r="K167" s="221"/>
      <c r="L167" s="222"/>
      <c r="M167" s="222"/>
      <c r="N167" s="222"/>
      <c r="O167" s="222"/>
      <c r="P167" s="222"/>
      <c r="Q167" s="222"/>
      <c r="R167" s="222"/>
      <c r="S167" s="222"/>
      <c r="T167" s="222"/>
      <c r="U167" s="222"/>
      <c r="V167" s="222"/>
      <c r="W167" s="222"/>
      <c r="X167" s="222"/>
      <c r="Y167" s="222"/>
      <c r="Z167" s="222"/>
      <c r="AA167" s="222"/>
      <c r="AB167" s="222"/>
      <c r="AC167" s="222"/>
      <c r="AD167" s="222"/>
      <c r="AE167" s="222"/>
      <c r="AF167" s="222"/>
      <c r="AG167" s="222"/>
      <c r="AH167" s="222"/>
      <c r="AI167" s="222"/>
      <c r="AJ167" s="222"/>
      <c r="AK167" s="222"/>
      <c r="AL167" s="222"/>
      <c r="AM167" s="222"/>
      <c r="AN167" s="222"/>
      <c r="AO167" s="222"/>
      <c r="AP167" s="222"/>
      <c r="AQ167" s="222"/>
      <c r="AR167" s="222"/>
      <c r="AS167" s="222"/>
      <c r="AT167" s="222"/>
      <c r="AU167" s="222"/>
      <c r="AV167" s="222"/>
      <c r="AW167" s="222"/>
      <c r="AX167" s="222"/>
      <c r="AY167" s="222"/>
      <c r="AZ167" s="222"/>
      <c r="BA167" s="222"/>
      <c r="BB167" s="222"/>
      <c r="BC167" s="222"/>
      <c r="BD167" s="222"/>
      <c r="BE167" s="222"/>
      <c r="BF167" s="222"/>
      <c r="BG167" s="222"/>
      <c r="BH167" s="222"/>
      <c r="BI167" s="222"/>
      <c r="BJ167" s="222"/>
      <c r="BK167" s="222"/>
      <c r="BL167" s="222"/>
      <c r="BM167" s="222"/>
      <c r="BN167" s="222"/>
      <c r="BO167" s="222"/>
      <c r="BP167" s="222"/>
      <c r="BQ167" s="222"/>
      <c r="BR167" s="222"/>
      <c r="BS167" s="222"/>
      <c r="BT167" s="222"/>
      <c r="BU167" s="222"/>
      <c r="BV167" s="222"/>
      <c r="BW167" s="222"/>
      <c r="BX167" s="222"/>
      <c r="BY167" s="222"/>
      <c r="BZ167" s="222"/>
      <c r="CA167" s="222"/>
      <c r="CB167" s="222"/>
      <c r="CC167" s="222"/>
      <c r="CD167" s="222"/>
      <c r="CE167" s="222"/>
      <c r="CF167" s="222"/>
      <c r="CG167" s="222"/>
      <c r="CH167" s="222"/>
      <c r="CI167" s="222"/>
      <c r="CJ167" s="222"/>
      <c r="CK167" s="222"/>
      <c r="CL167" s="222"/>
      <c r="CM167" s="222"/>
      <c r="CN167" s="222"/>
      <c r="CO167" s="222"/>
      <c r="CP167" s="222"/>
      <c r="CQ167" s="222"/>
      <c r="CR167" s="222"/>
      <c r="CS167" s="222"/>
    </row>
    <row r="168" spans="11:97">
      <c r="K168" s="221"/>
      <c r="L168" s="222"/>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2"/>
      <c r="AJ168" s="222"/>
      <c r="AK168" s="222"/>
      <c r="AL168" s="222"/>
      <c r="AM168" s="222"/>
      <c r="AN168" s="222"/>
      <c r="AO168" s="222"/>
      <c r="AP168" s="222"/>
      <c r="AQ168" s="222"/>
      <c r="AR168" s="222"/>
      <c r="AS168" s="222"/>
      <c r="AT168" s="222"/>
      <c r="AU168" s="222"/>
      <c r="AV168" s="222"/>
      <c r="AW168" s="222"/>
      <c r="AX168" s="222"/>
      <c r="AY168" s="222"/>
      <c r="AZ168" s="222"/>
      <c r="BA168" s="222"/>
      <c r="BB168" s="222"/>
      <c r="BC168" s="222"/>
      <c r="BD168" s="222"/>
      <c r="BE168" s="222"/>
      <c r="BF168" s="222"/>
      <c r="BG168" s="222"/>
      <c r="BH168" s="222"/>
      <c r="BI168" s="222"/>
      <c r="BJ168" s="222"/>
      <c r="BK168" s="222"/>
      <c r="BL168" s="222"/>
      <c r="BM168" s="222"/>
      <c r="BN168" s="222"/>
      <c r="BO168" s="222"/>
      <c r="BP168" s="222"/>
      <c r="BQ168" s="222"/>
      <c r="BR168" s="222"/>
      <c r="BS168" s="222"/>
      <c r="BT168" s="222"/>
      <c r="BU168" s="222"/>
      <c r="BV168" s="222"/>
      <c r="BW168" s="222"/>
      <c r="BX168" s="222"/>
      <c r="BY168" s="222"/>
      <c r="BZ168" s="222"/>
      <c r="CA168" s="222"/>
      <c r="CB168" s="222"/>
      <c r="CC168" s="222"/>
      <c r="CD168" s="222"/>
      <c r="CE168" s="222"/>
      <c r="CF168" s="222"/>
      <c r="CG168" s="222"/>
      <c r="CH168" s="222"/>
      <c r="CI168" s="222"/>
      <c r="CJ168" s="222"/>
      <c r="CK168" s="222"/>
      <c r="CL168" s="222"/>
      <c r="CM168" s="222"/>
      <c r="CN168" s="222"/>
      <c r="CO168" s="222"/>
      <c r="CP168" s="222"/>
      <c r="CQ168" s="222"/>
      <c r="CR168" s="222"/>
      <c r="CS168" s="222"/>
    </row>
    <row r="169" spans="11:97">
      <c r="K169" s="221"/>
      <c r="L169" s="222"/>
      <c r="M169" s="222"/>
      <c r="N169" s="222"/>
      <c r="O169" s="222"/>
      <c r="P169" s="222"/>
      <c r="Q169" s="222"/>
      <c r="R169" s="222"/>
      <c r="S169" s="222"/>
      <c r="T169" s="222"/>
      <c r="U169" s="222"/>
      <c r="V169" s="222"/>
      <c r="W169" s="222"/>
      <c r="X169" s="222"/>
      <c r="Y169" s="222"/>
      <c r="Z169" s="222"/>
      <c r="AA169" s="222"/>
      <c r="AB169" s="222"/>
      <c r="AC169" s="222"/>
      <c r="AD169" s="222"/>
      <c r="AE169" s="222"/>
      <c r="AF169" s="222"/>
      <c r="AG169" s="222"/>
      <c r="AH169" s="222"/>
      <c r="AI169" s="222"/>
      <c r="AJ169" s="222"/>
      <c r="AK169" s="222"/>
      <c r="AL169" s="222"/>
      <c r="AM169" s="222"/>
      <c r="AN169" s="222"/>
      <c r="AO169" s="222"/>
      <c r="AP169" s="222"/>
      <c r="AQ169" s="222"/>
      <c r="AR169" s="222"/>
      <c r="AS169" s="222"/>
      <c r="AT169" s="222"/>
      <c r="AU169" s="222"/>
      <c r="AV169" s="222"/>
      <c r="AW169" s="222"/>
      <c r="AX169" s="222"/>
      <c r="AY169" s="222"/>
      <c r="AZ169" s="222"/>
      <c r="BA169" s="222"/>
      <c r="BB169" s="222"/>
      <c r="BC169" s="222"/>
      <c r="BD169" s="222"/>
      <c r="BE169" s="222"/>
      <c r="BF169" s="222"/>
      <c r="BG169" s="222"/>
      <c r="BH169" s="222"/>
      <c r="BI169" s="222"/>
      <c r="BJ169" s="222"/>
      <c r="BK169" s="222"/>
      <c r="BL169" s="222"/>
      <c r="BM169" s="222"/>
      <c r="BN169" s="222"/>
      <c r="BO169" s="222"/>
      <c r="BP169" s="222"/>
      <c r="BQ169" s="222"/>
      <c r="BR169" s="222"/>
      <c r="BS169" s="222"/>
      <c r="BT169" s="222"/>
      <c r="BU169" s="222"/>
      <c r="BV169" s="222"/>
      <c r="BW169" s="222"/>
      <c r="BX169" s="222"/>
      <c r="BY169" s="222"/>
      <c r="BZ169" s="222"/>
      <c r="CA169" s="222"/>
      <c r="CB169" s="222"/>
      <c r="CC169" s="222"/>
      <c r="CD169" s="222"/>
      <c r="CE169" s="222"/>
      <c r="CF169" s="222"/>
      <c r="CG169" s="222"/>
      <c r="CH169" s="222"/>
      <c r="CI169" s="222"/>
      <c r="CJ169" s="222"/>
      <c r="CK169" s="222"/>
      <c r="CL169" s="222"/>
      <c r="CM169" s="222"/>
      <c r="CN169" s="222"/>
      <c r="CO169" s="222"/>
      <c r="CP169" s="222"/>
      <c r="CQ169" s="222"/>
      <c r="CR169" s="222"/>
      <c r="CS169" s="222"/>
    </row>
    <row r="170" spans="11:97">
      <c r="K170" s="221"/>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c r="BA170" s="222"/>
      <c r="BB170" s="222"/>
      <c r="BC170" s="222"/>
      <c r="BD170" s="222"/>
      <c r="BE170" s="222"/>
      <c r="BF170" s="222"/>
      <c r="BG170" s="222"/>
      <c r="BH170" s="222"/>
      <c r="BI170" s="222"/>
      <c r="BJ170" s="222"/>
      <c r="BK170" s="222"/>
      <c r="BL170" s="222"/>
      <c r="BM170" s="222"/>
      <c r="BN170" s="222"/>
      <c r="BO170" s="222"/>
      <c r="BP170" s="222"/>
      <c r="BQ170" s="222"/>
      <c r="BR170" s="222"/>
      <c r="BS170" s="222"/>
      <c r="BT170" s="222"/>
      <c r="BU170" s="222"/>
      <c r="BV170" s="222"/>
      <c r="BW170" s="222"/>
      <c r="BX170" s="222"/>
      <c r="BY170" s="222"/>
      <c r="BZ170" s="222"/>
      <c r="CA170" s="222"/>
      <c r="CB170" s="222"/>
      <c r="CC170" s="222"/>
      <c r="CD170" s="222"/>
      <c r="CE170" s="222"/>
      <c r="CF170" s="222"/>
      <c r="CG170" s="222"/>
      <c r="CH170" s="222"/>
      <c r="CI170" s="222"/>
      <c r="CJ170" s="222"/>
      <c r="CK170" s="222"/>
      <c r="CL170" s="222"/>
      <c r="CM170" s="222"/>
      <c r="CN170" s="222"/>
      <c r="CO170" s="222"/>
      <c r="CP170" s="222"/>
      <c r="CQ170" s="222"/>
      <c r="CR170" s="222"/>
      <c r="CS170" s="222"/>
    </row>
    <row r="171" spans="11:97">
      <c r="K171" s="221"/>
      <c r="L171" s="222"/>
      <c r="M171" s="222"/>
      <c r="N171" s="222"/>
      <c r="O171" s="222"/>
      <c r="P171" s="222"/>
      <c r="Q171" s="222"/>
      <c r="R171" s="222"/>
      <c r="S171" s="222"/>
      <c r="T171" s="222"/>
      <c r="U171" s="222"/>
      <c r="V171" s="222"/>
      <c r="W171" s="222"/>
      <c r="X171" s="222"/>
      <c r="Y171" s="222"/>
      <c r="Z171" s="222"/>
      <c r="AA171" s="222"/>
      <c r="AB171" s="222"/>
      <c r="AC171" s="222"/>
      <c r="AD171" s="222"/>
      <c r="AE171" s="222"/>
      <c r="AF171" s="222"/>
      <c r="AG171" s="222"/>
      <c r="AH171" s="222"/>
      <c r="AI171" s="222"/>
      <c r="AJ171" s="222"/>
      <c r="AK171" s="222"/>
      <c r="AL171" s="222"/>
      <c r="AM171" s="222"/>
      <c r="AN171" s="222"/>
      <c r="AO171" s="222"/>
      <c r="AP171" s="222"/>
      <c r="AQ171" s="222"/>
      <c r="AR171" s="222"/>
      <c r="AS171" s="222"/>
      <c r="AT171" s="222"/>
      <c r="AU171" s="222"/>
      <c r="AV171" s="222"/>
      <c r="AW171" s="222"/>
      <c r="AX171" s="222"/>
      <c r="AY171" s="222"/>
      <c r="AZ171" s="222"/>
      <c r="BA171" s="222"/>
      <c r="BB171" s="222"/>
      <c r="BC171" s="222"/>
      <c r="BD171" s="222"/>
      <c r="BE171" s="222"/>
      <c r="BF171" s="222"/>
      <c r="BG171" s="222"/>
      <c r="BH171" s="222"/>
      <c r="BI171" s="222"/>
      <c r="BJ171" s="222"/>
      <c r="BK171" s="222"/>
      <c r="BL171" s="222"/>
      <c r="BM171" s="222"/>
      <c r="BN171" s="222"/>
      <c r="BO171" s="222"/>
      <c r="BP171" s="222"/>
      <c r="BQ171" s="222"/>
      <c r="BR171" s="222"/>
      <c r="BS171" s="222"/>
      <c r="BT171" s="222"/>
      <c r="BU171" s="222"/>
      <c r="BV171" s="222"/>
      <c r="BW171" s="222"/>
      <c r="BX171" s="222"/>
      <c r="BY171" s="222"/>
      <c r="BZ171" s="222"/>
      <c r="CA171" s="222"/>
      <c r="CB171" s="222"/>
      <c r="CC171" s="222"/>
      <c r="CD171" s="222"/>
      <c r="CE171" s="222"/>
      <c r="CF171" s="222"/>
      <c r="CG171" s="222"/>
      <c r="CH171" s="222"/>
      <c r="CI171" s="222"/>
      <c r="CJ171" s="222"/>
      <c r="CK171" s="222"/>
      <c r="CL171" s="222"/>
      <c r="CM171" s="222"/>
      <c r="CN171" s="222"/>
      <c r="CO171" s="222"/>
      <c r="CP171" s="222"/>
      <c r="CQ171" s="222"/>
      <c r="CR171" s="222"/>
      <c r="CS171" s="222"/>
    </row>
    <row r="172" spans="11:97">
      <c r="K172" s="221"/>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2"/>
      <c r="AY172" s="222"/>
      <c r="AZ172" s="222"/>
      <c r="BA172" s="222"/>
      <c r="BB172" s="222"/>
      <c r="BC172" s="222"/>
      <c r="BD172" s="222"/>
      <c r="BE172" s="222"/>
      <c r="BF172" s="222"/>
      <c r="BG172" s="222"/>
      <c r="BH172" s="222"/>
      <c r="BI172" s="222"/>
      <c r="BJ172" s="222"/>
      <c r="BK172" s="222"/>
      <c r="BL172" s="222"/>
      <c r="BM172" s="222"/>
      <c r="BN172" s="222"/>
      <c r="BO172" s="222"/>
      <c r="BP172" s="222"/>
      <c r="BQ172" s="222"/>
      <c r="BR172" s="222"/>
      <c r="BS172" s="222"/>
      <c r="BT172" s="222"/>
      <c r="BU172" s="222"/>
      <c r="BV172" s="222"/>
      <c r="BW172" s="222"/>
      <c r="BX172" s="222"/>
      <c r="BY172" s="222"/>
      <c r="BZ172" s="222"/>
      <c r="CA172" s="222"/>
      <c r="CB172" s="222"/>
      <c r="CC172" s="222"/>
      <c r="CD172" s="222"/>
      <c r="CE172" s="222"/>
      <c r="CF172" s="222"/>
      <c r="CG172" s="222"/>
      <c r="CH172" s="222"/>
      <c r="CI172" s="222"/>
      <c r="CJ172" s="222"/>
      <c r="CK172" s="222"/>
      <c r="CL172" s="222"/>
      <c r="CM172" s="222"/>
      <c r="CN172" s="222"/>
      <c r="CO172" s="222"/>
      <c r="CP172" s="222"/>
      <c r="CQ172" s="222"/>
      <c r="CR172" s="222"/>
      <c r="CS172" s="222"/>
    </row>
    <row r="173" spans="11:97">
      <c r="K173" s="221"/>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c r="AH173" s="222"/>
      <c r="AI173" s="222"/>
      <c r="AJ173" s="222"/>
      <c r="AK173" s="222"/>
      <c r="AL173" s="222"/>
      <c r="AM173" s="222"/>
      <c r="AN173" s="222"/>
      <c r="AO173" s="222"/>
      <c r="AP173" s="222"/>
      <c r="AQ173" s="222"/>
      <c r="AR173" s="222"/>
      <c r="AS173" s="222"/>
      <c r="AT173" s="222"/>
      <c r="AU173" s="222"/>
      <c r="AV173" s="222"/>
      <c r="AW173" s="222"/>
      <c r="AX173" s="222"/>
      <c r="AY173" s="222"/>
      <c r="AZ173" s="222"/>
      <c r="BA173" s="222"/>
      <c r="BB173" s="222"/>
      <c r="BC173" s="222"/>
      <c r="BD173" s="222"/>
      <c r="BE173" s="222"/>
      <c r="BF173" s="222"/>
      <c r="BG173" s="222"/>
      <c r="BH173" s="222"/>
      <c r="BI173" s="222"/>
      <c r="BJ173" s="222"/>
      <c r="BK173" s="222"/>
      <c r="BL173" s="222"/>
      <c r="BM173" s="222"/>
      <c r="BN173" s="222"/>
      <c r="BO173" s="222"/>
      <c r="BP173" s="222"/>
      <c r="BQ173" s="222"/>
      <c r="BR173" s="222"/>
      <c r="BS173" s="222"/>
      <c r="BT173" s="222"/>
      <c r="BU173" s="222"/>
      <c r="BV173" s="222"/>
      <c r="BW173" s="222"/>
      <c r="BX173" s="222"/>
      <c r="BY173" s="222"/>
      <c r="BZ173" s="222"/>
      <c r="CA173" s="222"/>
      <c r="CB173" s="222"/>
      <c r="CC173" s="222"/>
      <c r="CD173" s="222"/>
      <c r="CE173" s="222"/>
      <c r="CF173" s="222"/>
      <c r="CG173" s="222"/>
      <c r="CH173" s="222"/>
      <c r="CI173" s="222"/>
      <c r="CJ173" s="222"/>
      <c r="CK173" s="222"/>
      <c r="CL173" s="222"/>
      <c r="CM173" s="222"/>
      <c r="CN173" s="222"/>
      <c r="CO173" s="222"/>
      <c r="CP173" s="222"/>
      <c r="CQ173" s="222"/>
      <c r="CR173" s="222"/>
      <c r="CS173" s="222"/>
    </row>
    <row r="174" spans="11:97">
      <c r="K174" s="221"/>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2"/>
      <c r="AY174" s="222"/>
      <c r="AZ174" s="222"/>
      <c r="BA174" s="222"/>
      <c r="BB174" s="222"/>
      <c r="BC174" s="222"/>
      <c r="BD174" s="222"/>
      <c r="BE174" s="222"/>
      <c r="BF174" s="222"/>
      <c r="BG174" s="222"/>
      <c r="BH174" s="222"/>
      <c r="BI174" s="222"/>
      <c r="BJ174" s="222"/>
      <c r="BK174" s="222"/>
      <c r="BL174" s="222"/>
      <c r="BM174" s="222"/>
      <c r="BN174" s="222"/>
      <c r="BO174" s="222"/>
      <c r="BP174" s="222"/>
      <c r="BQ174" s="222"/>
      <c r="BR174" s="222"/>
      <c r="BS174" s="222"/>
      <c r="BT174" s="222"/>
      <c r="BU174" s="222"/>
      <c r="BV174" s="222"/>
      <c r="BW174" s="222"/>
      <c r="BX174" s="222"/>
      <c r="BY174" s="222"/>
      <c r="BZ174" s="222"/>
      <c r="CA174" s="222"/>
      <c r="CB174" s="222"/>
      <c r="CC174" s="222"/>
      <c r="CD174" s="222"/>
      <c r="CE174" s="222"/>
      <c r="CF174" s="222"/>
      <c r="CG174" s="222"/>
      <c r="CH174" s="222"/>
      <c r="CI174" s="222"/>
      <c r="CJ174" s="222"/>
      <c r="CK174" s="222"/>
      <c r="CL174" s="222"/>
      <c r="CM174" s="222"/>
      <c r="CN174" s="222"/>
      <c r="CO174" s="222"/>
      <c r="CP174" s="222"/>
      <c r="CQ174" s="222"/>
      <c r="CR174" s="222"/>
      <c r="CS174" s="222"/>
    </row>
    <row r="175" spans="11:97">
      <c r="K175" s="221"/>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c r="AH175" s="222"/>
      <c r="AI175" s="222"/>
      <c r="AJ175" s="222"/>
      <c r="AK175" s="222"/>
      <c r="AL175" s="222"/>
      <c r="AM175" s="222"/>
      <c r="AN175" s="222"/>
      <c r="AO175" s="222"/>
      <c r="AP175" s="222"/>
      <c r="AQ175" s="222"/>
      <c r="AR175" s="222"/>
      <c r="AS175" s="222"/>
      <c r="AT175" s="222"/>
      <c r="AU175" s="222"/>
      <c r="AV175" s="222"/>
      <c r="AW175" s="222"/>
      <c r="AX175" s="222"/>
      <c r="AY175" s="222"/>
      <c r="AZ175" s="222"/>
      <c r="BA175" s="222"/>
      <c r="BB175" s="222"/>
      <c r="BC175" s="222"/>
      <c r="BD175" s="222"/>
      <c r="BE175" s="222"/>
      <c r="BF175" s="222"/>
      <c r="BG175" s="222"/>
      <c r="BH175" s="222"/>
      <c r="BI175" s="222"/>
      <c r="BJ175" s="222"/>
      <c r="BK175" s="222"/>
      <c r="BL175" s="222"/>
      <c r="BM175" s="222"/>
      <c r="BN175" s="222"/>
      <c r="BO175" s="222"/>
      <c r="BP175" s="222"/>
      <c r="BQ175" s="222"/>
      <c r="BR175" s="222"/>
      <c r="BS175" s="222"/>
      <c r="BT175" s="222"/>
      <c r="BU175" s="222"/>
      <c r="BV175" s="222"/>
      <c r="BW175" s="222"/>
      <c r="BX175" s="222"/>
      <c r="BY175" s="222"/>
      <c r="BZ175" s="222"/>
      <c r="CA175" s="222"/>
      <c r="CB175" s="222"/>
      <c r="CC175" s="222"/>
      <c r="CD175" s="222"/>
      <c r="CE175" s="222"/>
      <c r="CF175" s="222"/>
      <c r="CG175" s="222"/>
      <c r="CH175" s="222"/>
      <c r="CI175" s="222"/>
      <c r="CJ175" s="222"/>
      <c r="CK175" s="222"/>
      <c r="CL175" s="222"/>
      <c r="CM175" s="222"/>
      <c r="CN175" s="222"/>
      <c r="CO175" s="222"/>
      <c r="CP175" s="222"/>
      <c r="CQ175" s="222"/>
      <c r="CR175" s="222"/>
      <c r="CS175" s="222"/>
    </row>
    <row r="176" spans="11:97">
      <c r="K176" s="221"/>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2"/>
      <c r="AJ176" s="222"/>
      <c r="AK176" s="222"/>
      <c r="AL176" s="222"/>
      <c r="AM176" s="222"/>
      <c r="AN176" s="222"/>
      <c r="AO176" s="222"/>
      <c r="AP176" s="222"/>
      <c r="AQ176" s="222"/>
      <c r="AR176" s="222"/>
      <c r="AS176" s="222"/>
      <c r="AT176" s="222"/>
      <c r="AU176" s="222"/>
      <c r="AV176" s="222"/>
      <c r="AW176" s="222"/>
      <c r="AX176" s="222"/>
      <c r="AY176" s="222"/>
      <c r="AZ176" s="222"/>
      <c r="BA176" s="222"/>
      <c r="BB176" s="222"/>
      <c r="BC176" s="222"/>
      <c r="BD176" s="222"/>
      <c r="BE176" s="222"/>
      <c r="BF176" s="222"/>
      <c r="BG176" s="222"/>
      <c r="BH176" s="222"/>
      <c r="BI176" s="222"/>
      <c r="BJ176" s="222"/>
      <c r="BK176" s="222"/>
      <c r="BL176" s="222"/>
      <c r="BM176" s="222"/>
      <c r="BN176" s="222"/>
      <c r="BO176" s="222"/>
      <c r="BP176" s="222"/>
      <c r="BQ176" s="222"/>
      <c r="BR176" s="222"/>
      <c r="BS176" s="222"/>
      <c r="BT176" s="222"/>
      <c r="BU176" s="222"/>
      <c r="BV176" s="222"/>
      <c r="BW176" s="222"/>
      <c r="BX176" s="222"/>
      <c r="BY176" s="222"/>
      <c r="BZ176" s="222"/>
      <c r="CA176" s="222"/>
      <c r="CB176" s="222"/>
      <c r="CC176" s="222"/>
      <c r="CD176" s="222"/>
      <c r="CE176" s="222"/>
      <c r="CF176" s="222"/>
      <c r="CG176" s="222"/>
      <c r="CH176" s="222"/>
      <c r="CI176" s="222"/>
      <c r="CJ176" s="222"/>
      <c r="CK176" s="222"/>
      <c r="CL176" s="222"/>
      <c r="CM176" s="222"/>
      <c r="CN176" s="222"/>
      <c r="CO176" s="222"/>
      <c r="CP176" s="222"/>
      <c r="CQ176" s="222"/>
      <c r="CR176" s="222"/>
      <c r="CS176" s="222"/>
    </row>
    <row r="177" spans="11:97">
      <c r="K177" s="221"/>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2"/>
      <c r="AY177" s="222"/>
      <c r="AZ177" s="222"/>
      <c r="BA177" s="222"/>
      <c r="BB177" s="222"/>
      <c r="BC177" s="222"/>
      <c r="BD177" s="222"/>
      <c r="BE177" s="222"/>
      <c r="BF177" s="222"/>
      <c r="BG177" s="222"/>
      <c r="BH177" s="222"/>
      <c r="BI177" s="222"/>
      <c r="BJ177" s="222"/>
      <c r="BK177" s="222"/>
      <c r="BL177" s="222"/>
      <c r="BM177" s="222"/>
      <c r="BN177" s="222"/>
      <c r="BO177" s="222"/>
      <c r="BP177" s="222"/>
      <c r="BQ177" s="222"/>
      <c r="BR177" s="222"/>
      <c r="BS177" s="222"/>
      <c r="BT177" s="222"/>
      <c r="BU177" s="222"/>
      <c r="BV177" s="222"/>
      <c r="BW177" s="222"/>
      <c r="BX177" s="222"/>
      <c r="BY177" s="222"/>
      <c r="BZ177" s="222"/>
      <c r="CA177" s="222"/>
      <c r="CB177" s="222"/>
      <c r="CC177" s="222"/>
      <c r="CD177" s="222"/>
      <c r="CE177" s="222"/>
      <c r="CF177" s="222"/>
      <c r="CG177" s="222"/>
      <c r="CH177" s="222"/>
      <c r="CI177" s="222"/>
      <c r="CJ177" s="222"/>
      <c r="CK177" s="222"/>
      <c r="CL177" s="222"/>
      <c r="CM177" s="222"/>
      <c r="CN177" s="222"/>
      <c r="CO177" s="222"/>
      <c r="CP177" s="222"/>
      <c r="CQ177" s="222"/>
      <c r="CR177" s="222"/>
      <c r="CS177" s="222"/>
    </row>
    <row r="178" spans="11:97">
      <c r="K178" s="221"/>
      <c r="L178" s="222"/>
      <c r="M178" s="222"/>
      <c r="N178" s="222"/>
      <c r="O178" s="222"/>
      <c r="P178" s="222"/>
      <c r="Q178" s="222"/>
      <c r="R178" s="222"/>
      <c r="S178" s="222"/>
      <c r="T178" s="222"/>
      <c r="U178" s="222"/>
      <c r="V178" s="222"/>
      <c r="W178" s="222"/>
      <c r="X178" s="222"/>
      <c r="Y178" s="222"/>
      <c r="Z178" s="222"/>
      <c r="AA178" s="222"/>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2"/>
      <c r="AY178" s="222"/>
      <c r="AZ178" s="222"/>
      <c r="BA178" s="222"/>
      <c r="BB178" s="222"/>
      <c r="BC178" s="222"/>
      <c r="BD178" s="222"/>
      <c r="BE178" s="222"/>
      <c r="BF178" s="222"/>
      <c r="BG178" s="222"/>
      <c r="BH178" s="222"/>
      <c r="BI178" s="222"/>
      <c r="BJ178" s="222"/>
      <c r="BK178" s="222"/>
      <c r="BL178" s="222"/>
      <c r="BM178" s="222"/>
      <c r="BN178" s="222"/>
      <c r="BO178" s="222"/>
      <c r="BP178" s="222"/>
      <c r="BQ178" s="222"/>
      <c r="BR178" s="222"/>
      <c r="BS178" s="222"/>
      <c r="BT178" s="222"/>
      <c r="BU178" s="222"/>
      <c r="BV178" s="222"/>
      <c r="BW178" s="222"/>
      <c r="BX178" s="222"/>
      <c r="BY178" s="222"/>
      <c r="BZ178" s="222"/>
      <c r="CA178" s="222"/>
      <c r="CB178" s="222"/>
      <c r="CC178" s="222"/>
      <c r="CD178" s="222"/>
      <c r="CE178" s="222"/>
      <c r="CF178" s="222"/>
      <c r="CG178" s="222"/>
      <c r="CH178" s="222"/>
      <c r="CI178" s="222"/>
      <c r="CJ178" s="222"/>
      <c r="CK178" s="222"/>
      <c r="CL178" s="222"/>
      <c r="CM178" s="222"/>
      <c r="CN178" s="222"/>
      <c r="CO178" s="222"/>
      <c r="CP178" s="222"/>
      <c r="CQ178" s="222"/>
      <c r="CR178" s="222"/>
      <c r="CS178" s="222"/>
    </row>
    <row r="179" spans="11:97">
      <c r="K179" s="221"/>
      <c r="L179" s="222"/>
      <c r="M179" s="222"/>
      <c r="N179" s="222"/>
      <c r="O179" s="222"/>
      <c r="P179" s="222"/>
      <c r="Q179" s="222"/>
      <c r="R179" s="222"/>
      <c r="S179" s="222"/>
      <c r="T179" s="222"/>
      <c r="U179" s="222"/>
      <c r="V179" s="222"/>
      <c r="W179" s="222"/>
      <c r="X179" s="222"/>
      <c r="Y179" s="222"/>
      <c r="Z179" s="222"/>
      <c r="AA179" s="222"/>
      <c r="AB179" s="222"/>
      <c r="AC179" s="222"/>
      <c r="AD179" s="222"/>
      <c r="AE179" s="222"/>
      <c r="AF179" s="222"/>
      <c r="AG179" s="222"/>
      <c r="AH179" s="222"/>
      <c r="AI179" s="222"/>
      <c r="AJ179" s="222"/>
      <c r="AK179" s="222"/>
      <c r="AL179" s="222"/>
      <c r="AM179" s="222"/>
      <c r="AN179" s="222"/>
      <c r="AO179" s="222"/>
      <c r="AP179" s="222"/>
      <c r="AQ179" s="222"/>
      <c r="AR179" s="222"/>
      <c r="AS179" s="222"/>
      <c r="AT179" s="222"/>
      <c r="AU179" s="222"/>
      <c r="AV179" s="222"/>
      <c r="AW179" s="222"/>
      <c r="AX179" s="222"/>
      <c r="AY179" s="222"/>
      <c r="AZ179" s="222"/>
      <c r="BA179" s="222"/>
      <c r="BB179" s="222"/>
      <c r="BC179" s="222"/>
      <c r="BD179" s="222"/>
      <c r="BE179" s="222"/>
      <c r="BF179" s="222"/>
      <c r="BG179" s="222"/>
      <c r="BH179" s="222"/>
      <c r="BI179" s="222"/>
      <c r="BJ179" s="222"/>
      <c r="BK179" s="222"/>
      <c r="BL179" s="222"/>
      <c r="BM179" s="222"/>
      <c r="BN179" s="222"/>
      <c r="BO179" s="222"/>
      <c r="BP179" s="222"/>
      <c r="BQ179" s="222"/>
      <c r="BR179" s="222"/>
      <c r="BS179" s="222"/>
      <c r="BT179" s="222"/>
      <c r="BU179" s="222"/>
      <c r="BV179" s="222"/>
      <c r="BW179" s="222"/>
      <c r="BX179" s="222"/>
      <c r="BY179" s="222"/>
      <c r="BZ179" s="222"/>
      <c r="CA179" s="222"/>
      <c r="CB179" s="222"/>
      <c r="CC179" s="222"/>
      <c r="CD179" s="222"/>
      <c r="CE179" s="222"/>
      <c r="CF179" s="222"/>
      <c r="CG179" s="222"/>
      <c r="CH179" s="222"/>
      <c r="CI179" s="222"/>
      <c r="CJ179" s="222"/>
      <c r="CK179" s="222"/>
      <c r="CL179" s="222"/>
      <c r="CM179" s="222"/>
      <c r="CN179" s="222"/>
      <c r="CO179" s="222"/>
      <c r="CP179" s="222"/>
      <c r="CQ179" s="222"/>
      <c r="CR179" s="222"/>
      <c r="CS179" s="222"/>
    </row>
    <row r="180" spans="11:97">
      <c r="K180" s="221"/>
      <c r="L180" s="222"/>
      <c r="M180" s="222"/>
      <c r="N180" s="222"/>
      <c r="O180" s="222"/>
      <c r="P180" s="222"/>
      <c r="Q180" s="222"/>
      <c r="R180" s="222"/>
      <c r="S180" s="222"/>
      <c r="T180" s="222"/>
      <c r="U180" s="222"/>
      <c r="V180" s="222"/>
      <c r="W180" s="222"/>
      <c r="X180" s="222"/>
      <c r="Y180" s="222"/>
      <c r="Z180" s="222"/>
      <c r="AA180" s="222"/>
      <c r="AB180" s="222"/>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2"/>
      <c r="AY180" s="222"/>
      <c r="AZ180" s="222"/>
      <c r="BA180" s="222"/>
      <c r="BB180" s="222"/>
      <c r="BC180" s="222"/>
      <c r="BD180" s="222"/>
      <c r="BE180" s="222"/>
      <c r="BF180" s="222"/>
      <c r="BG180" s="222"/>
      <c r="BH180" s="222"/>
      <c r="BI180" s="222"/>
      <c r="BJ180" s="222"/>
      <c r="BK180" s="222"/>
      <c r="BL180" s="222"/>
      <c r="BM180" s="222"/>
      <c r="BN180" s="222"/>
      <c r="BO180" s="222"/>
      <c r="BP180" s="222"/>
      <c r="BQ180" s="222"/>
      <c r="BR180" s="222"/>
      <c r="BS180" s="222"/>
      <c r="BT180" s="222"/>
      <c r="BU180" s="222"/>
      <c r="BV180" s="222"/>
      <c r="BW180" s="222"/>
      <c r="BX180" s="222"/>
      <c r="BY180" s="222"/>
      <c r="BZ180" s="222"/>
      <c r="CA180" s="222"/>
      <c r="CB180" s="222"/>
      <c r="CC180" s="222"/>
      <c r="CD180" s="222"/>
      <c r="CE180" s="222"/>
      <c r="CF180" s="222"/>
      <c r="CG180" s="222"/>
      <c r="CH180" s="222"/>
      <c r="CI180" s="222"/>
      <c r="CJ180" s="222"/>
      <c r="CK180" s="222"/>
      <c r="CL180" s="222"/>
      <c r="CM180" s="222"/>
      <c r="CN180" s="222"/>
      <c r="CO180" s="222"/>
      <c r="CP180" s="222"/>
      <c r="CQ180" s="222"/>
      <c r="CR180" s="222"/>
      <c r="CS180" s="222"/>
    </row>
    <row r="181" spans="11:97">
      <c r="K181" s="221"/>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22"/>
      <c r="AY181" s="222"/>
      <c r="AZ181" s="222"/>
      <c r="BA181" s="222"/>
      <c r="BB181" s="222"/>
      <c r="BC181" s="222"/>
      <c r="BD181" s="222"/>
      <c r="BE181" s="222"/>
      <c r="BF181" s="222"/>
      <c r="BG181" s="222"/>
      <c r="BH181" s="222"/>
      <c r="BI181" s="222"/>
      <c r="BJ181" s="222"/>
      <c r="BK181" s="222"/>
      <c r="BL181" s="222"/>
      <c r="BM181" s="222"/>
      <c r="BN181" s="222"/>
      <c r="BO181" s="222"/>
      <c r="BP181" s="222"/>
      <c r="BQ181" s="222"/>
      <c r="BR181" s="222"/>
      <c r="BS181" s="222"/>
      <c r="BT181" s="222"/>
      <c r="BU181" s="222"/>
      <c r="BV181" s="222"/>
      <c r="BW181" s="222"/>
      <c r="BX181" s="222"/>
      <c r="BY181" s="222"/>
      <c r="BZ181" s="222"/>
      <c r="CA181" s="222"/>
      <c r="CB181" s="222"/>
      <c r="CC181" s="222"/>
      <c r="CD181" s="222"/>
      <c r="CE181" s="222"/>
      <c r="CF181" s="222"/>
      <c r="CG181" s="222"/>
      <c r="CH181" s="222"/>
      <c r="CI181" s="222"/>
      <c r="CJ181" s="222"/>
      <c r="CK181" s="222"/>
      <c r="CL181" s="222"/>
      <c r="CM181" s="222"/>
      <c r="CN181" s="222"/>
      <c r="CO181" s="222"/>
      <c r="CP181" s="222"/>
      <c r="CQ181" s="222"/>
      <c r="CR181" s="222"/>
      <c r="CS181" s="222"/>
    </row>
    <row r="182" spans="11:97">
      <c r="K182" s="221"/>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2"/>
      <c r="AY182" s="222"/>
      <c r="AZ182" s="222"/>
      <c r="BA182" s="222"/>
      <c r="BB182" s="222"/>
      <c r="BC182" s="222"/>
      <c r="BD182" s="222"/>
      <c r="BE182" s="222"/>
      <c r="BF182" s="222"/>
      <c r="BG182" s="222"/>
      <c r="BH182" s="222"/>
      <c r="BI182" s="222"/>
      <c r="BJ182" s="222"/>
      <c r="BK182" s="222"/>
      <c r="BL182" s="222"/>
      <c r="BM182" s="222"/>
      <c r="BN182" s="222"/>
      <c r="BO182" s="222"/>
      <c r="BP182" s="222"/>
      <c r="BQ182" s="222"/>
      <c r="BR182" s="222"/>
      <c r="BS182" s="222"/>
      <c r="BT182" s="222"/>
      <c r="BU182" s="222"/>
      <c r="BV182" s="222"/>
      <c r="BW182" s="222"/>
      <c r="BX182" s="222"/>
      <c r="BY182" s="222"/>
      <c r="BZ182" s="222"/>
      <c r="CA182" s="222"/>
      <c r="CB182" s="222"/>
      <c r="CC182" s="222"/>
      <c r="CD182" s="222"/>
      <c r="CE182" s="222"/>
      <c r="CF182" s="222"/>
      <c r="CG182" s="222"/>
      <c r="CH182" s="222"/>
      <c r="CI182" s="222"/>
      <c r="CJ182" s="222"/>
      <c r="CK182" s="222"/>
      <c r="CL182" s="222"/>
      <c r="CM182" s="222"/>
      <c r="CN182" s="222"/>
      <c r="CO182" s="222"/>
      <c r="CP182" s="222"/>
      <c r="CQ182" s="222"/>
      <c r="CR182" s="222"/>
      <c r="CS182" s="222"/>
    </row>
    <row r="183" spans="11:97">
      <c r="K183" s="221"/>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2"/>
      <c r="AY183" s="222"/>
      <c r="AZ183" s="222"/>
      <c r="BA183" s="222"/>
      <c r="BB183" s="222"/>
      <c r="BC183" s="222"/>
      <c r="BD183" s="222"/>
      <c r="BE183" s="222"/>
      <c r="BF183" s="222"/>
      <c r="BG183" s="222"/>
      <c r="BH183" s="222"/>
      <c r="BI183" s="222"/>
      <c r="BJ183" s="222"/>
      <c r="BK183" s="222"/>
      <c r="BL183" s="222"/>
      <c r="BM183" s="222"/>
      <c r="BN183" s="222"/>
      <c r="BO183" s="222"/>
      <c r="BP183" s="222"/>
      <c r="BQ183" s="222"/>
      <c r="BR183" s="222"/>
      <c r="BS183" s="222"/>
      <c r="BT183" s="222"/>
      <c r="BU183" s="222"/>
      <c r="BV183" s="222"/>
      <c r="BW183" s="222"/>
      <c r="BX183" s="222"/>
      <c r="BY183" s="222"/>
      <c r="BZ183" s="222"/>
      <c r="CA183" s="222"/>
      <c r="CB183" s="222"/>
      <c r="CC183" s="222"/>
      <c r="CD183" s="222"/>
      <c r="CE183" s="222"/>
      <c r="CF183" s="222"/>
      <c r="CG183" s="222"/>
      <c r="CH183" s="222"/>
      <c r="CI183" s="222"/>
      <c r="CJ183" s="222"/>
      <c r="CK183" s="222"/>
      <c r="CL183" s="222"/>
      <c r="CM183" s="222"/>
      <c r="CN183" s="222"/>
      <c r="CO183" s="222"/>
      <c r="CP183" s="222"/>
      <c r="CQ183" s="222"/>
      <c r="CR183" s="222"/>
      <c r="CS183" s="222"/>
    </row>
    <row r="184" spans="11:97">
      <c r="K184" s="221"/>
      <c r="L184" s="222"/>
      <c r="M184" s="222"/>
      <c r="N184" s="222"/>
      <c r="O184" s="222"/>
      <c r="P184" s="222"/>
      <c r="Q184" s="222"/>
      <c r="R184" s="222"/>
      <c r="S184" s="222"/>
      <c r="T184" s="222"/>
      <c r="U184" s="222"/>
      <c r="V184" s="222"/>
      <c r="W184" s="222"/>
      <c r="X184" s="222"/>
      <c r="Y184" s="222"/>
      <c r="Z184" s="222"/>
      <c r="AA184" s="222"/>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2"/>
      <c r="AY184" s="222"/>
      <c r="AZ184" s="222"/>
      <c r="BA184" s="222"/>
      <c r="BB184" s="222"/>
      <c r="BC184" s="222"/>
      <c r="BD184" s="222"/>
      <c r="BE184" s="222"/>
      <c r="BF184" s="222"/>
      <c r="BG184" s="222"/>
      <c r="BH184" s="222"/>
      <c r="BI184" s="222"/>
      <c r="BJ184" s="222"/>
      <c r="BK184" s="222"/>
      <c r="BL184" s="222"/>
      <c r="BM184" s="222"/>
      <c r="BN184" s="222"/>
      <c r="BO184" s="222"/>
      <c r="BP184" s="222"/>
      <c r="BQ184" s="222"/>
      <c r="BR184" s="222"/>
      <c r="BS184" s="222"/>
      <c r="BT184" s="222"/>
      <c r="BU184" s="222"/>
      <c r="BV184" s="222"/>
      <c r="BW184" s="222"/>
      <c r="BX184" s="222"/>
      <c r="BY184" s="222"/>
      <c r="BZ184" s="222"/>
      <c r="CA184" s="222"/>
      <c r="CB184" s="222"/>
      <c r="CC184" s="222"/>
      <c r="CD184" s="222"/>
      <c r="CE184" s="222"/>
      <c r="CF184" s="222"/>
      <c r="CG184" s="222"/>
      <c r="CH184" s="222"/>
      <c r="CI184" s="222"/>
      <c r="CJ184" s="222"/>
      <c r="CK184" s="222"/>
      <c r="CL184" s="222"/>
      <c r="CM184" s="222"/>
      <c r="CN184" s="222"/>
      <c r="CO184" s="222"/>
      <c r="CP184" s="222"/>
      <c r="CQ184" s="222"/>
      <c r="CR184" s="222"/>
      <c r="CS184" s="222"/>
    </row>
    <row r="185" spans="11:97">
      <c r="K185" s="221"/>
      <c r="L185" s="222"/>
      <c r="M185" s="222"/>
      <c r="N185" s="222"/>
      <c r="O185" s="222"/>
      <c r="P185" s="222"/>
      <c r="Q185" s="222"/>
      <c r="R185" s="222"/>
      <c r="S185" s="222"/>
      <c r="T185" s="222"/>
      <c r="U185" s="222"/>
      <c r="V185" s="222"/>
      <c r="W185" s="222"/>
      <c r="X185" s="222"/>
      <c r="Y185" s="222"/>
      <c r="Z185" s="222"/>
      <c r="AA185" s="222"/>
      <c r="AB185" s="222"/>
      <c r="AC185" s="222"/>
      <c r="AD185" s="222"/>
      <c r="AE185" s="222"/>
      <c r="AF185" s="222"/>
      <c r="AG185" s="222"/>
      <c r="AH185" s="222"/>
      <c r="AI185" s="222"/>
      <c r="AJ185" s="222"/>
      <c r="AK185" s="222"/>
      <c r="AL185" s="222"/>
      <c r="AM185" s="222"/>
      <c r="AN185" s="222"/>
      <c r="AO185" s="222"/>
      <c r="AP185" s="222"/>
      <c r="AQ185" s="222"/>
      <c r="AR185" s="222"/>
      <c r="AS185" s="222"/>
      <c r="AT185" s="222"/>
      <c r="AU185" s="222"/>
      <c r="AV185" s="222"/>
      <c r="AW185" s="222"/>
      <c r="AX185" s="222"/>
      <c r="AY185" s="222"/>
      <c r="AZ185" s="222"/>
      <c r="BA185" s="222"/>
      <c r="BB185" s="222"/>
      <c r="BC185" s="222"/>
      <c r="BD185" s="222"/>
      <c r="BE185" s="222"/>
      <c r="BF185" s="222"/>
      <c r="BG185" s="222"/>
      <c r="BH185" s="222"/>
      <c r="BI185" s="222"/>
      <c r="BJ185" s="222"/>
      <c r="BK185" s="222"/>
      <c r="BL185" s="222"/>
      <c r="BM185" s="222"/>
      <c r="BN185" s="222"/>
      <c r="BO185" s="222"/>
      <c r="BP185" s="222"/>
      <c r="BQ185" s="222"/>
      <c r="BR185" s="222"/>
      <c r="BS185" s="222"/>
      <c r="BT185" s="222"/>
      <c r="BU185" s="222"/>
      <c r="BV185" s="222"/>
      <c r="BW185" s="222"/>
      <c r="BX185" s="222"/>
      <c r="BY185" s="222"/>
      <c r="BZ185" s="222"/>
      <c r="CA185" s="222"/>
      <c r="CB185" s="222"/>
      <c r="CC185" s="222"/>
      <c r="CD185" s="222"/>
      <c r="CE185" s="222"/>
      <c r="CF185" s="222"/>
      <c r="CG185" s="222"/>
      <c r="CH185" s="222"/>
      <c r="CI185" s="222"/>
      <c r="CJ185" s="222"/>
      <c r="CK185" s="222"/>
      <c r="CL185" s="222"/>
      <c r="CM185" s="222"/>
      <c r="CN185" s="222"/>
      <c r="CO185" s="222"/>
      <c r="CP185" s="222"/>
      <c r="CQ185" s="222"/>
      <c r="CR185" s="222"/>
      <c r="CS185" s="222"/>
    </row>
    <row r="186" spans="11:97">
      <c r="K186" s="221"/>
      <c r="L186" s="222"/>
      <c r="M186" s="222"/>
      <c r="N186" s="222"/>
      <c r="O186" s="222"/>
      <c r="P186" s="222"/>
      <c r="Q186" s="222"/>
      <c r="R186" s="222"/>
      <c r="S186" s="222"/>
      <c r="T186" s="222"/>
      <c r="U186" s="222"/>
      <c r="V186" s="222"/>
      <c r="W186" s="222"/>
      <c r="X186" s="222"/>
      <c r="Y186" s="222"/>
      <c r="Z186" s="222"/>
      <c r="AA186" s="222"/>
      <c r="AB186" s="222"/>
      <c r="AC186" s="222"/>
      <c r="AD186" s="222"/>
      <c r="AE186" s="222"/>
      <c r="AF186" s="222"/>
      <c r="AG186" s="222"/>
      <c r="AH186" s="222"/>
      <c r="AI186" s="222"/>
      <c r="AJ186" s="222"/>
      <c r="AK186" s="222"/>
      <c r="AL186" s="222"/>
      <c r="AM186" s="222"/>
      <c r="AN186" s="222"/>
      <c r="AO186" s="222"/>
      <c r="AP186" s="222"/>
      <c r="AQ186" s="222"/>
      <c r="AR186" s="222"/>
      <c r="AS186" s="222"/>
      <c r="AT186" s="222"/>
      <c r="AU186" s="222"/>
      <c r="AV186" s="222"/>
      <c r="AW186" s="222"/>
      <c r="AX186" s="222"/>
      <c r="AY186" s="222"/>
      <c r="AZ186" s="222"/>
      <c r="BA186" s="222"/>
      <c r="BB186" s="222"/>
      <c r="BC186" s="222"/>
      <c r="BD186" s="222"/>
      <c r="BE186" s="222"/>
      <c r="BF186" s="222"/>
      <c r="BG186" s="222"/>
      <c r="BH186" s="222"/>
      <c r="BI186" s="222"/>
      <c r="BJ186" s="222"/>
      <c r="BK186" s="222"/>
      <c r="BL186" s="222"/>
      <c r="BM186" s="222"/>
      <c r="BN186" s="222"/>
      <c r="BO186" s="222"/>
      <c r="BP186" s="222"/>
      <c r="BQ186" s="222"/>
      <c r="BR186" s="222"/>
      <c r="BS186" s="222"/>
      <c r="BT186" s="222"/>
      <c r="BU186" s="222"/>
      <c r="BV186" s="222"/>
      <c r="BW186" s="222"/>
      <c r="BX186" s="222"/>
      <c r="BY186" s="222"/>
      <c r="BZ186" s="222"/>
      <c r="CA186" s="222"/>
      <c r="CB186" s="222"/>
      <c r="CC186" s="222"/>
      <c r="CD186" s="222"/>
      <c r="CE186" s="222"/>
      <c r="CF186" s="222"/>
      <c r="CG186" s="222"/>
      <c r="CH186" s="222"/>
      <c r="CI186" s="222"/>
      <c r="CJ186" s="222"/>
      <c r="CK186" s="222"/>
      <c r="CL186" s="222"/>
      <c r="CM186" s="222"/>
      <c r="CN186" s="222"/>
      <c r="CO186" s="222"/>
      <c r="CP186" s="222"/>
      <c r="CQ186" s="222"/>
      <c r="CR186" s="222"/>
      <c r="CS186" s="222"/>
    </row>
    <row r="187" spans="11:97">
      <c r="K187" s="221"/>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c r="BA187" s="222"/>
      <c r="BB187" s="222"/>
      <c r="BC187" s="222"/>
      <c r="BD187" s="222"/>
      <c r="BE187" s="222"/>
      <c r="BF187" s="222"/>
      <c r="BG187" s="222"/>
      <c r="BH187" s="222"/>
      <c r="BI187" s="222"/>
      <c r="BJ187" s="222"/>
      <c r="BK187" s="222"/>
      <c r="BL187" s="222"/>
      <c r="BM187" s="222"/>
      <c r="BN187" s="222"/>
      <c r="BO187" s="222"/>
      <c r="BP187" s="222"/>
      <c r="BQ187" s="222"/>
      <c r="BR187" s="222"/>
      <c r="BS187" s="222"/>
      <c r="BT187" s="222"/>
      <c r="BU187" s="222"/>
      <c r="BV187" s="222"/>
      <c r="BW187" s="222"/>
      <c r="BX187" s="222"/>
      <c r="BY187" s="222"/>
      <c r="BZ187" s="222"/>
      <c r="CA187" s="222"/>
      <c r="CB187" s="222"/>
      <c r="CC187" s="222"/>
      <c r="CD187" s="222"/>
      <c r="CE187" s="222"/>
      <c r="CF187" s="222"/>
      <c r="CG187" s="222"/>
      <c r="CH187" s="222"/>
      <c r="CI187" s="222"/>
      <c r="CJ187" s="222"/>
      <c r="CK187" s="222"/>
      <c r="CL187" s="222"/>
      <c r="CM187" s="222"/>
      <c r="CN187" s="222"/>
      <c r="CO187" s="222"/>
      <c r="CP187" s="222"/>
      <c r="CQ187" s="222"/>
      <c r="CR187" s="222"/>
      <c r="CS187" s="222"/>
    </row>
    <row r="188" spans="11:97">
      <c r="K188" s="221"/>
      <c r="L188" s="222"/>
      <c r="M188" s="222"/>
      <c r="N188" s="222"/>
      <c r="O188" s="222"/>
      <c r="P188" s="222"/>
      <c r="Q188" s="222"/>
      <c r="R188" s="222"/>
      <c r="S188" s="222"/>
      <c r="T188" s="222"/>
      <c r="U188" s="222"/>
      <c r="V188" s="222"/>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2"/>
      <c r="BB188" s="222"/>
      <c r="BC188" s="222"/>
      <c r="BD188" s="222"/>
      <c r="BE188" s="222"/>
      <c r="BF188" s="222"/>
      <c r="BG188" s="222"/>
      <c r="BH188" s="222"/>
      <c r="BI188" s="222"/>
      <c r="BJ188" s="222"/>
      <c r="BK188" s="222"/>
      <c r="BL188" s="222"/>
      <c r="BM188" s="222"/>
      <c r="BN188" s="222"/>
      <c r="BO188" s="222"/>
      <c r="BP188" s="222"/>
      <c r="BQ188" s="222"/>
      <c r="BR188" s="222"/>
      <c r="BS188" s="222"/>
      <c r="BT188" s="222"/>
      <c r="BU188" s="222"/>
      <c r="BV188" s="222"/>
      <c r="BW188" s="222"/>
      <c r="BX188" s="222"/>
      <c r="BY188" s="222"/>
      <c r="BZ188" s="222"/>
      <c r="CA188" s="222"/>
      <c r="CB188" s="222"/>
      <c r="CC188" s="222"/>
      <c r="CD188" s="222"/>
      <c r="CE188" s="222"/>
      <c r="CF188" s="222"/>
      <c r="CG188" s="222"/>
      <c r="CH188" s="222"/>
      <c r="CI188" s="222"/>
      <c r="CJ188" s="222"/>
      <c r="CK188" s="222"/>
      <c r="CL188" s="222"/>
      <c r="CM188" s="222"/>
      <c r="CN188" s="222"/>
      <c r="CO188" s="222"/>
      <c r="CP188" s="222"/>
      <c r="CQ188" s="222"/>
      <c r="CR188" s="222"/>
      <c r="CS188" s="222"/>
    </row>
    <row r="189" spans="11:97">
      <c r="K189" s="221"/>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c r="BC189" s="222"/>
      <c r="BD189" s="222"/>
      <c r="BE189" s="222"/>
      <c r="BF189" s="222"/>
      <c r="BG189" s="222"/>
      <c r="BH189" s="222"/>
      <c r="BI189" s="222"/>
      <c r="BJ189" s="222"/>
      <c r="BK189" s="222"/>
      <c r="BL189" s="222"/>
      <c r="BM189" s="222"/>
      <c r="BN189" s="222"/>
      <c r="BO189" s="222"/>
      <c r="BP189" s="222"/>
      <c r="BQ189" s="222"/>
      <c r="BR189" s="222"/>
      <c r="BS189" s="222"/>
      <c r="BT189" s="222"/>
      <c r="BU189" s="222"/>
      <c r="BV189" s="222"/>
      <c r="BW189" s="222"/>
      <c r="BX189" s="222"/>
      <c r="BY189" s="222"/>
      <c r="BZ189" s="222"/>
      <c r="CA189" s="222"/>
      <c r="CB189" s="222"/>
      <c r="CC189" s="222"/>
      <c r="CD189" s="222"/>
      <c r="CE189" s="222"/>
      <c r="CF189" s="222"/>
      <c r="CG189" s="222"/>
      <c r="CH189" s="222"/>
      <c r="CI189" s="222"/>
      <c r="CJ189" s="222"/>
      <c r="CK189" s="222"/>
      <c r="CL189" s="222"/>
      <c r="CM189" s="222"/>
      <c r="CN189" s="222"/>
      <c r="CO189" s="222"/>
      <c r="CP189" s="222"/>
      <c r="CQ189" s="222"/>
      <c r="CR189" s="222"/>
      <c r="CS189" s="222"/>
    </row>
    <row r="190" spans="11:97">
      <c r="K190" s="221"/>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c r="BB190" s="222"/>
      <c r="BC190" s="222"/>
      <c r="BD190" s="222"/>
      <c r="BE190" s="222"/>
      <c r="BF190" s="222"/>
      <c r="BG190" s="222"/>
      <c r="BH190" s="222"/>
      <c r="BI190" s="222"/>
      <c r="BJ190" s="222"/>
      <c r="BK190" s="222"/>
      <c r="BL190" s="222"/>
      <c r="BM190" s="222"/>
      <c r="BN190" s="222"/>
      <c r="BO190" s="222"/>
      <c r="BP190" s="222"/>
      <c r="BQ190" s="222"/>
      <c r="BR190" s="222"/>
      <c r="BS190" s="222"/>
      <c r="BT190" s="222"/>
      <c r="BU190" s="222"/>
      <c r="BV190" s="222"/>
      <c r="BW190" s="222"/>
      <c r="BX190" s="222"/>
      <c r="BY190" s="222"/>
      <c r="BZ190" s="222"/>
      <c r="CA190" s="222"/>
      <c r="CB190" s="222"/>
      <c r="CC190" s="222"/>
      <c r="CD190" s="222"/>
      <c r="CE190" s="222"/>
      <c r="CF190" s="222"/>
      <c r="CG190" s="222"/>
      <c r="CH190" s="222"/>
      <c r="CI190" s="222"/>
      <c r="CJ190" s="222"/>
      <c r="CK190" s="222"/>
      <c r="CL190" s="222"/>
      <c r="CM190" s="222"/>
      <c r="CN190" s="222"/>
      <c r="CO190" s="222"/>
      <c r="CP190" s="222"/>
      <c r="CQ190" s="222"/>
      <c r="CR190" s="222"/>
      <c r="CS190" s="222"/>
    </row>
    <row r="191" spans="11:97">
      <c r="K191" s="221"/>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2"/>
      <c r="AY191" s="222"/>
      <c r="AZ191" s="222"/>
      <c r="BA191" s="222"/>
      <c r="BB191" s="222"/>
      <c r="BC191" s="222"/>
      <c r="BD191" s="222"/>
      <c r="BE191" s="222"/>
      <c r="BF191" s="222"/>
      <c r="BG191" s="222"/>
      <c r="BH191" s="222"/>
      <c r="BI191" s="222"/>
      <c r="BJ191" s="222"/>
      <c r="BK191" s="222"/>
      <c r="BL191" s="222"/>
      <c r="BM191" s="222"/>
      <c r="BN191" s="222"/>
      <c r="BO191" s="222"/>
      <c r="BP191" s="222"/>
      <c r="BQ191" s="222"/>
      <c r="BR191" s="222"/>
      <c r="BS191" s="222"/>
      <c r="BT191" s="222"/>
      <c r="BU191" s="222"/>
      <c r="BV191" s="222"/>
      <c r="BW191" s="222"/>
      <c r="BX191" s="222"/>
      <c r="BY191" s="222"/>
      <c r="BZ191" s="222"/>
      <c r="CA191" s="222"/>
      <c r="CB191" s="222"/>
      <c r="CC191" s="222"/>
      <c r="CD191" s="222"/>
      <c r="CE191" s="222"/>
      <c r="CF191" s="222"/>
      <c r="CG191" s="222"/>
      <c r="CH191" s="222"/>
      <c r="CI191" s="222"/>
      <c r="CJ191" s="222"/>
      <c r="CK191" s="222"/>
      <c r="CL191" s="222"/>
      <c r="CM191" s="222"/>
      <c r="CN191" s="222"/>
      <c r="CO191" s="222"/>
      <c r="CP191" s="222"/>
      <c r="CQ191" s="222"/>
      <c r="CR191" s="222"/>
      <c r="CS191" s="222"/>
    </row>
    <row r="192" spans="11:97">
      <c r="K192" s="221"/>
      <c r="L192" s="222"/>
      <c r="M192" s="222"/>
      <c r="N192" s="222"/>
      <c r="O192" s="222"/>
      <c r="P192" s="222"/>
      <c r="Q192" s="222"/>
      <c r="R192" s="222"/>
      <c r="S192" s="222"/>
      <c r="T192" s="222"/>
      <c r="U192" s="222"/>
      <c r="V192" s="222"/>
      <c r="W192" s="222"/>
      <c r="X192" s="222"/>
      <c r="Y192" s="222"/>
      <c r="Z192" s="222"/>
      <c r="AA192" s="222"/>
      <c r="AB192" s="222"/>
      <c r="AC192" s="222"/>
      <c r="AD192" s="222"/>
      <c r="AE192" s="222"/>
      <c r="AF192" s="222"/>
      <c r="AG192" s="222"/>
      <c r="AH192" s="222"/>
      <c r="AI192" s="222"/>
      <c r="AJ192" s="222"/>
      <c r="AK192" s="222"/>
      <c r="AL192" s="222"/>
      <c r="AM192" s="222"/>
      <c r="AN192" s="222"/>
      <c r="AO192" s="222"/>
      <c r="AP192" s="222"/>
      <c r="AQ192" s="222"/>
      <c r="AR192" s="222"/>
      <c r="AS192" s="222"/>
      <c r="AT192" s="222"/>
      <c r="AU192" s="222"/>
      <c r="AV192" s="222"/>
      <c r="AW192" s="222"/>
      <c r="AX192" s="222"/>
      <c r="AY192" s="222"/>
      <c r="AZ192" s="222"/>
      <c r="BA192" s="222"/>
      <c r="BB192" s="222"/>
      <c r="BC192" s="222"/>
      <c r="BD192" s="222"/>
      <c r="BE192" s="222"/>
      <c r="BF192" s="222"/>
      <c r="BG192" s="222"/>
      <c r="BH192" s="222"/>
      <c r="BI192" s="222"/>
      <c r="BJ192" s="222"/>
      <c r="BK192" s="222"/>
      <c r="BL192" s="222"/>
      <c r="BM192" s="222"/>
      <c r="BN192" s="222"/>
      <c r="BO192" s="222"/>
      <c r="BP192" s="222"/>
      <c r="BQ192" s="222"/>
      <c r="BR192" s="222"/>
      <c r="BS192" s="222"/>
      <c r="BT192" s="222"/>
      <c r="BU192" s="222"/>
      <c r="BV192" s="222"/>
      <c r="BW192" s="222"/>
      <c r="BX192" s="222"/>
      <c r="BY192" s="222"/>
      <c r="BZ192" s="222"/>
      <c r="CA192" s="222"/>
      <c r="CB192" s="222"/>
      <c r="CC192" s="222"/>
      <c r="CD192" s="222"/>
      <c r="CE192" s="222"/>
      <c r="CF192" s="222"/>
      <c r="CG192" s="222"/>
      <c r="CH192" s="222"/>
      <c r="CI192" s="222"/>
      <c r="CJ192" s="222"/>
      <c r="CK192" s="222"/>
      <c r="CL192" s="222"/>
      <c r="CM192" s="222"/>
      <c r="CN192" s="222"/>
      <c r="CO192" s="222"/>
      <c r="CP192" s="222"/>
      <c r="CQ192" s="222"/>
      <c r="CR192" s="222"/>
      <c r="CS192" s="222"/>
    </row>
    <row r="193" spans="11:97">
      <c r="K193" s="221"/>
      <c r="L193" s="222"/>
      <c r="M193" s="222"/>
      <c r="N193" s="222"/>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c r="BA193" s="222"/>
      <c r="BB193" s="222"/>
      <c r="BC193" s="222"/>
      <c r="BD193" s="222"/>
      <c r="BE193" s="222"/>
      <c r="BF193" s="222"/>
      <c r="BG193" s="222"/>
      <c r="BH193" s="222"/>
      <c r="BI193" s="222"/>
      <c r="BJ193" s="222"/>
      <c r="BK193" s="222"/>
      <c r="BL193" s="222"/>
      <c r="BM193" s="222"/>
      <c r="BN193" s="222"/>
      <c r="BO193" s="222"/>
      <c r="BP193" s="222"/>
      <c r="BQ193" s="222"/>
      <c r="BR193" s="222"/>
      <c r="BS193" s="222"/>
      <c r="BT193" s="222"/>
      <c r="BU193" s="222"/>
      <c r="BV193" s="222"/>
      <c r="BW193" s="222"/>
      <c r="BX193" s="222"/>
      <c r="BY193" s="222"/>
      <c r="BZ193" s="222"/>
      <c r="CA193" s="222"/>
      <c r="CB193" s="222"/>
      <c r="CC193" s="222"/>
      <c r="CD193" s="222"/>
      <c r="CE193" s="222"/>
      <c r="CF193" s="222"/>
      <c r="CG193" s="222"/>
      <c r="CH193" s="222"/>
      <c r="CI193" s="222"/>
      <c r="CJ193" s="222"/>
      <c r="CK193" s="222"/>
      <c r="CL193" s="222"/>
      <c r="CM193" s="222"/>
      <c r="CN193" s="222"/>
      <c r="CO193" s="222"/>
      <c r="CP193" s="222"/>
      <c r="CQ193" s="222"/>
      <c r="CR193" s="222"/>
      <c r="CS193" s="222"/>
    </row>
    <row r="194" spans="11:97">
      <c r="K194" s="221"/>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c r="BB194" s="222"/>
      <c r="BC194" s="222"/>
      <c r="BD194" s="222"/>
      <c r="BE194" s="222"/>
      <c r="BF194" s="222"/>
      <c r="BG194" s="222"/>
      <c r="BH194" s="222"/>
      <c r="BI194" s="222"/>
      <c r="BJ194" s="222"/>
      <c r="BK194" s="222"/>
      <c r="BL194" s="222"/>
      <c r="BM194" s="222"/>
      <c r="BN194" s="222"/>
      <c r="BO194" s="222"/>
      <c r="BP194" s="222"/>
      <c r="BQ194" s="222"/>
      <c r="BR194" s="222"/>
      <c r="BS194" s="222"/>
      <c r="BT194" s="222"/>
      <c r="BU194" s="222"/>
      <c r="BV194" s="222"/>
      <c r="BW194" s="222"/>
      <c r="BX194" s="222"/>
      <c r="BY194" s="222"/>
      <c r="BZ194" s="222"/>
      <c r="CA194" s="222"/>
      <c r="CB194" s="222"/>
      <c r="CC194" s="222"/>
      <c r="CD194" s="222"/>
      <c r="CE194" s="222"/>
      <c r="CF194" s="222"/>
      <c r="CG194" s="222"/>
      <c r="CH194" s="222"/>
      <c r="CI194" s="222"/>
      <c r="CJ194" s="222"/>
      <c r="CK194" s="222"/>
      <c r="CL194" s="222"/>
      <c r="CM194" s="222"/>
      <c r="CN194" s="222"/>
      <c r="CO194" s="222"/>
      <c r="CP194" s="222"/>
      <c r="CQ194" s="222"/>
      <c r="CR194" s="222"/>
      <c r="CS194" s="222"/>
    </row>
    <row r="195" spans="11:97">
      <c r="K195" s="221"/>
      <c r="L195" s="222"/>
      <c r="M195" s="222"/>
      <c r="N195" s="222"/>
      <c r="O195" s="222"/>
      <c r="P195" s="222"/>
      <c r="Q195" s="222"/>
      <c r="R195" s="222"/>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c r="BB195" s="222"/>
      <c r="BC195" s="222"/>
      <c r="BD195" s="222"/>
      <c r="BE195" s="222"/>
      <c r="BF195" s="222"/>
      <c r="BG195" s="222"/>
      <c r="BH195" s="222"/>
      <c r="BI195" s="222"/>
      <c r="BJ195" s="222"/>
      <c r="BK195" s="222"/>
      <c r="BL195" s="222"/>
      <c r="BM195" s="222"/>
      <c r="BN195" s="222"/>
      <c r="BO195" s="222"/>
      <c r="BP195" s="222"/>
      <c r="BQ195" s="222"/>
      <c r="BR195" s="222"/>
      <c r="BS195" s="222"/>
      <c r="BT195" s="222"/>
      <c r="BU195" s="222"/>
      <c r="BV195" s="222"/>
      <c r="BW195" s="222"/>
      <c r="BX195" s="222"/>
      <c r="BY195" s="222"/>
      <c r="BZ195" s="222"/>
      <c r="CA195" s="222"/>
      <c r="CB195" s="222"/>
      <c r="CC195" s="222"/>
      <c r="CD195" s="222"/>
      <c r="CE195" s="222"/>
      <c r="CF195" s="222"/>
      <c r="CG195" s="222"/>
      <c r="CH195" s="222"/>
      <c r="CI195" s="222"/>
      <c r="CJ195" s="222"/>
      <c r="CK195" s="222"/>
      <c r="CL195" s="222"/>
      <c r="CM195" s="222"/>
      <c r="CN195" s="222"/>
      <c r="CO195" s="222"/>
      <c r="CP195" s="222"/>
      <c r="CQ195" s="222"/>
      <c r="CR195" s="222"/>
      <c r="CS195" s="222"/>
    </row>
    <row r="196" spans="11:97">
      <c r="K196" s="221"/>
      <c r="L196" s="222"/>
      <c r="M196" s="222"/>
      <c r="N196" s="222"/>
      <c r="O196" s="222"/>
      <c r="P196" s="222"/>
      <c r="Q196" s="222"/>
      <c r="R196" s="222"/>
      <c r="S196" s="222"/>
      <c r="T196" s="222"/>
      <c r="U196" s="222"/>
      <c r="V196" s="222"/>
      <c r="W196" s="222"/>
      <c r="X196" s="222"/>
      <c r="Y196" s="222"/>
      <c r="Z196" s="222"/>
      <c r="AA196" s="222"/>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c r="BB196" s="222"/>
      <c r="BC196" s="222"/>
      <c r="BD196" s="222"/>
      <c r="BE196" s="222"/>
      <c r="BF196" s="222"/>
      <c r="BG196" s="222"/>
      <c r="BH196" s="222"/>
      <c r="BI196" s="222"/>
      <c r="BJ196" s="222"/>
      <c r="BK196" s="222"/>
      <c r="BL196" s="222"/>
      <c r="BM196" s="222"/>
      <c r="BN196" s="222"/>
      <c r="BO196" s="222"/>
      <c r="BP196" s="222"/>
      <c r="BQ196" s="222"/>
      <c r="BR196" s="222"/>
      <c r="BS196" s="222"/>
      <c r="BT196" s="222"/>
      <c r="BU196" s="222"/>
      <c r="BV196" s="222"/>
      <c r="BW196" s="222"/>
      <c r="BX196" s="222"/>
      <c r="BY196" s="222"/>
      <c r="BZ196" s="222"/>
      <c r="CA196" s="222"/>
      <c r="CB196" s="222"/>
      <c r="CC196" s="222"/>
      <c r="CD196" s="222"/>
      <c r="CE196" s="222"/>
      <c r="CF196" s="222"/>
      <c r="CG196" s="222"/>
      <c r="CH196" s="222"/>
      <c r="CI196" s="222"/>
      <c r="CJ196" s="222"/>
      <c r="CK196" s="222"/>
      <c r="CL196" s="222"/>
      <c r="CM196" s="222"/>
      <c r="CN196" s="222"/>
      <c r="CO196" s="222"/>
      <c r="CP196" s="222"/>
      <c r="CQ196" s="222"/>
      <c r="CR196" s="222"/>
      <c r="CS196" s="222"/>
    </row>
    <row r="197" spans="11:97">
      <c r="K197" s="221"/>
      <c r="L197" s="222"/>
      <c r="M197" s="222"/>
      <c r="N197" s="222"/>
      <c r="O197" s="222"/>
      <c r="P197" s="222"/>
      <c r="Q197" s="222"/>
      <c r="R197" s="222"/>
      <c r="S197" s="222"/>
      <c r="T197" s="222"/>
      <c r="U197" s="222"/>
      <c r="V197" s="222"/>
      <c r="W197" s="222"/>
      <c r="X197" s="222"/>
      <c r="Y197" s="222"/>
      <c r="Z197" s="222"/>
      <c r="AA197" s="222"/>
      <c r="AB197" s="222"/>
      <c r="AC197" s="222"/>
      <c r="AD197" s="222"/>
      <c r="AE197" s="222"/>
      <c r="AF197" s="222"/>
      <c r="AG197" s="222"/>
      <c r="AH197" s="222"/>
      <c r="AI197" s="222"/>
      <c r="AJ197" s="222"/>
      <c r="AK197" s="222"/>
      <c r="AL197" s="222"/>
      <c r="AM197" s="222"/>
      <c r="AN197" s="222"/>
      <c r="AO197" s="222"/>
      <c r="AP197" s="222"/>
      <c r="AQ197" s="222"/>
      <c r="AR197" s="222"/>
      <c r="AS197" s="222"/>
      <c r="AT197" s="222"/>
      <c r="AU197" s="222"/>
      <c r="AV197" s="222"/>
      <c r="AW197" s="222"/>
      <c r="AX197" s="222"/>
      <c r="AY197" s="222"/>
      <c r="AZ197" s="222"/>
      <c r="BA197" s="222"/>
      <c r="BB197" s="222"/>
      <c r="BC197" s="222"/>
      <c r="BD197" s="222"/>
      <c r="BE197" s="222"/>
      <c r="BF197" s="222"/>
      <c r="BG197" s="222"/>
      <c r="BH197" s="222"/>
      <c r="BI197" s="222"/>
      <c r="BJ197" s="222"/>
      <c r="BK197" s="222"/>
      <c r="BL197" s="222"/>
      <c r="BM197" s="222"/>
      <c r="BN197" s="222"/>
      <c r="BO197" s="222"/>
      <c r="BP197" s="222"/>
      <c r="BQ197" s="222"/>
      <c r="BR197" s="222"/>
      <c r="BS197" s="222"/>
      <c r="BT197" s="222"/>
      <c r="BU197" s="222"/>
      <c r="BV197" s="222"/>
      <c r="BW197" s="222"/>
      <c r="BX197" s="222"/>
      <c r="BY197" s="222"/>
      <c r="BZ197" s="222"/>
      <c r="CA197" s="222"/>
      <c r="CB197" s="222"/>
      <c r="CC197" s="222"/>
      <c r="CD197" s="222"/>
      <c r="CE197" s="222"/>
      <c r="CF197" s="222"/>
      <c r="CG197" s="222"/>
      <c r="CH197" s="222"/>
      <c r="CI197" s="222"/>
      <c r="CJ197" s="222"/>
      <c r="CK197" s="222"/>
      <c r="CL197" s="222"/>
      <c r="CM197" s="222"/>
      <c r="CN197" s="222"/>
      <c r="CO197" s="222"/>
      <c r="CP197" s="222"/>
      <c r="CQ197" s="222"/>
      <c r="CR197" s="222"/>
      <c r="CS197" s="222"/>
    </row>
    <row r="198" spans="11:97">
      <c r="K198" s="221"/>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2"/>
      <c r="AY198" s="222"/>
      <c r="AZ198" s="222"/>
      <c r="BA198" s="222"/>
      <c r="BB198" s="222"/>
      <c r="BC198" s="222"/>
      <c r="BD198" s="222"/>
      <c r="BE198" s="222"/>
      <c r="BF198" s="222"/>
      <c r="BG198" s="222"/>
      <c r="BH198" s="222"/>
      <c r="BI198" s="222"/>
      <c r="BJ198" s="222"/>
      <c r="BK198" s="222"/>
      <c r="BL198" s="222"/>
      <c r="BM198" s="222"/>
      <c r="BN198" s="222"/>
      <c r="BO198" s="222"/>
      <c r="BP198" s="222"/>
      <c r="BQ198" s="222"/>
      <c r="BR198" s="222"/>
      <c r="BS198" s="222"/>
      <c r="BT198" s="222"/>
      <c r="BU198" s="222"/>
      <c r="BV198" s="222"/>
      <c r="BW198" s="222"/>
      <c r="BX198" s="222"/>
      <c r="BY198" s="222"/>
      <c r="BZ198" s="222"/>
      <c r="CA198" s="222"/>
      <c r="CB198" s="222"/>
      <c r="CC198" s="222"/>
      <c r="CD198" s="222"/>
      <c r="CE198" s="222"/>
      <c r="CF198" s="222"/>
      <c r="CG198" s="222"/>
      <c r="CH198" s="222"/>
      <c r="CI198" s="222"/>
      <c r="CJ198" s="222"/>
      <c r="CK198" s="222"/>
      <c r="CL198" s="222"/>
      <c r="CM198" s="222"/>
      <c r="CN198" s="222"/>
      <c r="CO198" s="222"/>
      <c r="CP198" s="222"/>
      <c r="CQ198" s="222"/>
      <c r="CR198" s="222"/>
      <c r="CS198" s="222"/>
    </row>
    <row r="199" spans="11:97">
      <c r="K199" s="221"/>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2"/>
      <c r="AY199" s="222"/>
      <c r="AZ199" s="222"/>
      <c r="BA199" s="222"/>
      <c r="BB199" s="222"/>
      <c r="BC199" s="222"/>
      <c r="BD199" s="222"/>
      <c r="BE199" s="222"/>
      <c r="BF199" s="222"/>
      <c r="BG199" s="222"/>
      <c r="BH199" s="222"/>
      <c r="BI199" s="222"/>
      <c r="BJ199" s="222"/>
      <c r="BK199" s="222"/>
      <c r="BL199" s="222"/>
      <c r="BM199" s="222"/>
      <c r="BN199" s="222"/>
      <c r="BO199" s="222"/>
      <c r="BP199" s="222"/>
      <c r="BQ199" s="222"/>
      <c r="BR199" s="222"/>
      <c r="BS199" s="222"/>
      <c r="BT199" s="222"/>
      <c r="BU199" s="222"/>
      <c r="BV199" s="222"/>
      <c r="BW199" s="222"/>
      <c r="BX199" s="222"/>
      <c r="BY199" s="222"/>
      <c r="BZ199" s="222"/>
      <c r="CA199" s="222"/>
      <c r="CB199" s="222"/>
      <c r="CC199" s="222"/>
      <c r="CD199" s="222"/>
      <c r="CE199" s="222"/>
      <c r="CF199" s="222"/>
      <c r="CG199" s="222"/>
      <c r="CH199" s="222"/>
      <c r="CI199" s="222"/>
      <c r="CJ199" s="222"/>
      <c r="CK199" s="222"/>
      <c r="CL199" s="222"/>
      <c r="CM199" s="222"/>
      <c r="CN199" s="222"/>
      <c r="CO199" s="222"/>
      <c r="CP199" s="222"/>
      <c r="CQ199" s="222"/>
      <c r="CR199" s="222"/>
      <c r="CS199" s="222"/>
    </row>
    <row r="200" spans="11:97">
      <c r="K200" s="221"/>
      <c r="L200" s="222"/>
      <c r="M200" s="222"/>
      <c r="N200" s="222"/>
      <c r="O200" s="222"/>
      <c r="P200" s="222"/>
      <c r="Q200" s="222"/>
      <c r="R200" s="222"/>
      <c r="S200" s="222"/>
      <c r="T200" s="222"/>
      <c r="U200" s="222"/>
      <c r="V200" s="222"/>
      <c r="W200" s="222"/>
      <c r="X200" s="222"/>
      <c r="Y200" s="222"/>
      <c r="Z200" s="222"/>
      <c r="AA200" s="222"/>
      <c r="AB200" s="222"/>
      <c r="AC200" s="222"/>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2"/>
      <c r="AY200" s="222"/>
      <c r="AZ200" s="222"/>
      <c r="BA200" s="222"/>
      <c r="BB200" s="222"/>
      <c r="BC200" s="222"/>
      <c r="BD200" s="222"/>
      <c r="BE200" s="222"/>
      <c r="BF200" s="222"/>
      <c r="BG200" s="222"/>
      <c r="BH200" s="222"/>
      <c r="BI200" s="222"/>
      <c r="BJ200" s="222"/>
      <c r="BK200" s="222"/>
      <c r="BL200" s="222"/>
      <c r="BM200" s="222"/>
      <c r="BN200" s="222"/>
      <c r="BO200" s="222"/>
      <c r="BP200" s="222"/>
      <c r="BQ200" s="222"/>
      <c r="BR200" s="222"/>
      <c r="BS200" s="222"/>
      <c r="BT200" s="222"/>
      <c r="BU200" s="222"/>
      <c r="BV200" s="222"/>
      <c r="BW200" s="222"/>
      <c r="BX200" s="222"/>
      <c r="BY200" s="222"/>
      <c r="BZ200" s="222"/>
      <c r="CA200" s="222"/>
      <c r="CB200" s="222"/>
      <c r="CC200" s="222"/>
      <c r="CD200" s="222"/>
      <c r="CE200" s="222"/>
      <c r="CF200" s="222"/>
      <c r="CG200" s="222"/>
      <c r="CH200" s="222"/>
      <c r="CI200" s="222"/>
      <c r="CJ200" s="222"/>
      <c r="CK200" s="222"/>
      <c r="CL200" s="222"/>
      <c r="CM200" s="222"/>
      <c r="CN200" s="222"/>
      <c r="CO200" s="222"/>
      <c r="CP200" s="222"/>
      <c r="CQ200" s="222"/>
      <c r="CR200" s="222"/>
      <c r="CS200" s="222"/>
    </row>
    <row r="201" spans="11:97">
      <c r="K201" s="221"/>
      <c r="L201" s="222"/>
      <c r="M201" s="222"/>
      <c r="N201" s="222"/>
      <c r="O201" s="222"/>
      <c r="P201" s="222"/>
      <c r="Q201" s="222"/>
      <c r="R201" s="222"/>
      <c r="S201" s="222"/>
      <c r="T201" s="222"/>
      <c r="U201" s="222"/>
      <c r="V201" s="222"/>
      <c r="W201" s="222"/>
      <c r="X201" s="222"/>
      <c r="Y201" s="222"/>
      <c r="Z201" s="222"/>
      <c r="AA201" s="222"/>
      <c r="AB201" s="222"/>
      <c r="AC201" s="222"/>
      <c r="AD201" s="222"/>
      <c r="AE201" s="222"/>
      <c r="AF201" s="222"/>
      <c r="AG201" s="222"/>
      <c r="AH201" s="222"/>
      <c r="AI201" s="222"/>
      <c r="AJ201" s="222"/>
      <c r="AK201" s="222"/>
      <c r="AL201" s="222"/>
      <c r="AM201" s="222"/>
      <c r="AN201" s="222"/>
      <c r="AO201" s="222"/>
      <c r="AP201" s="222"/>
      <c r="AQ201" s="222"/>
      <c r="AR201" s="222"/>
      <c r="AS201" s="222"/>
      <c r="AT201" s="222"/>
      <c r="AU201" s="222"/>
      <c r="AV201" s="222"/>
      <c r="AW201" s="222"/>
      <c r="AX201" s="222"/>
      <c r="AY201" s="222"/>
      <c r="AZ201" s="222"/>
      <c r="BA201" s="222"/>
      <c r="BB201" s="222"/>
      <c r="BC201" s="222"/>
      <c r="BD201" s="222"/>
      <c r="BE201" s="222"/>
      <c r="BF201" s="222"/>
      <c r="BG201" s="222"/>
      <c r="BH201" s="222"/>
      <c r="BI201" s="222"/>
      <c r="BJ201" s="222"/>
      <c r="BK201" s="222"/>
      <c r="BL201" s="222"/>
      <c r="BM201" s="222"/>
      <c r="BN201" s="222"/>
      <c r="BO201" s="222"/>
      <c r="BP201" s="222"/>
      <c r="BQ201" s="222"/>
      <c r="BR201" s="222"/>
      <c r="BS201" s="222"/>
      <c r="BT201" s="222"/>
      <c r="BU201" s="222"/>
      <c r="BV201" s="222"/>
      <c r="BW201" s="222"/>
      <c r="BX201" s="222"/>
      <c r="BY201" s="222"/>
      <c r="BZ201" s="222"/>
      <c r="CA201" s="222"/>
      <c r="CB201" s="222"/>
      <c r="CC201" s="222"/>
      <c r="CD201" s="222"/>
      <c r="CE201" s="222"/>
      <c r="CF201" s="222"/>
      <c r="CG201" s="222"/>
      <c r="CH201" s="222"/>
      <c r="CI201" s="222"/>
      <c r="CJ201" s="222"/>
      <c r="CK201" s="222"/>
      <c r="CL201" s="222"/>
      <c r="CM201" s="222"/>
      <c r="CN201" s="222"/>
      <c r="CO201" s="222"/>
      <c r="CP201" s="222"/>
      <c r="CQ201" s="222"/>
      <c r="CR201" s="222"/>
      <c r="CS201" s="222"/>
    </row>
    <row r="202" spans="11:97">
      <c r="K202" s="221"/>
      <c r="L202" s="222"/>
      <c r="M202" s="222"/>
      <c r="N202" s="222"/>
      <c r="O202" s="222"/>
      <c r="P202" s="222"/>
      <c r="Q202" s="222"/>
      <c r="R202" s="222"/>
      <c r="S202" s="222"/>
      <c r="T202" s="222"/>
      <c r="U202" s="222"/>
      <c r="V202" s="222"/>
      <c r="W202" s="222"/>
      <c r="X202" s="222"/>
      <c r="Y202" s="222"/>
      <c r="Z202" s="222"/>
      <c r="AA202" s="222"/>
      <c r="AB202" s="222"/>
      <c r="AC202" s="222"/>
      <c r="AD202" s="22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2"/>
      <c r="AY202" s="222"/>
      <c r="AZ202" s="222"/>
      <c r="BA202" s="222"/>
      <c r="BB202" s="222"/>
      <c r="BC202" s="222"/>
      <c r="BD202" s="222"/>
      <c r="BE202" s="222"/>
      <c r="BF202" s="222"/>
      <c r="BG202" s="222"/>
      <c r="BH202" s="222"/>
      <c r="BI202" s="222"/>
      <c r="BJ202" s="222"/>
      <c r="BK202" s="222"/>
      <c r="BL202" s="222"/>
      <c r="BM202" s="222"/>
      <c r="BN202" s="222"/>
      <c r="BO202" s="222"/>
      <c r="BP202" s="222"/>
      <c r="BQ202" s="222"/>
      <c r="BR202" s="222"/>
      <c r="BS202" s="222"/>
      <c r="BT202" s="222"/>
      <c r="BU202" s="222"/>
      <c r="BV202" s="222"/>
      <c r="BW202" s="222"/>
      <c r="BX202" s="222"/>
      <c r="BY202" s="222"/>
      <c r="BZ202" s="222"/>
      <c r="CA202" s="222"/>
      <c r="CB202" s="222"/>
      <c r="CC202" s="222"/>
      <c r="CD202" s="222"/>
      <c r="CE202" s="222"/>
      <c r="CF202" s="222"/>
      <c r="CG202" s="222"/>
      <c r="CH202" s="222"/>
      <c r="CI202" s="222"/>
      <c r="CJ202" s="222"/>
      <c r="CK202" s="222"/>
      <c r="CL202" s="222"/>
      <c r="CM202" s="222"/>
      <c r="CN202" s="222"/>
      <c r="CO202" s="222"/>
      <c r="CP202" s="222"/>
      <c r="CQ202" s="222"/>
      <c r="CR202" s="222"/>
      <c r="CS202" s="222"/>
    </row>
    <row r="203" spans="11:97">
      <c r="K203" s="221"/>
      <c r="L203" s="222"/>
      <c r="M203" s="222"/>
      <c r="N203" s="222"/>
      <c r="O203" s="222"/>
      <c r="P203" s="222"/>
      <c r="Q203" s="222"/>
      <c r="R203" s="222"/>
      <c r="S203" s="222"/>
      <c r="T203" s="222"/>
      <c r="U203" s="222"/>
      <c r="V203" s="222"/>
      <c r="W203" s="222"/>
      <c r="X203" s="222"/>
      <c r="Y203" s="222"/>
      <c r="Z203" s="222"/>
      <c r="AA203" s="222"/>
      <c r="AB203" s="222"/>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2"/>
      <c r="AZ203" s="222"/>
      <c r="BA203" s="222"/>
      <c r="BB203" s="222"/>
      <c r="BC203" s="222"/>
      <c r="BD203" s="222"/>
      <c r="BE203" s="222"/>
      <c r="BF203" s="222"/>
      <c r="BG203" s="222"/>
      <c r="BH203" s="222"/>
      <c r="BI203" s="222"/>
      <c r="BJ203" s="222"/>
      <c r="BK203" s="222"/>
      <c r="BL203" s="222"/>
      <c r="BM203" s="222"/>
      <c r="BN203" s="222"/>
      <c r="BO203" s="222"/>
      <c r="BP203" s="222"/>
      <c r="BQ203" s="222"/>
      <c r="BR203" s="222"/>
      <c r="BS203" s="222"/>
      <c r="BT203" s="222"/>
      <c r="BU203" s="222"/>
      <c r="BV203" s="222"/>
      <c r="BW203" s="222"/>
      <c r="BX203" s="222"/>
      <c r="BY203" s="222"/>
      <c r="BZ203" s="222"/>
      <c r="CA203" s="222"/>
      <c r="CB203" s="222"/>
      <c r="CC203" s="222"/>
      <c r="CD203" s="222"/>
      <c r="CE203" s="222"/>
      <c r="CF203" s="222"/>
      <c r="CG203" s="222"/>
      <c r="CH203" s="222"/>
      <c r="CI203" s="222"/>
      <c r="CJ203" s="222"/>
      <c r="CK203" s="222"/>
      <c r="CL203" s="222"/>
      <c r="CM203" s="222"/>
      <c r="CN203" s="222"/>
      <c r="CO203" s="222"/>
      <c r="CP203" s="222"/>
      <c r="CQ203" s="222"/>
      <c r="CR203" s="222"/>
      <c r="CS203" s="222"/>
    </row>
    <row r="204" spans="11:97">
      <c r="K204" s="221"/>
      <c r="L204" s="222"/>
      <c r="M204" s="222"/>
      <c r="N204" s="222"/>
      <c r="O204" s="222"/>
      <c r="P204" s="222"/>
      <c r="Q204" s="222"/>
      <c r="R204" s="222"/>
      <c r="S204" s="222"/>
      <c r="T204" s="222"/>
      <c r="U204" s="222"/>
      <c r="V204" s="222"/>
      <c r="W204" s="222"/>
      <c r="X204" s="222"/>
      <c r="Y204" s="222"/>
      <c r="Z204" s="222"/>
      <c r="AA204" s="222"/>
      <c r="AB204" s="222"/>
      <c r="AC204" s="222"/>
      <c r="AD204" s="222"/>
      <c r="AE204" s="222"/>
      <c r="AF204" s="222"/>
      <c r="AG204" s="222"/>
      <c r="AH204" s="222"/>
      <c r="AI204" s="222"/>
      <c r="AJ204" s="222"/>
      <c r="AK204" s="222"/>
      <c r="AL204" s="222"/>
      <c r="AM204" s="222"/>
      <c r="AN204" s="222"/>
      <c r="AO204" s="222"/>
      <c r="AP204" s="222"/>
      <c r="AQ204" s="222"/>
      <c r="AR204" s="222"/>
      <c r="AS204" s="222"/>
      <c r="AT204" s="222"/>
      <c r="AU204" s="222"/>
      <c r="AV204" s="222"/>
      <c r="AW204" s="222"/>
      <c r="AX204" s="222"/>
      <c r="AY204" s="222"/>
      <c r="AZ204" s="222"/>
      <c r="BA204" s="222"/>
      <c r="BB204" s="222"/>
      <c r="BC204" s="222"/>
      <c r="BD204" s="222"/>
      <c r="BE204" s="222"/>
      <c r="BF204" s="222"/>
      <c r="BG204" s="222"/>
      <c r="BH204" s="222"/>
      <c r="BI204" s="222"/>
      <c r="BJ204" s="222"/>
      <c r="BK204" s="222"/>
      <c r="BL204" s="222"/>
      <c r="BM204" s="222"/>
      <c r="BN204" s="222"/>
      <c r="BO204" s="222"/>
      <c r="BP204" s="222"/>
      <c r="BQ204" s="222"/>
      <c r="BR204" s="222"/>
      <c r="BS204" s="222"/>
      <c r="BT204" s="222"/>
      <c r="BU204" s="222"/>
      <c r="BV204" s="222"/>
      <c r="BW204" s="222"/>
      <c r="BX204" s="222"/>
      <c r="BY204" s="222"/>
      <c r="BZ204" s="222"/>
      <c r="CA204" s="222"/>
      <c r="CB204" s="222"/>
      <c r="CC204" s="222"/>
      <c r="CD204" s="222"/>
      <c r="CE204" s="222"/>
      <c r="CF204" s="222"/>
      <c r="CG204" s="222"/>
      <c r="CH204" s="222"/>
      <c r="CI204" s="222"/>
      <c r="CJ204" s="222"/>
      <c r="CK204" s="222"/>
      <c r="CL204" s="222"/>
      <c r="CM204" s="222"/>
      <c r="CN204" s="222"/>
      <c r="CO204" s="222"/>
      <c r="CP204" s="222"/>
      <c r="CQ204" s="222"/>
      <c r="CR204" s="222"/>
      <c r="CS204" s="222"/>
    </row>
    <row r="205" spans="11:97">
      <c r="K205" s="221"/>
      <c r="L205" s="222"/>
      <c r="M205" s="222"/>
      <c r="N205" s="222"/>
      <c r="O205" s="222"/>
      <c r="P205" s="222"/>
      <c r="Q205" s="222"/>
      <c r="R205" s="222"/>
      <c r="S205" s="222"/>
      <c r="T205" s="222"/>
      <c r="U205" s="222"/>
      <c r="V205" s="222"/>
      <c r="W205" s="222"/>
      <c r="X205" s="222"/>
      <c r="Y205" s="222"/>
      <c r="Z205" s="222"/>
      <c r="AA205" s="222"/>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2"/>
      <c r="AY205" s="222"/>
      <c r="AZ205" s="222"/>
      <c r="BA205" s="222"/>
      <c r="BB205" s="222"/>
      <c r="BC205" s="222"/>
      <c r="BD205" s="222"/>
      <c r="BE205" s="222"/>
      <c r="BF205" s="222"/>
      <c r="BG205" s="222"/>
      <c r="BH205" s="222"/>
      <c r="BI205" s="222"/>
      <c r="BJ205" s="222"/>
      <c r="BK205" s="222"/>
      <c r="BL205" s="222"/>
      <c r="BM205" s="222"/>
      <c r="BN205" s="222"/>
      <c r="BO205" s="222"/>
      <c r="BP205" s="222"/>
      <c r="BQ205" s="222"/>
      <c r="BR205" s="222"/>
      <c r="BS205" s="222"/>
      <c r="BT205" s="222"/>
      <c r="BU205" s="222"/>
      <c r="BV205" s="222"/>
      <c r="BW205" s="222"/>
      <c r="BX205" s="222"/>
      <c r="BY205" s="222"/>
      <c r="BZ205" s="222"/>
      <c r="CA205" s="222"/>
      <c r="CB205" s="222"/>
      <c r="CC205" s="222"/>
      <c r="CD205" s="222"/>
      <c r="CE205" s="222"/>
      <c r="CF205" s="222"/>
      <c r="CG205" s="222"/>
      <c r="CH205" s="222"/>
      <c r="CI205" s="222"/>
      <c r="CJ205" s="222"/>
      <c r="CK205" s="222"/>
      <c r="CL205" s="222"/>
      <c r="CM205" s="222"/>
      <c r="CN205" s="222"/>
      <c r="CO205" s="222"/>
      <c r="CP205" s="222"/>
      <c r="CQ205" s="222"/>
      <c r="CR205" s="222"/>
      <c r="CS205" s="222"/>
    </row>
    <row r="206" spans="11:97">
      <c r="K206" s="221"/>
      <c r="L206" s="222"/>
      <c r="M206" s="222"/>
      <c r="N206" s="222"/>
      <c r="O206" s="222"/>
      <c r="P206" s="222"/>
      <c r="Q206" s="222"/>
      <c r="R206" s="222"/>
      <c r="S206" s="222"/>
      <c r="T206" s="222"/>
      <c r="U206" s="222"/>
      <c r="V206" s="222"/>
      <c r="W206" s="222"/>
      <c r="X206" s="222"/>
      <c r="Y206" s="222"/>
      <c r="Z206" s="222"/>
      <c r="AA206" s="222"/>
      <c r="AB206" s="222"/>
      <c r="AC206" s="222"/>
      <c r="AD206" s="222"/>
      <c r="AE206" s="222"/>
      <c r="AF206" s="222"/>
      <c r="AG206" s="222"/>
      <c r="AH206" s="222"/>
      <c r="AI206" s="222"/>
      <c r="AJ206" s="222"/>
      <c r="AK206" s="222"/>
      <c r="AL206" s="222"/>
      <c r="AM206" s="222"/>
      <c r="AN206" s="222"/>
      <c r="AO206" s="222"/>
      <c r="AP206" s="222"/>
      <c r="AQ206" s="222"/>
      <c r="AR206" s="222"/>
      <c r="AS206" s="222"/>
      <c r="AT206" s="222"/>
      <c r="AU206" s="222"/>
      <c r="AV206" s="222"/>
      <c r="AW206" s="222"/>
      <c r="AX206" s="222"/>
      <c r="AY206" s="222"/>
      <c r="AZ206" s="222"/>
      <c r="BA206" s="222"/>
      <c r="BB206" s="222"/>
      <c r="BC206" s="222"/>
      <c r="BD206" s="222"/>
      <c r="BE206" s="222"/>
      <c r="BF206" s="222"/>
      <c r="BG206" s="222"/>
      <c r="BH206" s="222"/>
      <c r="BI206" s="222"/>
      <c r="BJ206" s="222"/>
      <c r="BK206" s="222"/>
      <c r="BL206" s="222"/>
      <c r="BM206" s="222"/>
      <c r="BN206" s="222"/>
      <c r="BO206" s="222"/>
      <c r="BP206" s="222"/>
      <c r="BQ206" s="222"/>
      <c r="BR206" s="222"/>
      <c r="BS206" s="222"/>
      <c r="BT206" s="222"/>
      <c r="BU206" s="222"/>
      <c r="BV206" s="222"/>
      <c r="BW206" s="222"/>
      <c r="BX206" s="222"/>
      <c r="BY206" s="222"/>
      <c r="BZ206" s="222"/>
      <c r="CA206" s="222"/>
      <c r="CB206" s="222"/>
      <c r="CC206" s="222"/>
      <c r="CD206" s="222"/>
      <c r="CE206" s="222"/>
      <c r="CF206" s="222"/>
      <c r="CG206" s="222"/>
      <c r="CH206" s="222"/>
      <c r="CI206" s="222"/>
      <c r="CJ206" s="222"/>
      <c r="CK206" s="222"/>
      <c r="CL206" s="222"/>
      <c r="CM206" s="222"/>
      <c r="CN206" s="222"/>
      <c r="CO206" s="222"/>
      <c r="CP206" s="222"/>
      <c r="CQ206" s="222"/>
      <c r="CR206" s="222"/>
      <c r="CS206" s="222"/>
    </row>
    <row r="207" spans="11:97">
      <c r="K207" s="221"/>
      <c r="L207" s="222"/>
      <c r="M207" s="222"/>
      <c r="N207" s="222"/>
      <c r="O207" s="222"/>
      <c r="P207" s="222"/>
      <c r="Q207" s="222"/>
      <c r="R207" s="222"/>
      <c r="S207" s="222"/>
      <c r="T207" s="222"/>
      <c r="U207" s="222"/>
      <c r="V207" s="222"/>
      <c r="W207" s="222"/>
      <c r="X207" s="222"/>
      <c r="Y207" s="222"/>
      <c r="Z207" s="222"/>
      <c r="AA207" s="222"/>
      <c r="AB207" s="222"/>
      <c r="AC207" s="222"/>
      <c r="AD207" s="222"/>
      <c r="AE207" s="222"/>
      <c r="AF207" s="222"/>
      <c r="AG207" s="222"/>
      <c r="AH207" s="222"/>
      <c r="AI207" s="222"/>
      <c r="AJ207" s="222"/>
      <c r="AK207" s="222"/>
      <c r="AL207" s="222"/>
      <c r="AM207" s="222"/>
      <c r="AN207" s="222"/>
      <c r="AO207" s="222"/>
      <c r="AP207" s="222"/>
      <c r="AQ207" s="222"/>
      <c r="AR207" s="222"/>
      <c r="AS207" s="222"/>
      <c r="AT207" s="222"/>
      <c r="AU207" s="222"/>
      <c r="AV207" s="222"/>
      <c r="AW207" s="222"/>
      <c r="AX207" s="222"/>
      <c r="AY207" s="222"/>
      <c r="AZ207" s="222"/>
      <c r="BA207" s="222"/>
      <c r="BB207" s="222"/>
      <c r="BC207" s="222"/>
      <c r="BD207" s="222"/>
      <c r="BE207" s="222"/>
      <c r="BF207" s="222"/>
      <c r="BG207" s="222"/>
      <c r="BH207" s="222"/>
      <c r="BI207" s="222"/>
      <c r="BJ207" s="222"/>
      <c r="BK207" s="222"/>
      <c r="BL207" s="222"/>
      <c r="BM207" s="222"/>
      <c r="BN207" s="222"/>
      <c r="BO207" s="222"/>
      <c r="BP207" s="222"/>
      <c r="BQ207" s="222"/>
      <c r="BR207" s="222"/>
      <c r="BS207" s="222"/>
      <c r="BT207" s="222"/>
      <c r="BU207" s="222"/>
      <c r="BV207" s="222"/>
      <c r="BW207" s="222"/>
      <c r="BX207" s="222"/>
      <c r="BY207" s="222"/>
      <c r="BZ207" s="222"/>
      <c r="CA207" s="222"/>
      <c r="CB207" s="222"/>
      <c r="CC207" s="222"/>
      <c r="CD207" s="222"/>
      <c r="CE207" s="222"/>
      <c r="CF207" s="222"/>
      <c r="CG207" s="222"/>
      <c r="CH207" s="222"/>
      <c r="CI207" s="222"/>
      <c r="CJ207" s="222"/>
      <c r="CK207" s="222"/>
      <c r="CL207" s="222"/>
      <c r="CM207" s="222"/>
      <c r="CN207" s="222"/>
      <c r="CO207" s="222"/>
      <c r="CP207" s="222"/>
      <c r="CQ207" s="222"/>
      <c r="CR207" s="222"/>
      <c r="CS207" s="222"/>
    </row>
    <row r="208" spans="11:97">
      <c r="K208" s="221"/>
      <c r="L208" s="222"/>
      <c r="M208" s="222"/>
      <c r="N208" s="222"/>
      <c r="O208" s="222"/>
      <c r="P208" s="222"/>
      <c r="Q208" s="222"/>
      <c r="R208" s="222"/>
      <c r="S208" s="222"/>
      <c r="T208" s="222"/>
      <c r="U208" s="222"/>
      <c r="V208" s="222"/>
      <c r="W208" s="222"/>
      <c r="X208" s="222"/>
      <c r="Y208" s="222"/>
      <c r="Z208" s="222"/>
      <c r="AA208" s="222"/>
      <c r="AB208" s="222"/>
      <c r="AC208" s="222"/>
      <c r="AD208" s="222"/>
      <c r="AE208" s="222"/>
      <c r="AF208" s="222"/>
      <c r="AG208" s="222"/>
      <c r="AH208" s="222"/>
      <c r="AI208" s="222"/>
      <c r="AJ208" s="222"/>
      <c r="AK208" s="222"/>
      <c r="AL208" s="222"/>
      <c r="AM208" s="222"/>
      <c r="AN208" s="222"/>
      <c r="AO208" s="222"/>
      <c r="AP208" s="222"/>
      <c r="AQ208" s="222"/>
      <c r="AR208" s="222"/>
      <c r="AS208" s="222"/>
      <c r="AT208" s="222"/>
      <c r="AU208" s="222"/>
      <c r="AV208" s="222"/>
      <c r="AW208" s="222"/>
      <c r="AX208" s="222"/>
      <c r="AY208" s="222"/>
      <c r="AZ208" s="222"/>
      <c r="BA208" s="222"/>
      <c r="BB208" s="222"/>
      <c r="BC208" s="222"/>
      <c r="BD208" s="222"/>
      <c r="BE208" s="222"/>
      <c r="BF208" s="222"/>
      <c r="BG208" s="222"/>
      <c r="BH208" s="222"/>
      <c r="BI208" s="222"/>
      <c r="BJ208" s="222"/>
      <c r="BK208" s="222"/>
      <c r="BL208" s="222"/>
      <c r="BM208" s="222"/>
      <c r="BN208" s="222"/>
      <c r="BO208" s="222"/>
      <c r="BP208" s="222"/>
      <c r="BQ208" s="222"/>
      <c r="BR208" s="222"/>
      <c r="BS208" s="222"/>
      <c r="BT208" s="222"/>
      <c r="BU208" s="222"/>
      <c r="BV208" s="222"/>
      <c r="BW208" s="222"/>
      <c r="BX208" s="222"/>
      <c r="BY208" s="222"/>
      <c r="BZ208" s="222"/>
      <c r="CA208" s="222"/>
      <c r="CB208" s="222"/>
      <c r="CC208" s="222"/>
      <c r="CD208" s="222"/>
      <c r="CE208" s="222"/>
      <c r="CF208" s="222"/>
      <c r="CG208" s="222"/>
      <c r="CH208" s="222"/>
      <c r="CI208" s="222"/>
      <c r="CJ208" s="222"/>
      <c r="CK208" s="222"/>
      <c r="CL208" s="222"/>
      <c r="CM208" s="222"/>
      <c r="CN208" s="222"/>
      <c r="CO208" s="222"/>
      <c r="CP208" s="222"/>
      <c r="CQ208" s="222"/>
      <c r="CR208" s="222"/>
      <c r="CS208" s="222"/>
    </row>
    <row r="209" spans="11:97">
      <c r="K209" s="221"/>
      <c r="L209" s="222"/>
      <c r="M209" s="222"/>
      <c r="N209" s="222"/>
      <c r="O209" s="222"/>
      <c r="P209" s="222"/>
      <c r="Q209" s="222"/>
      <c r="R209" s="222"/>
      <c r="S209" s="222"/>
      <c r="T209" s="222"/>
      <c r="U209" s="222"/>
      <c r="V209" s="222"/>
      <c r="W209" s="222"/>
      <c r="X209" s="222"/>
      <c r="Y209" s="222"/>
      <c r="Z209" s="222"/>
      <c r="AA209" s="222"/>
      <c r="AB209" s="222"/>
      <c r="AC209" s="222"/>
      <c r="AD209" s="222"/>
      <c r="AE209" s="222"/>
      <c r="AF209" s="222"/>
      <c r="AG209" s="222"/>
      <c r="AH209" s="222"/>
      <c r="AI209" s="222"/>
      <c r="AJ209" s="222"/>
      <c r="AK209" s="222"/>
      <c r="AL209" s="222"/>
      <c r="AM209" s="222"/>
      <c r="AN209" s="222"/>
      <c r="AO209" s="222"/>
      <c r="AP209" s="222"/>
      <c r="AQ209" s="222"/>
      <c r="AR209" s="222"/>
      <c r="AS209" s="222"/>
      <c r="AT209" s="222"/>
      <c r="AU209" s="222"/>
      <c r="AV209" s="222"/>
      <c r="AW209" s="222"/>
      <c r="AX209" s="222"/>
      <c r="AY209" s="222"/>
      <c r="AZ209" s="222"/>
      <c r="BA209" s="222"/>
      <c r="BB209" s="222"/>
      <c r="BC209" s="222"/>
      <c r="BD209" s="222"/>
      <c r="BE209" s="222"/>
      <c r="BF209" s="222"/>
      <c r="BG209" s="222"/>
      <c r="BH209" s="222"/>
      <c r="BI209" s="222"/>
      <c r="BJ209" s="222"/>
      <c r="BK209" s="222"/>
      <c r="BL209" s="222"/>
      <c r="BM209" s="222"/>
      <c r="BN209" s="222"/>
      <c r="BO209" s="222"/>
      <c r="BP209" s="222"/>
      <c r="BQ209" s="222"/>
      <c r="BR209" s="222"/>
      <c r="BS209" s="222"/>
      <c r="BT209" s="222"/>
      <c r="BU209" s="222"/>
      <c r="BV209" s="222"/>
      <c r="BW209" s="222"/>
      <c r="BX209" s="222"/>
      <c r="BY209" s="222"/>
      <c r="BZ209" s="222"/>
      <c r="CA209" s="222"/>
      <c r="CB209" s="222"/>
      <c r="CC209" s="222"/>
      <c r="CD209" s="222"/>
      <c r="CE209" s="222"/>
      <c r="CF209" s="222"/>
      <c r="CG209" s="222"/>
      <c r="CH209" s="222"/>
      <c r="CI209" s="222"/>
      <c r="CJ209" s="222"/>
      <c r="CK209" s="222"/>
      <c r="CL209" s="222"/>
      <c r="CM209" s="222"/>
      <c r="CN209" s="222"/>
      <c r="CO209" s="222"/>
      <c r="CP209" s="222"/>
      <c r="CQ209" s="222"/>
      <c r="CR209" s="222"/>
      <c r="CS209" s="222"/>
    </row>
    <row r="210" spans="11:97">
      <c r="K210" s="221"/>
      <c r="L210" s="222"/>
      <c r="M210" s="222"/>
      <c r="N210" s="222"/>
      <c r="O210" s="222"/>
      <c r="P210" s="222"/>
      <c r="Q210" s="222"/>
      <c r="R210" s="222"/>
      <c r="S210" s="222"/>
      <c r="T210" s="222"/>
      <c r="U210" s="222"/>
      <c r="V210" s="222"/>
      <c r="W210" s="222"/>
      <c r="X210" s="222"/>
      <c r="Y210" s="222"/>
      <c r="Z210" s="222"/>
      <c r="AA210" s="222"/>
      <c r="AB210" s="222"/>
      <c r="AC210" s="222"/>
      <c r="AD210" s="222"/>
      <c r="AE210" s="222"/>
      <c r="AF210" s="222"/>
      <c r="AG210" s="222"/>
      <c r="AH210" s="222"/>
      <c r="AI210" s="222"/>
      <c r="AJ210" s="222"/>
      <c r="AK210" s="222"/>
      <c r="AL210" s="222"/>
      <c r="AM210" s="222"/>
      <c r="AN210" s="222"/>
      <c r="AO210" s="222"/>
      <c r="AP210" s="222"/>
      <c r="AQ210" s="222"/>
      <c r="AR210" s="222"/>
      <c r="AS210" s="222"/>
      <c r="AT210" s="222"/>
      <c r="AU210" s="222"/>
      <c r="AV210" s="222"/>
      <c r="AW210" s="222"/>
      <c r="AX210" s="222"/>
      <c r="AY210" s="222"/>
      <c r="AZ210" s="222"/>
      <c r="BA210" s="222"/>
      <c r="BB210" s="222"/>
      <c r="BC210" s="222"/>
      <c r="BD210" s="222"/>
      <c r="BE210" s="222"/>
      <c r="BF210" s="222"/>
      <c r="BG210" s="222"/>
      <c r="BH210" s="222"/>
      <c r="BI210" s="222"/>
      <c r="BJ210" s="222"/>
      <c r="BK210" s="222"/>
      <c r="BL210" s="222"/>
      <c r="BM210" s="222"/>
      <c r="BN210" s="222"/>
      <c r="BO210" s="222"/>
      <c r="BP210" s="222"/>
      <c r="BQ210" s="222"/>
      <c r="BR210" s="222"/>
      <c r="BS210" s="222"/>
      <c r="BT210" s="222"/>
      <c r="BU210" s="222"/>
      <c r="BV210" s="222"/>
      <c r="BW210" s="222"/>
      <c r="BX210" s="222"/>
      <c r="BY210" s="222"/>
      <c r="BZ210" s="222"/>
      <c r="CA210" s="222"/>
      <c r="CB210" s="222"/>
      <c r="CC210" s="222"/>
      <c r="CD210" s="222"/>
      <c r="CE210" s="222"/>
      <c r="CF210" s="222"/>
      <c r="CG210" s="222"/>
      <c r="CH210" s="222"/>
      <c r="CI210" s="222"/>
      <c r="CJ210" s="222"/>
      <c r="CK210" s="222"/>
      <c r="CL210" s="222"/>
      <c r="CM210" s="222"/>
      <c r="CN210" s="222"/>
      <c r="CO210" s="222"/>
      <c r="CP210" s="222"/>
      <c r="CQ210" s="222"/>
      <c r="CR210" s="222"/>
      <c r="CS210" s="222"/>
    </row>
    <row r="211" spans="11:97">
      <c r="K211" s="221"/>
      <c r="L211" s="222"/>
      <c r="M211" s="222"/>
      <c r="N211" s="222"/>
      <c r="O211" s="222"/>
      <c r="P211" s="222"/>
      <c r="Q211" s="222"/>
      <c r="R211" s="222"/>
      <c r="S211" s="222"/>
      <c r="T211" s="222"/>
      <c r="U211" s="222"/>
      <c r="V211" s="222"/>
      <c r="W211" s="222"/>
      <c r="X211" s="222"/>
      <c r="Y211" s="222"/>
      <c r="Z211" s="222"/>
      <c r="AA211" s="222"/>
      <c r="AB211" s="222"/>
      <c r="AC211" s="222"/>
      <c r="AD211" s="222"/>
      <c r="AE211" s="222"/>
      <c r="AF211" s="222"/>
      <c r="AG211" s="222"/>
      <c r="AH211" s="222"/>
      <c r="AI211" s="222"/>
      <c r="AJ211" s="222"/>
      <c r="AK211" s="222"/>
      <c r="AL211" s="222"/>
      <c r="AM211" s="222"/>
      <c r="AN211" s="222"/>
      <c r="AO211" s="222"/>
      <c r="AP211" s="222"/>
      <c r="AQ211" s="222"/>
      <c r="AR211" s="222"/>
      <c r="AS211" s="222"/>
      <c r="AT211" s="222"/>
      <c r="AU211" s="222"/>
      <c r="AV211" s="222"/>
      <c r="AW211" s="222"/>
      <c r="AX211" s="222"/>
      <c r="AY211" s="222"/>
      <c r="AZ211" s="222"/>
      <c r="BA211" s="222"/>
      <c r="BB211" s="222"/>
      <c r="BC211" s="222"/>
      <c r="BD211" s="222"/>
      <c r="BE211" s="222"/>
      <c r="BF211" s="222"/>
      <c r="BG211" s="222"/>
      <c r="BH211" s="222"/>
      <c r="BI211" s="222"/>
      <c r="BJ211" s="222"/>
      <c r="BK211" s="222"/>
      <c r="BL211" s="222"/>
      <c r="BM211" s="222"/>
      <c r="BN211" s="222"/>
      <c r="BO211" s="222"/>
      <c r="BP211" s="222"/>
      <c r="BQ211" s="222"/>
      <c r="BR211" s="222"/>
      <c r="BS211" s="222"/>
      <c r="BT211" s="222"/>
      <c r="BU211" s="222"/>
      <c r="BV211" s="222"/>
      <c r="BW211" s="222"/>
      <c r="BX211" s="222"/>
      <c r="BY211" s="222"/>
      <c r="BZ211" s="222"/>
      <c r="CA211" s="222"/>
      <c r="CB211" s="222"/>
      <c r="CC211" s="222"/>
      <c r="CD211" s="222"/>
      <c r="CE211" s="222"/>
      <c r="CF211" s="222"/>
      <c r="CG211" s="222"/>
      <c r="CH211" s="222"/>
      <c r="CI211" s="222"/>
      <c r="CJ211" s="222"/>
      <c r="CK211" s="222"/>
      <c r="CL211" s="222"/>
      <c r="CM211" s="222"/>
      <c r="CN211" s="222"/>
      <c r="CO211" s="222"/>
      <c r="CP211" s="222"/>
      <c r="CQ211" s="222"/>
      <c r="CR211" s="222"/>
      <c r="CS211" s="222"/>
    </row>
    <row r="212" spans="11:97">
      <c r="K212" s="221"/>
      <c r="L212" s="222"/>
      <c r="M212" s="222"/>
      <c r="N212" s="222"/>
      <c r="O212" s="222"/>
      <c r="P212" s="222"/>
      <c r="Q212" s="222"/>
      <c r="R212" s="222"/>
      <c r="S212" s="222"/>
      <c r="T212" s="222"/>
      <c r="U212" s="222"/>
      <c r="V212" s="222"/>
      <c r="W212" s="222"/>
      <c r="X212" s="222"/>
      <c r="Y212" s="222"/>
      <c r="Z212" s="222"/>
      <c r="AA212" s="222"/>
      <c r="AB212" s="222"/>
      <c r="AC212" s="222"/>
      <c r="AD212" s="222"/>
      <c r="AE212" s="222"/>
      <c r="AF212" s="222"/>
      <c r="AG212" s="222"/>
      <c r="AH212" s="222"/>
      <c r="AI212" s="222"/>
      <c r="AJ212" s="222"/>
      <c r="AK212" s="222"/>
      <c r="AL212" s="222"/>
      <c r="AM212" s="222"/>
      <c r="AN212" s="222"/>
      <c r="AO212" s="222"/>
      <c r="AP212" s="222"/>
      <c r="AQ212" s="222"/>
      <c r="AR212" s="222"/>
      <c r="AS212" s="222"/>
      <c r="AT212" s="222"/>
      <c r="AU212" s="222"/>
      <c r="AV212" s="222"/>
      <c r="AW212" s="222"/>
      <c r="AX212" s="222"/>
      <c r="AY212" s="222"/>
      <c r="AZ212" s="222"/>
      <c r="BA212" s="222"/>
      <c r="BB212" s="222"/>
      <c r="BC212" s="222"/>
      <c r="BD212" s="222"/>
      <c r="BE212" s="222"/>
      <c r="BF212" s="222"/>
      <c r="BG212" s="222"/>
      <c r="BH212" s="222"/>
      <c r="BI212" s="222"/>
      <c r="BJ212" s="222"/>
      <c r="BK212" s="222"/>
      <c r="BL212" s="222"/>
      <c r="BM212" s="222"/>
      <c r="BN212" s="222"/>
      <c r="BO212" s="222"/>
      <c r="BP212" s="222"/>
      <c r="BQ212" s="222"/>
      <c r="BR212" s="222"/>
      <c r="BS212" s="222"/>
      <c r="BT212" s="222"/>
      <c r="BU212" s="222"/>
      <c r="BV212" s="222"/>
      <c r="BW212" s="222"/>
      <c r="BX212" s="222"/>
      <c r="BY212" s="222"/>
      <c r="BZ212" s="222"/>
      <c r="CA212" s="222"/>
      <c r="CB212" s="222"/>
      <c r="CC212" s="222"/>
      <c r="CD212" s="222"/>
      <c r="CE212" s="222"/>
      <c r="CF212" s="222"/>
      <c r="CG212" s="222"/>
      <c r="CH212" s="222"/>
      <c r="CI212" s="222"/>
      <c r="CJ212" s="222"/>
      <c r="CK212" s="222"/>
      <c r="CL212" s="222"/>
      <c r="CM212" s="222"/>
      <c r="CN212" s="222"/>
      <c r="CO212" s="222"/>
      <c r="CP212" s="222"/>
      <c r="CQ212" s="222"/>
      <c r="CR212" s="222"/>
      <c r="CS212" s="222"/>
    </row>
    <row r="213" spans="11:97">
      <c r="K213" s="221"/>
      <c r="L213" s="222"/>
      <c r="M213" s="222"/>
      <c r="N213" s="222"/>
      <c r="O213" s="222"/>
      <c r="P213" s="222"/>
      <c r="Q213" s="222"/>
      <c r="R213" s="222"/>
      <c r="S213" s="222"/>
      <c r="T213" s="222"/>
      <c r="U213" s="222"/>
      <c r="V213" s="222"/>
      <c r="W213" s="222"/>
      <c r="X213" s="222"/>
      <c r="Y213" s="222"/>
      <c r="Z213" s="222"/>
      <c r="AA213" s="222"/>
      <c r="AB213" s="222"/>
      <c r="AC213" s="222"/>
      <c r="AD213" s="222"/>
      <c r="AE213" s="222"/>
      <c r="AF213" s="222"/>
      <c r="AG213" s="222"/>
      <c r="AH213" s="222"/>
      <c r="AI213" s="222"/>
      <c r="AJ213" s="222"/>
      <c r="AK213" s="222"/>
      <c r="AL213" s="222"/>
      <c r="AM213" s="222"/>
      <c r="AN213" s="222"/>
      <c r="AO213" s="222"/>
      <c r="AP213" s="222"/>
      <c r="AQ213" s="222"/>
      <c r="AR213" s="222"/>
      <c r="AS213" s="222"/>
      <c r="AT213" s="222"/>
      <c r="AU213" s="222"/>
      <c r="AV213" s="222"/>
      <c r="AW213" s="222"/>
      <c r="AX213" s="222"/>
      <c r="AY213" s="222"/>
      <c r="AZ213" s="222"/>
      <c r="BA213" s="222"/>
      <c r="BB213" s="222"/>
      <c r="BC213" s="222"/>
      <c r="BD213" s="222"/>
      <c r="BE213" s="222"/>
      <c r="BF213" s="222"/>
      <c r="BG213" s="222"/>
      <c r="BH213" s="222"/>
      <c r="BI213" s="222"/>
      <c r="BJ213" s="222"/>
      <c r="BK213" s="222"/>
      <c r="BL213" s="222"/>
      <c r="BM213" s="222"/>
      <c r="BN213" s="222"/>
      <c r="BO213" s="222"/>
      <c r="BP213" s="222"/>
      <c r="BQ213" s="222"/>
      <c r="BR213" s="222"/>
      <c r="BS213" s="222"/>
      <c r="BT213" s="222"/>
      <c r="BU213" s="222"/>
      <c r="BV213" s="222"/>
      <c r="BW213" s="222"/>
      <c r="BX213" s="222"/>
      <c r="BY213" s="222"/>
      <c r="BZ213" s="222"/>
      <c r="CA213" s="222"/>
      <c r="CB213" s="222"/>
      <c r="CC213" s="222"/>
      <c r="CD213" s="222"/>
      <c r="CE213" s="222"/>
      <c r="CF213" s="222"/>
      <c r="CG213" s="222"/>
      <c r="CH213" s="222"/>
      <c r="CI213" s="222"/>
      <c r="CJ213" s="222"/>
      <c r="CK213" s="222"/>
      <c r="CL213" s="222"/>
      <c r="CM213" s="222"/>
      <c r="CN213" s="222"/>
      <c r="CO213" s="222"/>
      <c r="CP213" s="222"/>
      <c r="CQ213" s="222"/>
      <c r="CR213" s="222"/>
      <c r="CS213" s="222"/>
    </row>
    <row r="214" spans="11:97">
      <c r="K214" s="221"/>
      <c r="L214" s="222"/>
      <c r="M214" s="222"/>
      <c r="N214" s="222"/>
      <c r="O214" s="222"/>
      <c r="P214" s="222"/>
      <c r="Q214" s="222"/>
      <c r="R214" s="222"/>
      <c r="S214" s="222"/>
      <c r="T214" s="222"/>
      <c r="U214" s="222"/>
      <c r="V214" s="222"/>
      <c r="W214" s="222"/>
      <c r="X214" s="222"/>
      <c r="Y214" s="222"/>
      <c r="Z214" s="222"/>
      <c r="AA214" s="222"/>
      <c r="AB214" s="222"/>
      <c r="AC214" s="222"/>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2"/>
      <c r="AY214" s="222"/>
      <c r="AZ214" s="222"/>
      <c r="BA214" s="222"/>
      <c r="BB214" s="222"/>
      <c r="BC214" s="222"/>
      <c r="BD214" s="222"/>
      <c r="BE214" s="222"/>
      <c r="BF214" s="222"/>
      <c r="BG214" s="222"/>
      <c r="BH214" s="222"/>
      <c r="BI214" s="222"/>
      <c r="BJ214" s="222"/>
      <c r="BK214" s="222"/>
      <c r="BL214" s="222"/>
      <c r="BM214" s="222"/>
      <c r="BN214" s="222"/>
      <c r="BO214" s="222"/>
      <c r="BP214" s="222"/>
      <c r="BQ214" s="222"/>
      <c r="BR214" s="222"/>
      <c r="BS214" s="222"/>
      <c r="BT214" s="222"/>
      <c r="BU214" s="222"/>
      <c r="BV214" s="222"/>
      <c r="BW214" s="222"/>
      <c r="BX214" s="222"/>
      <c r="BY214" s="222"/>
      <c r="BZ214" s="222"/>
      <c r="CA214" s="222"/>
      <c r="CB214" s="222"/>
      <c r="CC214" s="222"/>
      <c r="CD214" s="222"/>
      <c r="CE214" s="222"/>
      <c r="CF214" s="222"/>
      <c r="CG214" s="222"/>
      <c r="CH214" s="222"/>
      <c r="CI214" s="222"/>
      <c r="CJ214" s="222"/>
      <c r="CK214" s="222"/>
      <c r="CL214" s="222"/>
      <c r="CM214" s="222"/>
      <c r="CN214" s="222"/>
      <c r="CO214" s="222"/>
      <c r="CP214" s="222"/>
      <c r="CQ214" s="222"/>
      <c r="CR214" s="222"/>
      <c r="CS214" s="222"/>
    </row>
    <row r="215" spans="11:97">
      <c r="K215" s="221"/>
      <c r="L215" s="222"/>
      <c r="M215" s="222"/>
      <c r="N215" s="222"/>
      <c r="O215" s="222"/>
      <c r="P215" s="222"/>
      <c r="Q215" s="222"/>
      <c r="R215" s="222"/>
      <c r="S215" s="222"/>
      <c r="T215" s="222"/>
      <c r="U215" s="222"/>
      <c r="V215" s="222"/>
      <c r="W215" s="222"/>
      <c r="X215" s="222"/>
      <c r="Y215" s="222"/>
      <c r="Z215" s="222"/>
      <c r="AA215" s="222"/>
      <c r="AB215" s="222"/>
      <c r="AC215" s="222"/>
      <c r="AD215" s="222"/>
      <c r="AE215" s="222"/>
      <c r="AF215" s="222"/>
      <c r="AG215" s="222"/>
      <c r="AH215" s="222"/>
      <c r="AI215" s="222"/>
      <c r="AJ215" s="222"/>
      <c r="AK215" s="222"/>
      <c r="AL215" s="222"/>
      <c r="AM215" s="222"/>
      <c r="AN215" s="222"/>
      <c r="AO215" s="222"/>
      <c r="AP215" s="222"/>
      <c r="AQ215" s="222"/>
      <c r="AR215" s="222"/>
      <c r="AS215" s="222"/>
      <c r="AT215" s="222"/>
      <c r="AU215" s="222"/>
      <c r="AV215" s="222"/>
      <c r="AW215" s="222"/>
      <c r="AX215" s="222"/>
      <c r="AY215" s="222"/>
      <c r="AZ215" s="222"/>
      <c r="BA215" s="222"/>
      <c r="BB215" s="222"/>
      <c r="BC215" s="222"/>
      <c r="BD215" s="222"/>
      <c r="BE215" s="222"/>
      <c r="BF215" s="222"/>
      <c r="BG215" s="222"/>
      <c r="BH215" s="222"/>
      <c r="BI215" s="222"/>
      <c r="BJ215" s="222"/>
      <c r="BK215" s="222"/>
      <c r="BL215" s="222"/>
      <c r="BM215" s="222"/>
      <c r="BN215" s="222"/>
      <c r="BO215" s="222"/>
      <c r="BP215" s="222"/>
      <c r="BQ215" s="222"/>
      <c r="BR215" s="222"/>
      <c r="BS215" s="222"/>
      <c r="BT215" s="222"/>
      <c r="BU215" s="222"/>
      <c r="BV215" s="222"/>
      <c r="BW215" s="222"/>
      <c r="BX215" s="222"/>
      <c r="BY215" s="222"/>
      <c r="BZ215" s="222"/>
      <c r="CA215" s="222"/>
      <c r="CB215" s="222"/>
      <c r="CC215" s="222"/>
      <c r="CD215" s="222"/>
      <c r="CE215" s="222"/>
      <c r="CF215" s="222"/>
      <c r="CG215" s="222"/>
      <c r="CH215" s="222"/>
      <c r="CI215" s="222"/>
      <c r="CJ215" s="222"/>
      <c r="CK215" s="222"/>
      <c r="CL215" s="222"/>
      <c r="CM215" s="222"/>
      <c r="CN215" s="222"/>
      <c r="CO215" s="222"/>
      <c r="CP215" s="222"/>
      <c r="CQ215" s="222"/>
      <c r="CR215" s="222"/>
      <c r="CS215" s="222"/>
    </row>
    <row r="216" spans="11:97">
      <c r="K216" s="221"/>
      <c r="L216" s="222"/>
      <c r="M216" s="222"/>
      <c r="N216" s="222"/>
      <c r="O216" s="222"/>
      <c r="P216" s="222"/>
      <c r="Q216" s="222"/>
      <c r="R216" s="222"/>
      <c r="S216" s="222"/>
      <c r="T216" s="222"/>
      <c r="U216" s="222"/>
      <c r="V216" s="222"/>
      <c r="W216" s="222"/>
      <c r="X216" s="222"/>
      <c r="Y216" s="222"/>
      <c r="Z216" s="222"/>
      <c r="AA216" s="222"/>
      <c r="AB216" s="222"/>
      <c r="AC216" s="222"/>
      <c r="AD216" s="222"/>
      <c r="AE216" s="222"/>
      <c r="AF216" s="222"/>
      <c r="AG216" s="222"/>
      <c r="AH216" s="222"/>
      <c r="AI216" s="222"/>
      <c r="AJ216" s="222"/>
      <c r="AK216" s="222"/>
      <c r="AL216" s="222"/>
      <c r="AM216" s="222"/>
      <c r="AN216" s="222"/>
      <c r="AO216" s="222"/>
      <c r="AP216" s="222"/>
      <c r="AQ216" s="222"/>
      <c r="AR216" s="222"/>
      <c r="AS216" s="222"/>
      <c r="AT216" s="222"/>
      <c r="AU216" s="222"/>
      <c r="AV216" s="222"/>
      <c r="AW216" s="222"/>
      <c r="AX216" s="222"/>
      <c r="AY216" s="222"/>
      <c r="AZ216" s="222"/>
      <c r="BA216" s="222"/>
      <c r="BB216" s="222"/>
      <c r="BC216" s="222"/>
      <c r="BD216" s="222"/>
      <c r="BE216" s="222"/>
      <c r="BF216" s="222"/>
      <c r="BG216" s="222"/>
      <c r="BH216" s="222"/>
      <c r="BI216" s="222"/>
      <c r="BJ216" s="222"/>
      <c r="BK216" s="222"/>
      <c r="BL216" s="222"/>
      <c r="BM216" s="222"/>
      <c r="BN216" s="222"/>
      <c r="BO216" s="222"/>
      <c r="BP216" s="222"/>
      <c r="BQ216" s="222"/>
      <c r="BR216" s="222"/>
      <c r="BS216" s="222"/>
      <c r="BT216" s="222"/>
      <c r="BU216" s="222"/>
      <c r="BV216" s="222"/>
      <c r="BW216" s="222"/>
      <c r="BX216" s="222"/>
      <c r="BY216" s="222"/>
      <c r="BZ216" s="222"/>
      <c r="CA216" s="222"/>
      <c r="CB216" s="222"/>
      <c r="CC216" s="222"/>
      <c r="CD216" s="222"/>
      <c r="CE216" s="222"/>
      <c r="CF216" s="222"/>
      <c r="CG216" s="222"/>
      <c r="CH216" s="222"/>
      <c r="CI216" s="222"/>
      <c r="CJ216" s="222"/>
      <c r="CK216" s="222"/>
      <c r="CL216" s="222"/>
      <c r="CM216" s="222"/>
      <c r="CN216" s="222"/>
      <c r="CO216" s="222"/>
      <c r="CP216" s="222"/>
      <c r="CQ216" s="222"/>
      <c r="CR216" s="222"/>
      <c r="CS216" s="222"/>
    </row>
    <row r="217" spans="11:97">
      <c r="K217" s="221"/>
      <c r="L217" s="222"/>
      <c r="M217" s="222"/>
      <c r="N217" s="222"/>
      <c r="O217" s="222"/>
      <c r="P217" s="222"/>
      <c r="Q217" s="222"/>
      <c r="R217" s="222"/>
      <c r="S217" s="222"/>
      <c r="T217" s="222"/>
      <c r="U217" s="222"/>
      <c r="V217" s="222"/>
      <c r="W217" s="222"/>
      <c r="X217" s="222"/>
      <c r="Y217" s="222"/>
      <c r="Z217" s="222"/>
      <c r="AA217" s="222"/>
      <c r="AB217" s="222"/>
      <c r="AC217" s="222"/>
      <c r="AD217" s="222"/>
      <c r="AE217" s="222"/>
      <c r="AF217" s="222"/>
      <c r="AG217" s="222"/>
      <c r="AH217" s="222"/>
      <c r="AI217" s="222"/>
      <c r="AJ217" s="222"/>
      <c r="AK217" s="222"/>
      <c r="AL217" s="222"/>
      <c r="AM217" s="222"/>
      <c r="AN217" s="222"/>
      <c r="AO217" s="222"/>
      <c r="AP217" s="222"/>
      <c r="AQ217" s="222"/>
      <c r="AR217" s="222"/>
      <c r="AS217" s="222"/>
      <c r="AT217" s="222"/>
      <c r="AU217" s="222"/>
      <c r="AV217" s="222"/>
      <c r="AW217" s="222"/>
      <c r="AX217" s="222"/>
      <c r="AY217" s="222"/>
      <c r="AZ217" s="222"/>
      <c r="BA217" s="222"/>
      <c r="BB217" s="222"/>
      <c r="BC217" s="222"/>
      <c r="BD217" s="222"/>
      <c r="BE217" s="222"/>
      <c r="BF217" s="222"/>
      <c r="BG217" s="222"/>
      <c r="BH217" s="222"/>
      <c r="BI217" s="222"/>
      <c r="BJ217" s="222"/>
      <c r="BK217" s="222"/>
      <c r="BL217" s="222"/>
      <c r="BM217" s="222"/>
      <c r="BN217" s="222"/>
      <c r="BO217" s="222"/>
      <c r="BP217" s="222"/>
      <c r="BQ217" s="222"/>
      <c r="BR217" s="222"/>
      <c r="BS217" s="222"/>
      <c r="BT217" s="222"/>
      <c r="BU217" s="222"/>
      <c r="BV217" s="222"/>
      <c r="BW217" s="222"/>
      <c r="BX217" s="222"/>
      <c r="BY217" s="222"/>
      <c r="BZ217" s="222"/>
      <c r="CA217" s="222"/>
      <c r="CB217" s="222"/>
      <c r="CC217" s="222"/>
      <c r="CD217" s="222"/>
      <c r="CE217" s="222"/>
      <c r="CF217" s="222"/>
      <c r="CG217" s="222"/>
      <c r="CH217" s="222"/>
      <c r="CI217" s="222"/>
      <c r="CJ217" s="222"/>
      <c r="CK217" s="222"/>
      <c r="CL217" s="222"/>
      <c r="CM217" s="222"/>
      <c r="CN217" s="222"/>
      <c r="CO217" s="222"/>
      <c r="CP217" s="222"/>
      <c r="CQ217" s="222"/>
      <c r="CR217" s="222"/>
      <c r="CS217" s="222"/>
    </row>
    <row r="218" spans="11:97">
      <c r="K218" s="221"/>
      <c r="L218" s="222"/>
      <c r="M218" s="222"/>
      <c r="N218" s="222"/>
      <c r="O218" s="222"/>
      <c r="P218" s="222"/>
      <c r="Q218" s="222"/>
      <c r="R218" s="222"/>
      <c r="S218" s="222"/>
      <c r="T218" s="222"/>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c r="BC218" s="222"/>
      <c r="BD218" s="222"/>
      <c r="BE218" s="222"/>
      <c r="BF218" s="222"/>
      <c r="BG218" s="222"/>
      <c r="BH218" s="222"/>
      <c r="BI218" s="222"/>
      <c r="BJ218" s="222"/>
      <c r="BK218" s="222"/>
      <c r="BL218" s="222"/>
      <c r="BM218" s="222"/>
      <c r="BN218" s="222"/>
      <c r="BO218" s="222"/>
      <c r="BP218" s="222"/>
      <c r="BQ218" s="222"/>
      <c r="BR218" s="222"/>
      <c r="BS218" s="222"/>
      <c r="BT218" s="222"/>
      <c r="BU218" s="222"/>
      <c r="BV218" s="222"/>
      <c r="BW218" s="222"/>
      <c r="BX218" s="222"/>
      <c r="BY218" s="222"/>
      <c r="BZ218" s="222"/>
      <c r="CA218" s="222"/>
      <c r="CB218" s="222"/>
      <c r="CC218" s="222"/>
      <c r="CD218" s="222"/>
      <c r="CE218" s="222"/>
      <c r="CF218" s="222"/>
      <c r="CG218" s="222"/>
      <c r="CH218" s="222"/>
      <c r="CI218" s="222"/>
      <c r="CJ218" s="222"/>
      <c r="CK218" s="222"/>
      <c r="CL218" s="222"/>
      <c r="CM218" s="222"/>
      <c r="CN218" s="222"/>
      <c r="CO218" s="222"/>
      <c r="CP218" s="222"/>
      <c r="CQ218" s="222"/>
      <c r="CR218" s="222"/>
      <c r="CS218" s="222"/>
    </row>
    <row r="219" spans="11:97">
      <c r="K219" s="221"/>
      <c r="L219" s="222"/>
      <c r="M219" s="222"/>
      <c r="N219" s="222"/>
      <c r="O219" s="222"/>
      <c r="P219" s="222"/>
      <c r="Q219" s="222"/>
      <c r="R219" s="222"/>
      <c r="S219" s="222"/>
      <c r="T219" s="222"/>
      <c r="U219" s="222"/>
      <c r="V219" s="222"/>
      <c r="W219" s="222"/>
      <c r="X219" s="222"/>
      <c r="Y219" s="222"/>
      <c r="Z219" s="222"/>
      <c r="AA219" s="222"/>
      <c r="AB219" s="222"/>
      <c r="AC219" s="222"/>
      <c r="AD219" s="222"/>
      <c r="AE219" s="222"/>
      <c r="AF219" s="222"/>
      <c r="AG219" s="222"/>
      <c r="AH219" s="222"/>
      <c r="AI219" s="222"/>
      <c r="AJ219" s="222"/>
      <c r="AK219" s="222"/>
      <c r="AL219" s="222"/>
      <c r="AM219" s="222"/>
      <c r="AN219" s="222"/>
      <c r="AO219" s="222"/>
      <c r="AP219" s="222"/>
      <c r="AQ219" s="222"/>
      <c r="AR219" s="222"/>
      <c r="AS219" s="222"/>
      <c r="AT219" s="222"/>
      <c r="AU219" s="222"/>
      <c r="AV219" s="222"/>
      <c r="AW219" s="222"/>
      <c r="AX219" s="222"/>
      <c r="AY219" s="222"/>
      <c r="AZ219" s="222"/>
      <c r="BA219" s="222"/>
      <c r="BB219" s="222"/>
      <c r="BC219" s="222"/>
      <c r="BD219" s="222"/>
      <c r="BE219" s="222"/>
      <c r="BF219" s="222"/>
      <c r="BG219" s="222"/>
      <c r="BH219" s="222"/>
      <c r="BI219" s="222"/>
      <c r="BJ219" s="222"/>
      <c r="BK219" s="222"/>
      <c r="BL219" s="222"/>
      <c r="BM219" s="222"/>
      <c r="BN219" s="222"/>
      <c r="BO219" s="222"/>
      <c r="BP219" s="222"/>
      <c r="BQ219" s="222"/>
      <c r="BR219" s="222"/>
      <c r="BS219" s="222"/>
      <c r="BT219" s="222"/>
      <c r="BU219" s="222"/>
      <c r="BV219" s="222"/>
      <c r="BW219" s="222"/>
      <c r="BX219" s="222"/>
      <c r="BY219" s="222"/>
      <c r="BZ219" s="222"/>
      <c r="CA219" s="222"/>
      <c r="CB219" s="222"/>
      <c r="CC219" s="222"/>
      <c r="CD219" s="222"/>
      <c r="CE219" s="222"/>
      <c r="CF219" s="222"/>
      <c r="CG219" s="222"/>
      <c r="CH219" s="222"/>
      <c r="CI219" s="222"/>
      <c r="CJ219" s="222"/>
      <c r="CK219" s="222"/>
      <c r="CL219" s="222"/>
      <c r="CM219" s="222"/>
      <c r="CN219" s="222"/>
      <c r="CO219" s="222"/>
      <c r="CP219" s="222"/>
      <c r="CQ219" s="222"/>
      <c r="CR219" s="222"/>
      <c r="CS219" s="222"/>
    </row>
    <row r="220" spans="11:97">
      <c r="K220" s="221"/>
      <c r="L220" s="222"/>
      <c r="M220" s="222"/>
      <c r="N220" s="222"/>
      <c r="O220" s="222"/>
      <c r="P220" s="222"/>
      <c r="Q220" s="222"/>
      <c r="R220" s="222"/>
      <c r="S220" s="222"/>
      <c r="T220" s="222"/>
      <c r="U220" s="222"/>
      <c r="V220" s="222"/>
      <c r="W220" s="222"/>
      <c r="X220" s="222"/>
      <c r="Y220" s="222"/>
      <c r="Z220" s="222"/>
      <c r="AA220" s="222"/>
      <c r="AB220" s="222"/>
      <c r="AC220" s="222"/>
      <c r="AD220" s="222"/>
      <c r="AE220" s="222"/>
      <c r="AF220" s="222"/>
      <c r="AG220" s="222"/>
      <c r="AH220" s="222"/>
      <c r="AI220" s="222"/>
      <c r="AJ220" s="222"/>
      <c r="AK220" s="222"/>
      <c r="AL220" s="222"/>
      <c r="AM220" s="222"/>
      <c r="AN220" s="222"/>
      <c r="AO220" s="222"/>
      <c r="AP220" s="222"/>
      <c r="AQ220" s="222"/>
      <c r="AR220" s="222"/>
      <c r="AS220" s="222"/>
      <c r="AT220" s="222"/>
      <c r="AU220" s="222"/>
      <c r="AV220" s="222"/>
      <c r="AW220" s="222"/>
      <c r="AX220" s="222"/>
      <c r="AY220" s="222"/>
      <c r="AZ220" s="222"/>
      <c r="BA220" s="222"/>
      <c r="BB220" s="222"/>
      <c r="BC220" s="222"/>
      <c r="BD220" s="222"/>
      <c r="BE220" s="222"/>
      <c r="BF220" s="222"/>
      <c r="BG220" s="222"/>
      <c r="BH220" s="222"/>
      <c r="BI220" s="222"/>
      <c r="BJ220" s="222"/>
      <c r="BK220" s="222"/>
      <c r="BL220" s="222"/>
      <c r="BM220" s="222"/>
      <c r="BN220" s="222"/>
      <c r="BO220" s="222"/>
      <c r="BP220" s="222"/>
      <c r="BQ220" s="222"/>
      <c r="BR220" s="222"/>
      <c r="BS220" s="222"/>
      <c r="BT220" s="222"/>
      <c r="BU220" s="222"/>
      <c r="BV220" s="222"/>
      <c r="BW220" s="222"/>
      <c r="BX220" s="222"/>
      <c r="BY220" s="222"/>
      <c r="BZ220" s="222"/>
      <c r="CA220" s="222"/>
      <c r="CB220" s="222"/>
      <c r="CC220" s="222"/>
      <c r="CD220" s="222"/>
      <c r="CE220" s="222"/>
      <c r="CF220" s="222"/>
      <c r="CG220" s="222"/>
      <c r="CH220" s="222"/>
      <c r="CI220" s="222"/>
      <c r="CJ220" s="222"/>
      <c r="CK220" s="222"/>
      <c r="CL220" s="222"/>
      <c r="CM220" s="222"/>
      <c r="CN220" s="222"/>
      <c r="CO220" s="222"/>
      <c r="CP220" s="222"/>
      <c r="CQ220" s="222"/>
      <c r="CR220" s="222"/>
      <c r="CS220" s="222"/>
    </row>
    <row r="221" spans="11:97">
      <c r="K221" s="221"/>
      <c r="L221" s="222"/>
      <c r="M221" s="222"/>
      <c r="N221" s="222"/>
      <c r="O221" s="222"/>
      <c r="P221" s="222"/>
      <c r="Q221" s="222"/>
      <c r="R221" s="222"/>
      <c r="S221" s="222"/>
      <c r="T221" s="222"/>
      <c r="U221" s="222"/>
      <c r="V221" s="222"/>
      <c r="W221" s="222"/>
      <c r="X221" s="222"/>
      <c r="Y221" s="222"/>
      <c r="Z221" s="222"/>
      <c r="AA221" s="222"/>
      <c r="AB221" s="222"/>
      <c r="AC221" s="222"/>
      <c r="AD221" s="222"/>
      <c r="AE221" s="222"/>
      <c r="AF221" s="222"/>
      <c r="AG221" s="222"/>
      <c r="AH221" s="222"/>
      <c r="AI221" s="222"/>
      <c r="AJ221" s="222"/>
      <c r="AK221" s="222"/>
      <c r="AL221" s="222"/>
      <c r="AM221" s="222"/>
      <c r="AN221" s="222"/>
      <c r="AO221" s="222"/>
      <c r="AP221" s="222"/>
      <c r="AQ221" s="222"/>
      <c r="AR221" s="222"/>
      <c r="AS221" s="222"/>
      <c r="AT221" s="222"/>
      <c r="AU221" s="222"/>
      <c r="AV221" s="222"/>
      <c r="AW221" s="222"/>
      <c r="AX221" s="222"/>
      <c r="AY221" s="222"/>
      <c r="AZ221" s="222"/>
      <c r="BA221" s="222"/>
      <c r="BB221" s="222"/>
      <c r="BC221" s="222"/>
      <c r="BD221" s="222"/>
      <c r="BE221" s="222"/>
      <c r="BF221" s="222"/>
      <c r="BG221" s="222"/>
      <c r="BH221" s="222"/>
      <c r="BI221" s="222"/>
      <c r="BJ221" s="222"/>
      <c r="BK221" s="222"/>
      <c r="BL221" s="222"/>
      <c r="BM221" s="222"/>
      <c r="BN221" s="222"/>
      <c r="BO221" s="222"/>
      <c r="BP221" s="222"/>
      <c r="BQ221" s="222"/>
      <c r="BR221" s="222"/>
      <c r="BS221" s="222"/>
      <c r="BT221" s="222"/>
      <c r="BU221" s="222"/>
      <c r="BV221" s="222"/>
      <c r="BW221" s="222"/>
      <c r="BX221" s="222"/>
      <c r="BY221" s="222"/>
      <c r="BZ221" s="222"/>
      <c r="CA221" s="222"/>
      <c r="CB221" s="222"/>
      <c r="CC221" s="222"/>
      <c r="CD221" s="222"/>
      <c r="CE221" s="222"/>
      <c r="CF221" s="222"/>
      <c r="CG221" s="222"/>
      <c r="CH221" s="222"/>
      <c r="CI221" s="222"/>
      <c r="CJ221" s="222"/>
      <c r="CK221" s="222"/>
      <c r="CL221" s="222"/>
      <c r="CM221" s="222"/>
      <c r="CN221" s="222"/>
      <c r="CO221" s="222"/>
      <c r="CP221" s="222"/>
      <c r="CQ221" s="222"/>
      <c r="CR221" s="222"/>
      <c r="CS221" s="222"/>
    </row>
    <row r="222" spans="11:97">
      <c r="K222" s="221"/>
      <c r="L222" s="222"/>
      <c r="M222" s="222"/>
      <c r="N222" s="222"/>
      <c r="O222" s="222"/>
      <c r="P222" s="222"/>
      <c r="Q222" s="222"/>
      <c r="R222" s="222"/>
      <c r="S222" s="222"/>
      <c r="T222" s="222"/>
      <c r="U222" s="222"/>
      <c r="V222" s="222"/>
      <c r="W222" s="222"/>
      <c r="X222" s="222"/>
      <c r="Y222" s="222"/>
      <c r="Z222" s="222"/>
      <c r="AA222" s="222"/>
      <c r="AB222" s="222"/>
      <c r="AC222" s="222"/>
      <c r="AD222" s="222"/>
      <c r="AE222" s="222"/>
      <c r="AF222" s="222"/>
      <c r="AG222" s="222"/>
      <c r="AH222" s="222"/>
      <c r="AI222" s="222"/>
      <c r="AJ222" s="222"/>
      <c r="AK222" s="222"/>
      <c r="AL222" s="222"/>
      <c r="AM222" s="222"/>
      <c r="AN222" s="222"/>
      <c r="AO222" s="222"/>
      <c r="AP222" s="222"/>
      <c r="AQ222" s="222"/>
      <c r="AR222" s="222"/>
      <c r="AS222" s="222"/>
      <c r="AT222" s="222"/>
      <c r="AU222" s="222"/>
      <c r="AV222" s="222"/>
      <c r="AW222" s="222"/>
      <c r="AX222" s="222"/>
      <c r="AY222" s="222"/>
      <c r="AZ222" s="222"/>
      <c r="BA222" s="222"/>
      <c r="BB222" s="222"/>
      <c r="BC222" s="222"/>
      <c r="BD222" s="222"/>
      <c r="BE222" s="222"/>
      <c r="BF222" s="222"/>
      <c r="BG222" s="222"/>
      <c r="BH222" s="222"/>
      <c r="BI222" s="222"/>
      <c r="BJ222" s="222"/>
      <c r="BK222" s="222"/>
      <c r="BL222" s="222"/>
      <c r="BM222" s="222"/>
      <c r="BN222" s="222"/>
      <c r="BO222" s="222"/>
      <c r="BP222" s="222"/>
      <c r="BQ222" s="222"/>
      <c r="BR222" s="222"/>
      <c r="BS222" s="222"/>
      <c r="BT222" s="222"/>
      <c r="BU222" s="222"/>
      <c r="BV222" s="222"/>
      <c r="BW222" s="222"/>
      <c r="BX222" s="222"/>
      <c r="BY222" s="222"/>
      <c r="BZ222" s="222"/>
      <c r="CA222" s="222"/>
      <c r="CB222" s="222"/>
      <c r="CC222" s="222"/>
      <c r="CD222" s="222"/>
      <c r="CE222" s="222"/>
      <c r="CF222" s="222"/>
      <c r="CG222" s="222"/>
      <c r="CH222" s="222"/>
      <c r="CI222" s="222"/>
      <c r="CJ222" s="222"/>
      <c r="CK222" s="222"/>
      <c r="CL222" s="222"/>
      <c r="CM222" s="222"/>
      <c r="CN222" s="222"/>
      <c r="CO222" s="222"/>
      <c r="CP222" s="222"/>
      <c r="CQ222" s="222"/>
      <c r="CR222" s="222"/>
      <c r="CS222" s="222"/>
    </row>
    <row r="223" spans="11:97">
      <c r="K223" s="221"/>
      <c r="L223" s="222"/>
      <c r="M223" s="222"/>
      <c r="N223" s="222"/>
      <c r="O223" s="222"/>
      <c r="P223" s="222"/>
      <c r="Q223" s="222"/>
      <c r="R223" s="222"/>
      <c r="S223" s="222"/>
      <c r="T223" s="222"/>
      <c r="U223" s="222"/>
      <c r="V223" s="222"/>
      <c r="W223" s="222"/>
      <c r="X223" s="222"/>
      <c r="Y223" s="222"/>
      <c r="Z223" s="222"/>
      <c r="AA223" s="222"/>
      <c r="AB223" s="222"/>
      <c r="AC223" s="222"/>
      <c r="AD223" s="222"/>
      <c r="AE223" s="222"/>
      <c r="AF223" s="222"/>
      <c r="AG223" s="222"/>
      <c r="AH223" s="222"/>
      <c r="AI223" s="222"/>
      <c r="AJ223" s="222"/>
      <c r="AK223" s="222"/>
      <c r="AL223" s="222"/>
      <c r="AM223" s="222"/>
      <c r="AN223" s="222"/>
      <c r="AO223" s="222"/>
      <c r="AP223" s="222"/>
      <c r="AQ223" s="222"/>
      <c r="AR223" s="222"/>
      <c r="AS223" s="222"/>
      <c r="AT223" s="222"/>
      <c r="AU223" s="222"/>
      <c r="AV223" s="222"/>
      <c r="AW223" s="222"/>
      <c r="AX223" s="222"/>
      <c r="AY223" s="222"/>
      <c r="AZ223" s="222"/>
      <c r="BA223" s="222"/>
      <c r="BB223" s="222"/>
      <c r="BC223" s="222"/>
      <c r="BD223" s="222"/>
      <c r="BE223" s="222"/>
      <c r="BF223" s="222"/>
      <c r="BG223" s="222"/>
      <c r="BH223" s="222"/>
      <c r="BI223" s="222"/>
      <c r="BJ223" s="222"/>
      <c r="BK223" s="222"/>
      <c r="BL223" s="222"/>
      <c r="BM223" s="222"/>
      <c r="BN223" s="222"/>
      <c r="BO223" s="222"/>
      <c r="BP223" s="222"/>
      <c r="BQ223" s="222"/>
      <c r="BR223" s="222"/>
      <c r="BS223" s="222"/>
      <c r="BT223" s="222"/>
      <c r="BU223" s="222"/>
      <c r="BV223" s="222"/>
      <c r="BW223" s="222"/>
      <c r="BX223" s="222"/>
      <c r="BY223" s="222"/>
      <c r="BZ223" s="222"/>
      <c r="CA223" s="222"/>
      <c r="CB223" s="222"/>
      <c r="CC223" s="222"/>
      <c r="CD223" s="222"/>
      <c r="CE223" s="222"/>
      <c r="CF223" s="222"/>
      <c r="CG223" s="222"/>
      <c r="CH223" s="222"/>
      <c r="CI223" s="222"/>
      <c r="CJ223" s="222"/>
      <c r="CK223" s="222"/>
      <c r="CL223" s="222"/>
      <c r="CM223" s="222"/>
      <c r="CN223" s="222"/>
      <c r="CO223" s="222"/>
      <c r="CP223" s="222"/>
      <c r="CQ223" s="222"/>
      <c r="CR223" s="222"/>
      <c r="CS223" s="222"/>
    </row>
    <row r="224" spans="11:97">
      <c r="K224" s="221"/>
      <c r="L224" s="222"/>
      <c r="M224" s="222"/>
      <c r="N224" s="222"/>
      <c r="O224" s="222"/>
      <c r="P224" s="222"/>
      <c r="Q224" s="222"/>
      <c r="R224" s="222"/>
      <c r="S224" s="222"/>
      <c r="T224" s="222"/>
      <c r="U224" s="222"/>
      <c r="V224" s="222"/>
      <c r="W224" s="222"/>
      <c r="X224" s="222"/>
      <c r="Y224" s="222"/>
      <c r="Z224" s="222"/>
      <c r="AA224" s="222"/>
      <c r="AB224" s="222"/>
      <c r="AC224" s="222"/>
      <c r="AD224" s="222"/>
      <c r="AE224" s="222"/>
      <c r="AF224" s="222"/>
      <c r="AG224" s="222"/>
      <c r="AH224" s="222"/>
      <c r="AI224" s="222"/>
      <c r="AJ224" s="222"/>
      <c r="AK224" s="222"/>
      <c r="AL224" s="222"/>
      <c r="AM224" s="222"/>
      <c r="AN224" s="222"/>
      <c r="AO224" s="222"/>
      <c r="AP224" s="222"/>
      <c r="AQ224" s="222"/>
      <c r="AR224" s="222"/>
      <c r="AS224" s="222"/>
      <c r="AT224" s="222"/>
      <c r="AU224" s="222"/>
      <c r="AV224" s="222"/>
      <c r="AW224" s="222"/>
      <c r="AX224" s="222"/>
      <c r="AY224" s="222"/>
      <c r="AZ224" s="222"/>
      <c r="BA224" s="222"/>
      <c r="BB224" s="222"/>
      <c r="BC224" s="222"/>
      <c r="BD224" s="222"/>
      <c r="BE224" s="222"/>
      <c r="BF224" s="222"/>
      <c r="BG224" s="222"/>
      <c r="BH224" s="222"/>
      <c r="BI224" s="222"/>
      <c r="BJ224" s="222"/>
      <c r="BK224" s="222"/>
      <c r="BL224" s="222"/>
      <c r="BM224" s="222"/>
      <c r="BN224" s="222"/>
      <c r="BO224" s="222"/>
      <c r="BP224" s="222"/>
      <c r="BQ224" s="222"/>
      <c r="BR224" s="222"/>
      <c r="BS224" s="222"/>
      <c r="BT224" s="222"/>
      <c r="BU224" s="222"/>
      <c r="BV224" s="222"/>
      <c r="BW224" s="222"/>
      <c r="BX224" s="222"/>
      <c r="BY224" s="222"/>
      <c r="BZ224" s="222"/>
      <c r="CA224" s="222"/>
      <c r="CB224" s="222"/>
      <c r="CC224" s="222"/>
      <c r="CD224" s="222"/>
      <c r="CE224" s="222"/>
      <c r="CF224" s="222"/>
      <c r="CG224" s="222"/>
      <c r="CH224" s="222"/>
      <c r="CI224" s="222"/>
      <c r="CJ224" s="222"/>
      <c r="CK224" s="222"/>
      <c r="CL224" s="222"/>
      <c r="CM224" s="222"/>
      <c r="CN224" s="222"/>
      <c r="CO224" s="222"/>
      <c r="CP224" s="222"/>
      <c r="CQ224" s="222"/>
      <c r="CR224" s="222"/>
      <c r="CS224" s="222"/>
    </row>
    <row r="225" spans="11:97">
      <c r="K225" s="221"/>
      <c r="L225" s="222"/>
      <c r="M225" s="222"/>
      <c r="N225" s="222"/>
      <c r="O225" s="222"/>
      <c r="P225" s="222"/>
      <c r="Q225" s="222"/>
      <c r="R225" s="222"/>
      <c r="S225" s="222"/>
      <c r="T225" s="222"/>
      <c r="U225" s="222"/>
      <c r="V225" s="222"/>
      <c r="W225" s="222"/>
      <c r="X225" s="222"/>
      <c r="Y225" s="222"/>
      <c r="Z225" s="222"/>
      <c r="AA225" s="222"/>
      <c r="AB225" s="222"/>
      <c r="AC225" s="222"/>
      <c r="AD225" s="222"/>
      <c r="AE225" s="222"/>
      <c r="AF225" s="222"/>
      <c r="AG225" s="222"/>
      <c r="AH225" s="222"/>
      <c r="AI225" s="222"/>
      <c r="AJ225" s="222"/>
      <c r="AK225" s="222"/>
      <c r="AL225" s="222"/>
      <c r="AM225" s="222"/>
      <c r="AN225" s="222"/>
      <c r="AO225" s="222"/>
      <c r="AP225" s="222"/>
      <c r="AQ225" s="222"/>
      <c r="AR225" s="222"/>
      <c r="AS225" s="222"/>
      <c r="AT225" s="222"/>
      <c r="AU225" s="222"/>
      <c r="AV225" s="222"/>
      <c r="AW225" s="222"/>
      <c r="AX225" s="222"/>
      <c r="AY225" s="222"/>
      <c r="AZ225" s="222"/>
      <c r="BA225" s="222"/>
      <c r="BB225" s="222"/>
      <c r="BC225" s="222"/>
      <c r="BD225" s="222"/>
      <c r="BE225" s="222"/>
      <c r="BF225" s="222"/>
      <c r="BG225" s="222"/>
      <c r="BH225" s="222"/>
      <c r="BI225" s="222"/>
      <c r="BJ225" s="222"/>
      <c r="BK225" s="222"/>
      <c r="BL225" s="222"/>
      <c r="BM225" s="222"/>
      <c r="BN225" s="222"/>
      <c r="BO225" s="222"/>
      <c r="BP225" s="222"/>
      <c r="BQ225" s="222"/>
      <c r="BR225" s="222"/>
      <c r="BS225" s="222"/>
      <c r="BT225" s="222"/>
      <c r="BU225" s="222"/>
      <c r="BV225" s="222"/>
      <c r="BW225" s="222"/>
      <c r="BX225" s="222"/>
      <c r="BY225" s="222"/>
      <c r="BZ225" s="222"/>
      <c r="CA225" s="222"/>
      <c r="CB225" s="222"/>
      <c r="CC225" s="222"/>
      <c r="CD225" s="222"/>
      <c r="CE225" s="222"/>
      <c r="CF225" s="222"/>
      <c r="CG225" s="222"/>
      <c r="CH225" s="222"/>
      <c r="CI225" s="222"/>
      <c r="CJ225" s="222"/>
      <c r="CK225" s="222"/>
      <c r="CL225" s="222"/>
      <c r="CM225" s="222"/>
      <c r="CN225" s="222"/>
      <c r="CO225" s="222"/>
      <c r="CP225" s="222"/>
      <c r="CQ225" s="222"/>
      <c r="CR225" s="222"/>
      <c r="CS225" s="222"/>
    </row>
    <row r="226" spans="11:97">
      <c r="K226" s="221"/>
      <c r="L226" s="222"/>
      <c r="M226" s="222"/>
      <c r="N226" s="222"/>
      <c r="O226" s="222"/>
      <c r="P226" s="222"/>
      <c r="Q226" s="222"/>
      <c r="R226" s="222"/>
      <c r="S226" s="222"/>
      <c r="T226" s="222"/>
      <c r="U226" s="222"/>
      <c r="V226" s="222"/>
      <c r="W226" s="222"/>
      <c r="X226" s="222"/>
      <c r="Y226" s="222"/>
      <c r="Z226" s="222"/>
      <c r="AA226" s="222"/>
      <c r="AB226" s="222"/>
      <c r="AC226" s="222"/>
      <c r="AD226" s="222"/>
      <c r="AE226" s="222"/>
      <c r="AF226" s="222"/>
      <c r="AG226" s="222"/>
      <c r="AH226" s="222"/>
      <c r="AI226" s="222"/>
      <c r="AJ226" s="222"/>
      <c r="AK226" s="222"/>
      <c r="AL226" s="222"/>
      <c r="AM226" s="222"/>
      <c r="AN226" s="222"/>
      <c r="AO226" s="222"/>
      <c r="AP226" s="222"/>
      <c r="AQ226" s="222"/>
      <c r="AR226" s="222"/>
      <c r="AS226" s="222"/>
      <c r="AT226" s="222"/>
      <c r="AU226" s="222"/>
      <c r="AV226" s="222"/>
      <c r="AW226" s="222"/>
      <c r="AX226" s="222"/>
      <c r="AY226" s="222"/>
      <c r="AZ226" s="222"/>
      <c r="BA226" s="222"/>
      <c r="BB226" s="222"/>
      <c r="BC226" s="222"/>
      <c r="BD226" s="222"/>
      <c r="BE226" s="222"/>
      <c r="BF226" s="222"/>
      <c r="BG226" s="222"/>
      <c r="BH226" s="222"/>
      <c r="BI226" s="222"/>
      <c r="BJ226" s="222"/>
      <c r="BK226" s="222"/>
      <c r="BL226" s="222"/>
      <c r="BM226" s="222"/>
      <c r="BN226" s="222"/>
      <c r="BO226" s="222"/>
      <c r="BP226" s="222"/>
      <c r="BQ226" s="222"/>
      <c r="BR226" s="222"/>
      <c r="BS226" s="222"/>
      <c r="BT226" s="222"/>
      <c r="BU226" s="222"/>
      <c r="BV226" s="222"/>
      <c r="BW226" s="222"/>
      <c r="BX226" s="222"/>
      <c r="BY226" s="222"/>
      <c r="BZ226" s="222"/>
      <c r="CA226" s="222"/>
      <c r="CB226" s="222"/>
      <c r="CC226" s="222"/>
      <c r="CD226" s="222"/>
      <c r="CE226" s="222"/>
      <c r="CF226" s="222"/>
      <c r="CG226" s="222"/>
      <c r="CH226" s="222"/>
      <c r="CI226" s="222"/>
      <c r="CJ226" s="222"/>
      <c r="CK226" s="222"/>
      <c r="CL226" s="222"/>
      <c r="CM226" s="222"/>
      <c r="CN226" s="222"/>
      <c r="CO226" s="222"/>
      <c r="CP226" s="222"/>
      <c r="CQ226" s="222"/>
      <c r="CR226" s="222"/>
      <c r="CS226" s="222"/>
    </row>
    <row r="227" spans="11:97">
      <c r="K227" s="221"/>
      <c r="L227" s="222"/>
      <c r="M227" s="222"/>
      <c r="N227" s="222"/>
      <c r="O227" s="222"/>
      <c r="P227" s="222"/>
      <c r="Q227" s="222"/>
      <c r="R227" s="222"/>
      <c r="S227" s="222"/>
      <c r="T227" s="222"/>
      <c r="U227" s="222"/>
      <c r="V227" s="222"/>
      <c r="W227" s="222"/>
      <c r="X227" s="222"/>
      <c r="Y227" s="222"/>
      <c r="Z227" s="222"/>
      <c r="AA227" s="222"/>
      <c r="AB227" s="222"/>
      <c r="AC227" s="222"/>
      <c r="AD227" s="222"/>
      <c r="AE227" s="222"/>
      <c r="AF227" s="222"/>
      <c r="AG227" s="222"/>
      <c r="AH227" s="222"/>
      <c r="AI227" s="222"/>
      <c r="AJ227" s="222"/>
      <c r="AK227" s="222"/>
      <c r="AL227" s="222"/>
      <c r="AM227" s="222"/>
      <c r="AN227" s="222"/>
      <c r="AO227" s="222"/>
      <c r="AP227" s="222"/>
      <c r="AQ227" s="222"/>
      <c r="AR227" s="222"/>
      <c r="AS227" s="222"/>
      <c r="AT227" s="222"/>
      <c r="AU227" s="222"/>
      <c r="AV227" s="222"/>
      <c r="AW227" s="222"/>
      <c r="AX227" s="222"/>
      <c r="AY227" s="222"/>
      <c r="AZ227" s="222"/>
      <c r="BA227" s="222"/>
      <c r="BB227" s="222"/>
      <c r="BC227" s="222"/>
      <c r="BD227" s="222"/>
      <c r="BE227" s="222"/>
      <c r="BF227" s="222"/>
      <c r="BG227" s="222"/>
      <c r="BH227" s="222"/>
      <c r="BI227" s="222"/>
      <c r="BJ227" s="222"/>
      <c r="BK227" s="222"/>
      <c r="BL227" s="222"/>
      <c r="BM227" s="222"/>
      <c r="BN227" s="222"/>
      <c r="BO227" s="222"/>
      <c r="BP227" s="222"/>
      <c r="BQ227" s="222"/>
      <c r="BR227" s="222"/>
      <c r="BS227" s="222"/>
      <c r="BT227" s="222"/>
      <c r="BU227" s="222"/>
      <c r="BV227" s="222"/>
      <c r="BW227" s="222"/>
      <c r="BX227" s="222"/>
      <c r="BY227" s="222"/>
      <c r="BZ227" s="222"/>
      <c r="CA227" s="222"/>
      <c r="CB227" s="222"/>
      <c r="CC227" s="222"/>
      <c r="CD227" s="222"/>
      <c r="CE227" s="222"/>
      <c r="CF227" s="222"/>
      <c r="CG227" s="222"/>
      <c r="CH227" s="222"/>
      <c r="CI227" s="222"/>
      <c r="CJ227" s="222"/>
      <c r="CK227" s="222"/>
      <c r="CL227" s="222"/>
      <c r="CM227" s="222"/>
      <c r="CN227" s="222"/>
      <c r="CO227" s="222"/>
      <c r="CP227" s="222"/>
      <c r="CQ227" s="222"/>
      <c r="CR227" s="222"/>
      <c r="CS227" s="222"/>
    </row>
    <row r="228" spans="11:97">
      <c r="K228" s="221"/>
      <c r="L228" s="222"/>
      <c r="M228" s="222"/>
      <c r="N228" s="222"/>
      <c r="O228" s="222"/>
      <c r="P228" s="222"/>
      <c r="Q228" s="222"/>
      <c r="R228" s="222"/>
      <c r="S228" s="222"/>
      <c r="T228" s="222"/>
      <c r="U228" s="222"/>
      <c r="V228" s="222"/>
      <c r="W228" s="222"/>
      <c r="X228" s="222"/>
      <c r="Y228" s="222"/>
      <c r="Z228" s="222"/>
      <c r="AA228" s="222"/>
      <c r="AB228" s="222"/>
      <c r="AC228" s="222"/>
      <c r="AD228" s="222"/>
      <c r="AE228" s="222"/>
      <c r="AF228" s="222"/>
      <c r="AG228" s="222"/>
      <c r="AH228" s="222"/>
      <c r="AI228" s="222"/>
      <c r="AJ228" s="222"/>
      <c r="AK228" s="222"/>
      <c r="AL228" s="222"/>
      <c r="AM228" s="222"/>
      <c r="AN228" s="222"/>
      <c r="AO228" s="222"/>
      <c r="AP228" s="222"/>
      <c r="AQ228" s="222"/>
      <c r="AR228" s="222"/>
      <c r="AS228" s="222"/>
      <c r="AT228" s="222"/>
      <c r="AU228" s="222"/>
      <c r="AV228" s="222"/>
      <c r="AW228" s="222"/>
      <c r="AX228" s="222"/>
      <c r="AY228" s="222"/>
      <c r="AZ228" s="222"/>
      <c r="BA228" s="222"/>
      <c r="BB228" s="222"/>
      <c r="BC228" s="222"/>
      <c r="BD228" s="222"/>
      <c r="BE228" s="222"/>
      <c r="BF228" s="222"/>
      <c r="BG228" s="222"/>
      <c r="BH228" s="222"/>
      <c r="BI228" s="222"/>
      <c r="BJ228" s="222"/>
      <c r="BK228" s="222"/>
      <c r="BL228" s="222"/>
      <c r="BM228" s="222"/>
      <c r="BN228" s="222"/>
      <c r="BO228" s="222"/>
      <c r="BP228" s="222"/>
      <c r="BQ228" s="222"/>
      <c r="BR228" s="222"/>
      <c r="BS228" s="222"/>
      <c r="BT228" s="222"/>
      <c r="BU228" s="222"/>
      <c r="BV228" s="222"/>
      <c r="BW228" s="222"/>
      <c r="BX228" s="222"/>
      <c r="BY228" s="222"/>
      <c r="BZ228" s="222"/>
      <c r="CA228" s="222"/>
      <c r="CB228" s="222"/>
      <c r="CC228" s="222"/>
      <c r="CD228" s="222"/>
      <c r="CE228" s="222"/>
      <c r="CF228" s="222"/>
      <c r="CG228" s="222"/>
      <c r="CH228" s="222"/>
      <c r="CI228" s="222"/>
      <c r="CJ228" s="222"/>
      <c r="CK228" s="222"/>
      <c r="CL228" s="222"/>
      <c r="CM228" s="222"/>
      <c r="CN228" s="222"/>
      <c r="CO228" s="222"/>
      <c r="CP228" s="222"/>
      <c r="CQ228" s="222"/>
      <c r="CR228" s="222"/>
      <c r="CS228" s="222"/>
    </row>
    <row r="229" spans="11:97">
      <c r="K229" s="221"/>
      <c r="L229" s="222"/>
      <c r="M229" s="222"/>
      <c r="N229" s="222"/>
      <c r="O229" s="222"/>
      <c r="P229" s="222"/>
      <c r="Q229" s="222"/>
      <c r="R229" s="222"/>
      <c r="S229" s="222"/>
      <c r="T229" s="222"/>
      <c r="U229" s="222"/>
      <c r="V229" s="222"/>
      <c r="W229" s="222"/>
      <c r="X229" s="222"/>
      <c r="Y229" s="222"/>
      <c r="Z229" s="222"/>
      <c r="AA229" s="222"/>
      <c r="AB229" s="222"/>
      <c r="AC229" s="222"/>
      <c r="AD229" s="222"/>
      <c r="AE229" s="222"/>
      <c r="AF229" s="222"/>
      <c r="AG229" s="222"/>
      <c r="AH229" s="222"/>
      <c r="AI229" s="222"/>
      <c r="AJ229" s="222"/>
      <c r="AK229" s="222"/>
      <c r="AL229" s="222"/>
      <c r="AM229" s="222"/>
      <c r="AN229" s="222"/>
      <c r="AO229" s="222"/>
      <c r="AP229" s="222"/>
      <c r="AQ229" s="222"/>
      <c r="AR229" s="222"/>
      <c r="AS229" s="222"/>
      <c r="AT229" s="222"/>
      <c r="AU229" s="222"/>
      <c r="AV229" s="222"/>
      <c r="AW229" s="222"/>
      <c r="AX229" s="222"/>
      <c r="AY229" s="222"/>
      <c r="AZ229" s="222"/>
      <c r="BA229" s="222"/>
      <c r="BB229" s="222"/>
      <c r="BC229" s="222"/>
      <c r="BD229" s="222"/>
      <c r="BE229" s="222"/>
      <c r="BF229" s="222"/>
      <c r="BG229" s="222"/>
      <c r="BH229" s="222"/>
      <c r="BI229" s="222"/>
      <c r="BJ229" s="222"/>
      <c r="BK229" s="222"/>
      <c r="BL229" s="222"/>
      <c r="BM229" s="222"/>
      <c r="BN229" s="222"/>
      <c r="BO229" s="222"/>
      <c r="BP229" s="222"/>
      <c r="BQ229" s="222"/>
      <c r="BR229" s="222"/>
      <c r="BS229" s="222"/>
      <c r="BT229" s="222"/>
      <c r="BU229" s="222"/>
      <c r="BV229" s="222"/>
      <c r="BW229" s="222"/>
      <c r="BX229" s="222"/>
      <c r="BY229" s="222"/>
      <c r="BZ229" s="222"/>
      <c r="CA229" s="222"/>
      <c r="CB229" s="222"/>
      <c r="CC229" s="222"/>
      <c r="CD229" s="222"/>
      <c r="CE229" s="222"/>
      <c r="CF229" s="222"/>
      <c r="CG229" s="222"/>
      <c r="CH229" s="222"/>
      <c r="CI229" s="222"/>
      <c r="CJ229" s="222"/>
      <c r="CK229" s="222"/>
      <c r="CL229" s="222"/>
      <c r="CM229" s="222"/>
      <c r="CN229" s="222"/>
      <c r="CO229" s="222"/>
      <c r="CP229" s="222"/>
      <c r="CQ229" s="222"/>
      <c r="CR229" s="222"/>
      <c r="CS229" s="222"/>
    </row>
    <row r="230" spans="11:97">
      <c r="K230" s="221"/>
      <c r="L230" s="222"/>
      <c r="M230" s="222"/>
      <c r="N230" s="222"/>
      <c r="O230" s="222"/>
      <c r="P230" s="222"/>
      <c r="Q230" s="222"/>
      <c r="R230" s="222"/>
      <c r="S230" s="222"/>
      <c r="T230" s="222"/>
      <c r="U230" s="222"/>
      <c r="V230" s="222"/>
      <c r="W230" s="222"/>
      <c r="X230" s="222"/>
      <c r="Y230" s="222"/>
      <c r="Z230" s="222"/>
      <c r="AA230" s="222"/>
      <c r="AB230" s="222"/>
      <c r="AC230" s="222"/>
      <c r="AD230" s="222"/>
      <c r="AE230" s="222"/>
      <c r="AF230" s="222"/>
      <c r="AG230" s="222"/>
      <c r="AH230" s="222"/>
      <c r="AI230" s="222"/>
      <c r="AJ230" s="222"/>
      <c r="AK230" s="222"/>
      <c r="AL230" s="222"/>
      <c r="AM230" s="222"/>
      <c r="AN230" s="222"/>
      <c r="AO230" s="222"/>
      <c r="AP230" s="222"/>
      <c r="AQ230" s="222"/>
      <c r="AR230" s="222"/>
      <c r="AS230" s="222"/>
      <c r="AT230" s="222"/>
      <c r="AU230" s="222"/>
      <c r="AV230" s="222"/>
      <c r="AW230" s="222"/>
      <c r="AX230" s="222"/>
      <c r="AY230" s="222"/>
      <c r="AZ230" s="222"/>
      <c r="BA230" s="222"/>
      <c r="BB230" s="222"/>
      <c r="BC230" s="222"/>
      <c r="BD230" s="222"/>
      <c r="BE230" s="222"/>
      <c r="BF230" s="222"/>
      <c r="BG230" s="222"/>
      <c r="BH230" s="222"/>
      <c r="BI230" s="222"/>
      <c r="BJ230" s="222"/>
      <c r="BK230" s="222"/>
      <c r="BL230" s="222"/>
      <c r="BM230" s="222"/>
      <c r="BN230" s="222"/>
      <c r="BO230" s="222"/>
      <c r="BP230" s="222"/>
      <c r="BQ230" s="222"/>
      <c r="BR230" s="222"/>
      <c r="BS230" s="222"/>
      <c r="BT230" s="222"/>
      <c r="BU230" s="222"/>
      <c r="BV230" s="222"/>
      <c r="BW230" s="222"/>
      <c r="BX230" s="222"/>
      <c r="BY230" s="222"/>
      <c r="BZ230" s="222"/>
      <c r="CA230" s="222"/>
      <c r="CB230" s="222"/>
      <c r="CC230" s="222"/>
      <c r="CD230" s="222"/>
      <c r="CE230" s="222"/>
      <c r="CF230" s="222"/>
      <c r="CG230" s="222"/>
      <c r="CH230" s="222"/>
      <c r="CI230" s="222"/>
      <c r="CJ230" s="222"/>
      <c r="CK230" s="222"/>
      <c r="CL230" s="222"/>
      <c r="CM230" s="222"/>
      <c r="CN230" s="222"/>
      <c r="CO230" s="222"/>
      <c r="CP230" s="222"/>
      <c r="CQ230" s="222"/>
      <c r="CR230" s="222"/>
      <c r="CS230" s="222"/>
    </row>
    <row r="231" spans="11:97">
      <c r="K231" s="221"/>
      <c r="L231" s="222"/>
      <c r="M231" s="222"/>
      <c r="N231" s="222"/>
      <c r="O231" s="222"/>
      <c r="P231" s="222"/>
      <c r="Q231" s="222"/>
      <c r="R231" s="222"/>
      <c r="S231" s="222"/>
      <c r="T231" s="222"/>
      <c r="U231" s="222"/>
      <c r="V231" s="222"/>
      <c r="W231" s="222"/>
      <c r="X231" s="222"/>
      <c r="Y231" s="222"/>
      <c r="Z231" s="222"/>
      <c r="AA231" s="222"/>
      <c r="AB231" s="222"/>
      <c r="AC231" s="222"/>
      <c r="AD231" s="222"/>
      <c r="AE231" s="222"/>
      <c r="AF231" s="222"/>
      <c r="AG231" s="222"/>
      <c r="AH231" s="222"/>
      <c r="AI231" s="222"/>
      <c r="AJ231" s="222"/>
      <c r="AK231" s="222"/>
      <c r="AL231" s="222"/>
      <c r="AM231" s="222"/>
      <c r="AN231" s="222"/>
      <c r="AO231" s="222"/>
      <c r="AP231" s="222"/>
      <c r="AQ231" s="222"/>
      <c r="AR231" s="222"/>
      <c r="AS231" s="222"/>
      <c r="AT231" s="222"/>
      <c r="AU231" s="222"/>
      <c r="AV231" s="222"/>
      <c r="AW231" s="222"/>
      <c r="AX231" s="222"/>
      <c r="AY231" s="222"/>
      <c r="AZ231" s="222"/>
      <c r="BA231" s="222"/>
      <c r="BB231" s="222"/>
      <c r="BC231" s="222"/>
      <c r="BD231" s="222"/>
      <c r="BE231" s="222"/>
      <c r="BF231" s="222"/>
      <c r="BG231" s="222"/>
      <c r="BH231" s="222"/>
      <c r="BI231" s="222"/>
      <c r="BJ231" s="222"/>
      <c r="BK231" s="222"/>
      <c r="BL231" s="222"/>
      <c r="BM231" s="222"/>
      <c r="BN231" s="222"/>
      <c r="BO231" s="222"/>
      <c r="BP231" s="222"/>
      <c r="BQ231" s="222"/>
      <c r="BR231" s="222"/>
      <c r="BS231" s="222"/>
      <c r="BT231" s="222"/>
      <c r="BU231" s="222"/>
      <c r="BV231" s="222"/>
      <c r="BW231" s="222"/>
      <c r="BX231" s="222"/>
      <c r="BY231" s="222"/>
      <c r="BZ231" s="222"/>
      <c r="CA231" s="222"/>
      <c r="CB231" s="222"/>
      <c r="CC231" s="222"/>
      <c r="CD231" s="222"/>
      <c r="CE231" s="222"/>
      <c r="CF231" s="222"/>
      <c r="CG231" s="222"/>
      <c r="CH231" s="222"/>
      <c r="CI231" s="222"/>
      <c r="CJ231" s="222"/>
      <c r="CK231" s="222"/>
      <c r="CL231" s="222"/>
      <c r="CM231" s="222"/>
      <c r="CN231" s="222"/>
      <c r="CO231" s="222"/>
      <c r="CP231" s="222"/>
      <c r="CQ231" s="222"/>
      <c r="CR231" s="222"/>
      <c r="CS231" s="222"/>
    </row>
    <row r="232" spans="11:97">
      <c r="K232" s="221"/>
      <c r="L232" s="222"/>
      <c r="M232" s="222"/>
      <c r="N232" s="222"/>
      <c r="O232" s="222"/>
      <c r="P232" s="222"/>
      <c r="Q232" s="222"/>
      <c r="R232" s="222"/>
      <c r="S232" s="222"/>
      <c r="T232" s="222"/>
      <c r="U232" s="222"/>
      <c r="V232" s="222"/>
      <c r="W232" s="222"/>
      <c r="X232" s="222"/>
      <c r="Y232" s="222"/>
      <c r="Z232" s="222"/>
      <c r="AA232" s="222"/>
      <c r="AB232" s="222"/>
      <c r="AC232" s="222"/>
      <c r="AD232" s="222"/>
      <c r="AE232" s="222"/>
      <c r="AF232" s="222"/>
      <c r="AG232" s="222"/>
      <c r="AH232" s="222"/>
      <c r="AI232" s="222"/>
      <c r="AJ232" s="222"/>
      <c r="AK232" s="222"/>
      <c r="AL232" s="222"/>
      <c r="AM232" s="222"/>
      <c r="AN232" s="222"/>
      <c r="AO232" s="222"/>
      <c r="AP232" s="222"/>
      <c r="AQ232" s="222"/>
      <c r="AR232" s="222"/>
      <c r="AS232" s="222"/>
      <c r="AT232" s="222"/>
      <c r="AU232" s="222"/>
      <c r="AV232" s="222"/>
      <c r="AW232" s="222"/>
      <c r="AX232" s="222"/>
      <c r="AY232" s="222"/>
      <c r="AZ232" s="222"/>
      <c r="BA232" s="222"/>
      <c r="BB232" s="222"/>
      <c r="BC232" s="222"/>
      <c r="BD232" s="222"/>
      <c r="BE232" s="222"/>
      <c r="BF232" s="222"/>
      <c r="BG232" s="222"/>
      <c r="BH232" s="222"/>
      <c r="BI232" s="222"/>
      <c r="BJ232" s="222"/>
      <c r="BK232" s="222"/>
      <c r="BL232" s="222"/>
      <c r="BM232" s="222"/>
      <c r="BN232" s="222"/>
      <c r="BO232" s="222"/>
      <c r="BP232" s="222"/>
      <c r="BQ232" s="222"/>
      <c r="BR232" s="222"/>
      <c r="BS232" s="222"/>
      <c r="BT232" s="222"/>
      <c r="BU232" s="222"/>
      <c r="BV232" s="222"/>
      <c r="BW232" s="222"/>
      <c r="BX232" s="222"/>
      <c r="BY232" s="222"/>
      <c r="BZ232" s="222"/>
      <c r="CA232" s="222"/>
      <c r="CB232" s="222"/>
      <c r="CC232" s="222"/>
      <c r="CD232" s="222"/>
      <c r="CE232" s="222"/>
      <c r="CF232" s="222"/>
      <c r="CG232" s="222"/>
      <c r="CH232" s="222"/>
      <c r="CI232" s="222"/>
      <c r="CJ232" s="222"/>
      <c r="CK232" s="222"/>
      <c r="CL232" s="222"/>
      <c r="CM232" s="222"/>
      <c r="CN232" s="222"/>
      <c r="CO232" s="222"/>
      <c r="CP232" s="222"/>
      <c r="CQ232" s="222"/>
      <c r="CR232" s="222"/>
      <c r="CS232" s="222"/>
    </row>
    <row r="233" spans="11:97">
      <c r="K233" s="221"/>
      <c r="L233" s="222"/>
      <c r="M233" s="222"/>
      <c r="N233" s="222"/>
      <c r="O233" s="222"/>
      <c r="P233" s="222"/>
      <c r="Q233" s="222"/>
      <c r="R233" s="222"/>
      <c r="S233" s="222"/>
      <c r="T233" s="222"/>
      <c r="U233" s="222"/>
      <c r="V233" s="222"/>
      <c r="W233" s="222"/>
      <c r="X233" s="222"/>
      <c r="Y233" s="222"/>
      <c r="Z233" s="222"/>
      <c r="AA233" s="222"/>
      <c r="AB233" s="222"/>
      <c r="AC233" s="222"/>
      <c r="AD233" s="222"/>
      <c r="AE233" s="222"/>
      <c r="AF233" s="222"/>
      <c r="AG233" s="222"/>
      <c r="AH233" s="222"/>
      <c r="AI233" s="222"/>
      <c r="AJ233" s="222"/>
      <c r="AK233" s="222"/>
      <c r="AL233" s="222"/>
      <c r="AM233" s="222"/>
      <c r="AN233" s="222"/>
      <c r="AO233" s="222"/>
      <c r="AP233" s="222"/>
      <c r="AQ233" s="222"/>
      <c r="AR233" s="222"/>
      <c r="AS233" s="222"/>
      <c r="AT233" s="222"/>
      <c r="AU233" s="222"/>
      <c r="AV233" s="222"/>
      <c r="AW233" s="222"/>
      <c r="AX233" s="222"/>
      <c r="AY233" s="222"/>
      <c r="AZ233" s="222"/>
      <c r="BA233" s="222"/>
      <c r="BB233" s="222"/>
      <c r="BC233" s="222"/>
      <c r="BD233" s="222"/>
      <c r="BE233" s="222"/>
      <c r="BF233" s="222"/>
      <c r="BG233" s="222"/>
      <c r="BH233" s="222"/>
      <c r="BI233" s="222"/>
      <c r="BJ233" s="222"/>
      <c r="BK233" s="222"/>
      <c r="BL233" s="222"/>
      <c r="BM233" s="222"/>
      <c r="BN233" s="222"/>
      <c r="BO233" s="222"/>
      <c r="BP233" s="222"/>
      <c r="BQ233" s="222"/>
      <c r="BR233" s="222"/>
      <c r="BS233" s="222"/>
      <c r="BT233" s="222"/>
      <c r="BU233" s="222"/>
      <c r="BV233" s="222"/>
      <c r="BW233" s="222"/>
      <c r="BX233" s="222"/>
      <c r="BY233" s="222"/>
      <c r="BZ233" s="222"/>
      <c r="CA233" s="222"/>
      <c r="CB233" s="222"/>
      <c r="CC233" s="222"/>
      <c r="CD233" s="222"/>
      <c r="CE233" s="222"/>
      <c r="CF233" s="222"/>
      <c r="CG233" s="222"/>
      <c r="CH233" s="222"/>
      <c r="CI233" s="222"/>
      <c r="CJ233" s="222"/>
      <c r="CK233" s="222"/>
      <c r="CL233" s="222"/>
      <c r="CM233" s="222"/>
      <c r="CN233" s="222"/>
      <c r="CO233" s="222"/>
      <c r="CP233" s="222"/>
      <c r="CQ233" s="222"/>
      <c r="CR233" s="222"/>
      <c r="CS233" s="222"/>
    </row>
    <row r="234" spans="11:97">
      <c r="K234" s="221"/>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2"/>
      <c r="AR234" s="222"/>
      <c r="AS234" s="222"/>
      <c r="AT234" s="222"/>
      <c r="AU234" s="222"/>
      <c r="AV234" s="222"/>
      <c r="AW234" s="222"/>
      <c r="AX234" s="222"/>
      <c r="AY234" s="222"/>
      <c r="AZ234" s="222"/>
      <c r="BA234" s="222"/>
      <c r="BB234" s="222"/>
      <c r="BC234" s="222"/>
      <c r="BD234" s="222"/>
      <c r="BE234" s="222"/>
      <c r="BF234" s="222"/>
      <c r="BG234" s="222"/>
      <c r="BH234" s="222"/>
      <c r="BI234" s="222"/>
      <c r="BJ234" s="222"/>
      <c r="BK234" s="222"/>
      <c r="BL234" s="222"/>
      <c r="BM234" s="222"/>
      <c r="BN234" s="222"/>
      <c r="BO234" s="222"/>
      <c r="BP234" s="222"/>
      <c r="BQ234" s="222"/>
      <c r="BR234" s="222"/>
      <c r="BS234" s="222"/>
      <c r="BT234" s="222"/>
      <c r="BU234" s="222"/>
      <c r="BV234" s="222"/>
      <c r="BW234" s="222"/>
      <c r="BX234" s="222"/>
      <c r="BY234" s="222"/>
      <c r="BZ234" s="222"/>
      <c r="CA234" s="222"/>
      <c r="CB234" s="222"/>
      <c r="CC234" s="222"/>
      <c r="CD234" s="222"/>
      <c r="CE234" s="222"/>
      <c r="CF234" s="222"/>
      <c r="CG234" s="222"/>
      <c r="CH234" s="222"/>
      <c r="CI234" s="222"/>
      <c r="CJ234" s="222"/>
      <c r="CK234" s="222"/>
      <c r="CL234" s="222"/>
      <c r="CM234" s="222"/>
      <c r="CN234" s="222"/>
      <c r="CO234" s="222"/>
      <c r="CP234" s="222"/>
      <c r="CQ234" s="222"/>
      <c r="CR234" s="222"/>
      <c r="CS234" s="222"/>
    </row>
    <row r="235" spans="11:97">
      <c r="K235" s="221"/>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c r="BB235" s="222"/>
      <c r="BC235" s="222"/>
      <c r="BD235" s="222"/>
      <c r="BE235" s="222"/>
      <c r="BF235" s="222"/>
      <c r="BG235" s="222"/>
      <c r="BH235" s="222"/>
      <c r="BI235" s="222"/>
      <c r="BJ235" s="222"/>
      <c r="BK235" s="222"/>
      <c r="BL235" s="222"/>
      <c r="BM235" s="222"/>
      <c r="BN235" s="222"/>
      <c r="BO235" s="222"/>
      <c r="BP235" s="222"/>
      <c r="BQ235" s="222"/>
      <c r="BR235" s="222"/>
      <c r="BS235" s="222"/>
      <c r="BT235" s="222"/>
      <c r="BU235" s="222"/>
      <c r="BV235" s="222"/>
      <c r="BW235" s="222"/>
      <c r="BX235" s="222"/>
      <c r="BY235" s="222"/>
      <c r="BZ235" s="222"/>
      <c r="CA235" s="222"/>
      <c r="CB235" s="222"/>
      <c r="CC235" s="222"/>
      <c r="CD235" s="222"/>
      <c r="CE235" s="222"/>
      <c r="CF235" s="222"/>
      <c r="CG235" s="222"/>
      <c r="CH235" s="222"/>
      <c r="CI235" s="222"/>
      <c r="CJ235" s="222"/>
      <c r="CK235" s="222"/>
      <c r="CL235" s="222"/>
      <c r="CM235" s="222"/>
      <c r="CN235" s="222"/>
      <c r="CO235" s="222"/>
      <c r="CP235" s="222"/>
      <c r="CQ235" s="222"/>
      <c r="CR235" s="222"/>
      <c r="CS235" s="222"/>
    </row>
    <row r="236" spans="11:97">
      <c r="K236" s="221"/>
      <c r="L236" s="222"/>
      <c r="M236" s="222"/>
      <c r="N236" s="222"/>
      <c r="O236" s="222"/>
      <c r="P236" s="222"/>
      <c r="Q236" s="222"/>
      <c r="R236" s="222"/>
      <c r="S236" s="222"/>
      <c r="T236" s="222"/>
      <c r="U236" s="222"/>
      <c r="V236" s="222"/>
      <c r="W236" s="222"/>
      <c r="X236" s="222"/>
      <c r="Y236" s="222"/>
      <c r="Z236" s="222"/>
      <c r="AA236" s="222"/>
      <c r="AB236" s="222"/>
      <c r="AC236" s="222"/>
      <c r="AD236" s="222"/>
      <c r="AE236" s="222"/>
      <c r="AF236" s="222"/>
      <c r="AG236" s="222"/>
      <c r="AH236" s="222"/>
      <c r="AI236" s="222"/>
      <c r="AJ236" s="222"/>
      <c r="AK236" s="222"/>
      <c r="AL236" s="222"/>
      <c r="AM236" s="222"/>
      <c r="AN236" s="222"/>
      <c r="AO236" s="222"/>
      <c r="AP236" s="222"/>
      <c r="AQ236" s="222"/>
      <c r="AR236" s="222"/>
      <c r="AS236" s="222"/>
      <c r="AT236" s="222"/>
      <c r="AU236" s="222"/>
      <c r="AV236" s="222"/>
      <c r="AW236" s="222"/>
      <c r="AX236" s="222"/>
      <c r="AY236" s="222"/>
      <c r="AZ236" s="222"/>
      <c r="BA236" s="222"/>
      <c r="BB236" s="222"/>
      <c r="BC236" s="222"/>
      <c r="BD236" s="222"/>
      <c r="BE236" s="222"/>
      <c r="BF236" s="222"/>
      <c r="BG236" s="222"/>
      <c r="BH236" s="222"/>
      <c r="BI236" s="222"/>
      <c r="BJ236" s="222"/>
      <c r="BK236" s="222"/>
      <c r="BL236" s="222"/>
      <c r="BM236" s="222"/>
      <c r="BN236" s="222"/>
      <c r="BO236" s="222"/>
      <c r="BP236" s="222"/>
      <c r="BQ236" s="222"/>
      <c r="BR236" s="222"/>
      <c r="BS236" s="222"/>
      <c r="BT236" s="222"/>
      <c r="BU236" s="222"/>
      <c r="BV236" s="222"/>
      <c r="BW236" s="222"/>
      <c r="BX236" s="222"/>
      <c r="BY236" s="222"/>
      <c r="BZ236" s="222"/>
      <c r="CA236" s="222"/>
      <c r="CB236" s="222"/>
      <c r="CC236" s="222"/>
      <c r="CD236" s="222"/>
      <c r="CE236" s="222"/>
      <c r="CF236" s="222"/>
      <c r="CG236" s="222"/>
      <c r="CH236" s="222"/>
      <c r="CI236" s="222"/>
      <c r="CJ236" s="222"/>
      <c r="CK236" s="222"/>
      <c r="CL236" s="222"/>
      <c r="CM236" s="222"/>
      <c r="CN236" s="222"/>
      <c r="CO236" s="222"/>
      <c r="CP236" s="222"/>
      <c r="CQ236" s="222"/>
      <c r="CR236" s="222"/>
      <c r="CS236" s="222"/>
    </row>
    <row r="237" spans="11:97">
      <c r="K237" s="221"/>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2"/>
      <c r="AR237" s="222"/>
      <c r="AS237" s="222"/>
      <c r="AT237" s="222"/>
      <c r="AU237" s="222"/>
      <c r="AV237" s="222"/>
      <c r="AW237" s="222"/>
      <c r="AX237" s="222"/>
      <c r="AY237" s="222"/>
      <c r="AZ237" s="222"/>
      <c r="BA237" s="222"/>
      <c r="BB237" s="222"/>
      <c r="BC237" s="222"/>
      <c r="BD237" s="222"/>
      <c r="BE237" s="222"/>
      <c r="BF237" s="222"/>
      <c r="BG237" s="222"/>
      <c r="BH237" s="222"/>
      <c r="BI237" s="222"/>
      <c r="BJ237" s="222"/>
      <c r="BK237" s="222"/>
      <c r="BL237" s="222"/>
      <c r="BM237" s="222"/>
      <c r="BN237" s="222"/>
      <c r="BO237" s="222"/>
      <c r="BP237" s="222"/>
      <c r="BQ237" s="222"/>
      <c r="BR237" s="222"/>
      <c r="BS237" s="222"/>
      <c r="BT237" s="222"/>
      <c r="BU237" s="222"/>
      <c r="BV237" s="222"/>
      <c r="BW237" s="222"/>
      <c r="BX237" s="222"/>
      <c r="BY237" s="222"/>
      <c r="BZ237" s="222"/>
      <c r="CA237" s="222"/>
      <c r="CB237" s="222"/>
      <c r="CC237" s="222"/>
      <c r="CD237" s="222"/>
      <c r="CE237" s="222"/>
      <c r="CF237" s="222"/>
      <c r="CG237" s="222"/>
      <c r="CH237" s="222"/>
      <c r="CI237" s="222"/>
      <c r="CJ237" s="222"/>
      <c r="CK237" s="222"/>
      <c r="CL237" s="222"/>
      <c r="CM237" s="222"/>
      <c r="CN237" s="222"/>
      <c r="CO237" s="222"/>
      <c r="CP237" s="222"/>
      <c r="CQ237" s="222"/>
      <c r="CR237" s="222"/>
      <c r="CS237" s="222"/>
    </row>
    <row r="238" spans="11:97">
      <c r="K238" s="221"/>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2"/>
      <c r="AR238" s="222"/>
      <c r="AS238" s="222"/>
      <c r="AT238" s="222"/>
      <c r="AU238" s="222"/>
      <c r="AV238" s="222"/>
      <c r="AW238" s="222"/>
      <c r="AX238" s="222"/>
      <c r="AY238" s="222"/>
      <c r="AZ238" s="222"/>
      <c r="BA238" s="222"/>
      <c r="BB238" s="222"/>
      <c r="BC238" s="222"/>
      <c r="BD238" s="222"/>
      <c r="BE238" s="222"/>
      <c r="BF238" s="222"/>
      <c r="BG238" s="222"/>
      <c r="BH238" s="222"/>
      <c r="BI238" s="222"/>
      <c r="BJ238" s="222"/>
      <c r="BK238" s="222"/>
      <c r="BL238" s="222"/>
      <c r="BM238" s="222"/>
      <c r="BN238" s="222"/>
      <c r="BO238" s="222"/>
      <c r="BP238" s="222"/>
      <c r="BQ238" s="222"/>
      <c r="BR238" s="222"/>
      <c r="BS238" s="222"/>
      <c r="BT238" s="222"/>
      <c r="BU238" s="222"/>
      <c r="BV238" s="222"/>
      <c r="BW238" s="222"/>
      <c r="BX238" s="222"/>
      <c r="BY238" s="222"/>
      <c r="BZ238" s="222"/>
      <c r="CA238" s="222"/>
      <c r="CB238" s="222"/>
      <c r="CC238" s="222"/>
      <c r="CD238" s="222"/>
      <c r="CE238" s="222"/>
      <c r="CF238" s="222"/>
      <c r="CG238" s="222"/>
      <c r="CH238" s="222"/>
      <c r="CI238" s="222"/>
      <c r="CJ238" s="222"/>
      <c r="CK238" s="222"/>
      <c r="CL238" s="222"/>
      <c r="CM238" s="222"/>
      <c r="CN238" s="222"/>
      <c r="CO238" s="222"/>
      <c r="CP238" s="222"/>
      <c r="CQ238" s="222"/>
      <c r="CR238" s="222"/>
      <c r="CS238" s="222"/>
    </row>
    <row r="239" spans="11:97">
      <c r="K239" s="221"/>
      <c r="L239" s="222"/>
      <c r="M239" s="222"/>
      <c r="N239" s="222"/>
      <c r="O239" s="222"/>
      <c r="P239" s="222"/>
      <c r="Q239" s="222"/>
      <c r="R239" s="222"/>
      <c r="S239" s="222"/>
      <c r="T239" s="222"/>
      <c r="U239" s="222"/>
      <c r="V239" s="222"/>
      <c r="W239" s="222"/>
      <c r="X239" s="222"/>
      <c r="Y239" s="222"/>
      <c r="Z239" s="222"/>
      <c r="AA239" s="222"/>
      <c r="AB239" s="222"/>
      <c r="AC239" s="222"/>
      <c r="AD239" s="222"/>
      <c r="AE239" s="222"/>
      <c r="AF239" s="222"/>
      <c r="AG239" s="222"/>
      <c r="AH239" s="222"/>
      <c r="AI239" s="222"/>
      <c r="AJ239" s="222"/>
      <c r="AK239" s="222"/>
      <c r="AL239" s="222"/>
      <c r="AM239" s="222"/>
      <c r="AN239" s="222"/>
      <c r="AO239" s="222"/>
      <c r="AP239" s="222"/>
      <c r="AQ239" s="222"/>
      <c r="AR239" s="222"/>
      <c r="AS239" s="222"/>
      <c r="AT239" s="222"/>
      <c r="AU239" s="222"/>
      <c r="AV239" s="222"/>
      <c r="AW239" s="222"/>
      <c r="AX239" s="222"/>
      <c r="AY239" s="222"/>
      <c r="AZ239" s="222"/>
      <c r="BA239" s="222"/>
      <c r="BB239" s="222"/>
      <c r="BC239" s="222"/>
      <c r="BD239" s="222"/>
      <c r="BE239" s="222"/>
      <c r="BF239" s="222"/>
      <c r="BG239" s="222"/>
      <c r="BH239" s="222"/>
      <c r="BI239" s="222"/>
      <c r="BJ239" s="222"/>
      <c r="BK239" s="222"/>
      <c r="BL239" s="222"/>
      <c r="BM239" s="222"/>
      <c r="BN239" s="222"/>
      <c r="BO239" s="222"/>
      <c r="BP239" s="222"/>
      <c r="BQ239" s="222"/>
      <c r="BR239" s="222"/>
      <c r="BS239" s="222"/>
      <c r="BT239" s="222"/>
      <c r="BU239" s="222"/>
      <c r="BV239" s="222"/>
      <c r="BW239" s="222"/>
      <c r="BX239" s="222"/>
      <c r="BY239" s="222"/>
      <c r="BZ239" s="222"/>
      <c r="CA239" s="222"/>
      <c r="CB239" s="222"/>
      <c r="CC239" s="222"/>
      <c r="CD239" s="222"/>
      <c r="CE239" s="222"/>
      <c r="CF239" s="222"/>
      <c r="CG239" s="222"/>
      <c r="CH239" s="222"/>
      <c r="CI239" s="222"/>
      <c r="CJ239" s="222"/>
      <c r="CK239" s="222"/>
      <c r="CL239" s="222"/>
      <c r="CM239" s="222"/>
      <c r="CN239" s="222"/>
      <c r="CO239" s="222"/>
      <c r="CP239" s="222"/>
      <c r="CQ239" s="222"/>
      <c r="CR239" s="222"/>
      <c r="CS239" s="222"/>
    </row>
    <row r="240" spans="11:97">
      <c r="K240" s="221"/>
      <c r="L240" s="222"/>
      <c r="M240" s="222"/>
      <c r="N240" s="222"/>
      <c r="O240" s="222"/>
      <c r="P240" s="222"/>
      <c r="Q240" s="222"/>
      <c r="R240" s="222"/>
      <c r="S240" s="222"/>
      <c r="T240" s="222"/>
      <c r="U240" s="222"/>
      <c r="V240" s="222"/>
      <c r="W240" s="222"/>
      <c r="X240" s="222"/>
      <c r="Y240" s="222"/>
      <c r="Z240" s="222"/>
      <c r="AA240" s="222"/>
      <c r="AB240" s="222"/>
      <c r="AC240" s="222"/>
      <c r="AD240" s="222"/>
      <c r="AE240" s="222"/>
      <c r="AF240" s="222"/>
      <c r="AG240" s="222"/>
      <c r="AH240" s="222"/>
      <c r="AI240" s="222"/>
      <c r="AJ240" s="222"/>
      <c r="AK240" s="222"/>
      <c r="AL240" s="222"/>
      <c r="AM240" s="222"/>
      <c r="AN240" s="222"/>
      <c r="AO240" s="222"/>
      <c r="AP240" s="222"/>
      <c r="AQ240" s="222"/>
      <c r="AR240" s="222"/>
      <c r="AS240" s="222"/>
      <c r="AT240" s="222"/>
      <c r="AU240" s="222"/>
      <c r="AV240" s="222"/>
      <c r="AW240" s="222"/>
      <c r="AX240" s="222"/>
      <c r="AY240" s="222"/>
      <c r="AZ240" s="222"/>
      <c r="BA240" s="222"/>
      <c r="BB240" s="222"/>
      <c r="BC240" s="222"/>
      <c r="BD240" s="222"/>
      <c r="BE240" s="222"/>
      <c r="BF240" s="222"/>
      <c r="BG240" s="222"/>
      <c r="BH240" s="222"/>
      <c r="BI240" s="222"/>
      <c r="BJ240" s="222"/>
      <c r="BK240" s="222"/>
      <c r="BL240" s="222"/>
      <c r="BM240" s="222"/>
      <c r="BN240" s="222"/>
      <c r="BO240" s="222"/>
      <c r="BP240" s="222"/>
      <c r="BQ240" s="222"/>
      <c r="BR240" s="222"/>
      <c r="BS240" s="222"/>
      <c r="BT240" s="222"/>
      <c r="BU240" s="222"/>
      <c r="BV240" s="222"/>
      <c r="BW240" s="222"/>
      <c r="BX240" s="222"/>
      <c r="BY240" s="222"/>
      <c r="BZ240" s="222"/>
      <c r="CA240" s="222"/>
      <c r="CB240" s="222"/>
      <c r="CC240" s="222"/>
      <c r="CD240" s="222"/>
      <c r="CE240" s="222"/>
      <c r="CF240" s="222"/>
      <c r="CG240" s="222"/>
      <c r="CH240" s="222"/>
      <c r="CI240" s="222"/>
      <c r="CJ240" s="222"/>
      <c r="CK240" s="222"/>
      <c r="CL240" s="222"/>
      <c r="CM240" s="222"/>
      <c r="CN240" s="222"/>
      <c r="CO240" s="222"/>
      <c r="CP240" s="222"/>
      <c r="CQ240" s="222"/>
      <c r="CR240" s="222"/>
      <c r="CS240" s="222"/>
    </row>
    <row r="241" spans="11:97">
      <c r="K241" s="221"/>
      <c r="L241" s="222"/>
      <c r="M241" s="222"/>
      <c r="N241" s="222"/>
      <c r="O241" s="222"/>
      <c r="P241" s="222"/>
      <c r="Q241" s="222"/>
      <c r="R241" s="222"/>
      <c r="S241" s="222"/>
      <c r="T241" s="222"/>
      <c r="U241" s="222"/>
      <c r="V241" s="222"/>
      <c r="W241" s="222"/>
      <c r="X241" s="222"/>
      <c r="Y241" s="222"/>
      <c r="Z241" s="222"/>
      <c r="AA241" s="222"/>
      <c r="AB241" s="222"/>
      <c r="AC241" s="222"/>
      <c r="AD241" s="222"/>
      <c r="AE241" s="222"/>
      <c r="AF241" s="222"/>
      <c r="AG241" s="222"/>
      <c r="AH241" s="222"/>
      <c r="AI241" s="222"/>
      <c r="AJ241" s="222"/>
      <c r="AK241" s="222"/>
      <c r="AL241" s="222"/>
      <c r="AM241" s="222"/>
      <c r="AN241" s="222"/>
      <c r="AO241" s="222"/>
      <c r="AP241" s="222"/>
      <c r="AQ241" s="222"/>
      <c r="AR241" s="222"/>
      <c r="AS241" s="222"/>
      <c r="AT241" s="222"/>
      <c r="AU241" s="222"/>
      <c r="AV241" s="222"/>
      <c r="AW241" s="222"/>
      <c r="AX241" s="222"/>
      <c r="AY241" s="222"/>
      <c r="AZ241" s="222"/>
      <c r="BA241" s="222"/>
      <c r="BB241" s="222"/>
      <c r="BC241" s="222"/>
      <c r="BD241" s="222"/>
      <c r="BE241" s="222"/>
      <c r="BF241" s="222"/>
      <c r="BG241" s="222"/>
      <c r="BH241" s="222"/>
      <c r="BI241" s="222"/>
      <c r="BJ241" s="222"/>
      <c r="BK241" s="222"/>
      <c r="BL241" s="222"/>
      <c r="BM241" s="222"/>
      <c r="BN241" s="222"/>
      <c r="BO241" s="222"/>
      <c r="BP241" s="222"/>
      <c r="BQ241" s="222"/>
      <c r="BR241" s="222"/>
      <c r="BS241" s="222"/>
      <c r="BT241" s="222"/>
      <c r="BU241" s="222"/>
      <c r="BV241" s="222"/>
      <c r="BW241" s="222"/>
      <c r="BX241" s="222"/>
      <c r="BY241" s="222"/>
      <c r="BZ241" s="222"/>
      <c r="CA241" s="222"/>
      <c r="CB241" s="222"/>
      <c r="CC241" s="222"/>
      <c r="CD241" s="222"/>
      <c r="CE241" s="222"/>
      <c r="CF241" s="222"/>
      <c r="CG241" s="222"/>
      <c r="CH241" s="222"/>
      <c r="CI241" s="222"/>
      <c r="CJ241" s="222"/>
      <c r="CK241" s="222"/>
      <c r="CL241" s="222"/>
      <c r="CM241" s="222"/>
      <c r="CN241" s="222"/>
      <c r="CO241" s="222"/>
      <c r="CP241" s="222"/>
      <c r="CQ241" s="222"/>
      <c r="CR241" s="222"/>
      <c r="CS241" s="222"/>
    </row>
    <row r="242" spans="11:97">
      <c r="K242" s="221"/>
      <c r="L242" s="222"/>
      <c r="M242" s="222"/>
      <c r="N242" s="222"/>
      <c r="O242" s="222"/>
      <c r="P242" s="222"/>
      <c r="Q242" s="222"/>
      <c r="R242" s="222"/>
      <c r="S242" s="222"/>
      <c r="T242" s="222"/>
      <c r="U242" s="222"/>
      <c r="V242" s="222"/>
      <c r="W242" s="222"/>
      <c r="X242" s="222"/>
      <c r="Y242" s="222"/>
      <c r="Z242" s="222"/>
      <c r="AA242" s="222"/>
      <c r="AB242" s="222"/>
      <c r="AC242" s="222"/>
      <c r="AD242" s="222"/>
      <c r="AE242" s="222"/>
      <c r="AF242" s="222"/>
      <c r="AG242" s="222"/>
      <c r="AH242" s="222"/>
      <c r="AI242" s="222"/>
      <c r="AJ242" s="222"/>
      <c r="AK242" s="222"/>
      <c r="AL242" s="222"/>
      <c r="AM242" s="222"/>
      <c r="AN242" s="222"/>
      <c r="AO242" s="222"/>
      <c r="AP242" s="222"/>
      <c r="AQ242" s="222"/>
      <c r="AR242" s="222"/>
      <c r="AS242" s="222"/>
      <c r="AT242" s="222"/>
      <c r="AU242" s="222"/>
      <c r="AV242" s="222"/>
      <c r="AW242" s="222"/>
      <c r="AX242" s="222"/>
      <c r="AY242" s="222"/>
      <c r="AZ242" s="222"/>
      <c r="BA242" s="222"/>
      <c r="BB242" s="222"/>
      <c r="BC242" s="222"/>
      <c r="BD242" s="222"/>
      <c r="BE242" s="222"/>
      <c r="BF242" s="222"/>
      <c r="BG242" s="222"/>
      <c r="BH242" s="222"/>
      <c r="BI242" s="222"/>
      <c r="BJ242" s="222"/>
      <c r="BK242" s="222"/>
      <c r="BL242" s="222"/>
      <c r="BM242" s="222"/>
      <c r="BN242" s="222"/>
      <c r="BO242" s="222"/>
      <c r="BP242" s="222"/>
      <c r="BQ242" s="222"/>
      <c r="BR242" s="222"/>
      <c r="BS242" s="222"/>
      <c r="BT242" s="222"/>
      <c r="BU242" s="222"/>
      <c r="BV242" s="222"/>
      <c r="BW242" s="222"/>
      <c r="BX242" s="222"/>
      <c r="BY242" s="222"/>
      <c r="BZ242" s="222"/>
      <c r="CA242" s="222"/>
      <c r="CB242" s="222"/>
      <c r="CC242" s="222"/>
      <c r="CD242" s="222"/>
      <c r="CE242" s="222"/>
      <c r="CF242" s="222"/>
      <c r="CG242" s="222"/>
      <c r="CH242" s="222"/>
      <c r="CI242" s="222"/>
      <c r="CJ242" s="222"/>
      <c r="CK242" s="222"/>
      <c r="CL242" s="222"/>
      <c r="CM242" s="222"/>
      <c r="CN242" s="222"/>
      <c r="CO242" s="222"/>
      <c r="CP242" s="222"/>
      <c r="CQ242" s="222"/>
      <c r="CR242" s="222"/>
      <c r="CS242" s="222"/>
    </row>
    <row r="243" spans="11:97">
      <c r="K243" s="221"/>
      <c r="L243" s="222"/>
      <c r="M243" s="222"/>
      <c r="N243" s="222"/>
      <c r="O243" s="222"/>
      <c r="P243" s="222"/>
      <c r="Q243" s="222"/>
      <c r="R243" s="222"/>
      <c r="S243" s="222"/>
      <c r="T243" s="222"/>
      <c r="U243" s="222"/>
      <c r="V243" s="222"/>
      <c r="W243" s="222"/>
      <c r="X243" s="222"/>
      <c r="Y243" s="222"/>
      <c r="Z243" s="222"/>
      <c r="AA243" s="222"/>
      <c r="AB243" s="222"/>
      <c r="AC243" s="222"/>
      <c r="AD243" s="222"/>
      <c r="AE243" s="222"/>
      <c r="AF243" s="222"/>
      <c r="AG243" s="222"/>
      <c r="AH243" s="222"/>
      <c r="AI243" s="222"/>
      <c r="AJ243" s="222"/>
      <c r="AK243" s="222"/>
      <c r="AL243" s="222"/>
      <c r="AM243" s="222"/>
      <c r="AN243" s="222"/>
      <c r="AO243" s="222"/>
      <c r="AP243" s="222"/>
      <c r="AQ243" s="222"/>
      <c r="AR243" s="222"/>
      <c r="AS243" s="222"/>
      <c r="AT243" s="222"/>
      <c r="AU243" s="222"/>
      <c r="AV243" s="222"/>
      <c r="AW243" s="222"/>
      <c r="AX243" s="222"/>
      <c r="AY243" s="222"/>
      <c r="AZ243" s="222"/>
      <c r="BA243" s="222"/>
      <c r="BB243" s="222"/>
      <c r="BC243" s="222"/>
      <c r="BD243" s="222"/>
      <c r="BE243" s="222"/>
      <c r="BF243" s="222"/>
      <c r="BG243" s="222"/>
      <c r="BH243" s="222"/>
      <c r="BI243" s="222"/>
      <c r="BJ243" s="222"/>
      <c r="BK243" s="222"/>
      <c r="BL243" s="222"/>
      <c r="BM243" s="222"/>
      <c r="BN243" s="222"/>
      <c r="BO243" s="222"/>
      <c r="BP243" s="222"/>
      <c r="BQ243" s="222"/>
      <c r="BR243" s="222"/>
      <c r="BS243" s="222"/>
      <c r="BT243" s="222"/>
      <c r="BU243" s="222"/>
      <c r="BV243" s="222"/>
      <c r="BW243" s="222"/>
      <c r="BX243" s="222"/>
      <c r="BY243" s="222"/>
      <c r="BZ243" s="222"/>
      <c r="CA243" s="222"/>
      <c r="CB243" s="222"/>
      <c r="CC243" s="222"/>
      <c r="CD243" s="222"/>
      <c r="CE243" s="222"/>
      <c r="CF243" s="222"/>
      <c r="CG243" s="222"/>
      <c r="CH243" s="222"/>
      <c r="CI243" s="222"/>
      <c r="CJ243" s="222"/>
      <c r="CK243" s="222"/>
      <c r="CL243" s="222"/>
      <c r="CM243" s="222"/>
      <c r="CN243" s="222"/>
      <c r="CO243" s="222"/>
      <c r="CP243" s="222"/>
      <c r="CQ243" s="222"/>
      <c r="CR243" s="222"/>
      <c r="CS243" s="222"/>
    </row>
    <row r="244" spans="11:97">
      <c r="K244" s="221"/>
      <c r="L244" s="222"/>
      <c r="M244" s="222"/>
      <c r="N244" s="222"/>
      <c r="O244" s="222"/>
      <c r="P244" s="222"/>
      <c r="Q244" s="222"/>
      <c r="R244" s="222"/>
      <c r="S244" s="222"/>
      <c r="T244" s="222"/>
      <c r="U244" s="222"/>
      <c r="V244" s="222"/>
      <c r="W244" s="222"/>
      <c r="X244" s="222"/>
      <c r="Y244" s="222"/>
      <c r="Z244" s="222"/>
      <c r="AA244" s="222"/>
      <c r="AB244" s="222"/>
      <c r="AC244" s="222"/>
      <c r="AD244" s="222"/>
      <c r="AE244" s="222"/>
      <c r="AF244" s="222"/>
      <c r="AG244" s="222"/>
      <c r="AH244" s="222"/>
      <c r="AI244" s="222"/>
      <c r="AJ244" s="222"/>
      <c r="AK244" s="222"/>
      <c r="AL244" s="222"/>
      <c r="AM244" s="222"/>
      <c r="AN244" s="222"/>
      <c r="AO244" s="222"/>
      <c r="AP244" s="222"/>
      <c r="AQ244" s="222"/>
      <c r="AR244" s="222"/>
      <c r="AS244" s="222"/>
      <c r="AT244" s="222"/>
      <c r="AU244" s="222"/>
      <c r="AV244" s="222"/>
      <c r="AW244" s="222"/>
      <c r="AX244" s="222"/>
      <c r="AY244" s="222"/>
      <c r="AZ244" s="222"/>
      <c r="BA244" s="222"/>
      <c r="BB244" s="222"/>
      <c r="BC244" s="222"/>
      <c r="BD244" s="222"/>
      <c r="BE244" s="222"/>
      <c r="BF244" s="222"/>
      <c r="BG244" s="222"/>
      <c r="BH244" s="222"/>
      <c r="BI244" s="222"/>
      <c r="BJ244" s="222"/>
      <c r="BK244" s="222"/>
      <c r="BL244" s="222"/>
      <c r="BM244" s="222"/>
      <c r="BN244" s="222"/>
      <c r="BO244" s="222"/>
      <c r="BP244" s="222"/>
      <c r="BQ244" s="222"/>
      <c r="BR244" s="222"/>
      <c r="BS244" s="222"/>
      <c r="BT244" s="222"/>
      <c r="BU244" s="222"/>
      <c r="BV244" s="222"/>
      <c r="BW244" s="222"/>
      <c r="BX244" s="222"/>
      <c r="BY244" s="222"/>
      <c r="BZ244" s="222"/>
      <c r="CA244" s="222"/>
      <c r="CB244" s="222"/>
      <c r="CC244" s="222"/>
      <c r="CD244" s="222"/>
      <c r="CE244" s="222"/>
      <c r="CF244" s="222"/>
      <c r="CG244" s="222"/>
      <c r="CH244" s="222"/>
      <c r="CI244" s="222"/>
      <c r="CJ244" s="222"/>
      <c r="CK244" s="222"/>
      <c r="CL244" s="222"/>
      <c r="CM244" s="222"/>
      <c r="CN244" s="222"/>
      <c r="CO244" s="222"/>
      <c r="CP244" s="222"/>
      <c r="CQ244" s="222"/>
      <c r="CR244" s="222"/>
      <c r="CS244" s="222"/>
    </row>
    <row r="245" spans="11:97">
      <c r="K245" s="221"/>
      <c r="L245" s="222"/>
      <c r="M245" s="222"/>
      <c r="N245" s="222"/>
      <c r="O245" s="222"/>
      <c r="P245" s="222"/>
      <c r="Q245" s="222"/>
      <c r="R245" s="222"/>
      <c r="S245" s="222"/>
      <c r="T245" s="222"/>
      <c r="U245" s="222"/>
      <c r="V245" s="222"/>
      <c r="W245" s="222"/>
      <c r="X245" s="222"/>
      <c r="Y245" s="222"/>
      <c r="Z245" s="222"/>
      <c r="AA245" s="222"/>
      <c r="AB245" s="222"/>
      <c r="AC245" s="222"/>
      <c r="AD245" s="222"/>
      <c r="AE245" s="222"/>
      <c r="AF245" s="222"/>
      <c r="AG245" s="222"/>
      <c r="AH245" s="222"/>
      <c r="AI245" s="222"/>
      <c r="AJ245" s="222"/>
      <c r="AK245" s="222"/>
      <c r="AL245" s="222"/>
      <c r="AM245" s="222"/>
      <c r="AN245" s="222"/>
      <c r="AO245" s="222"/>
      <c r="AP245" s="222"/>
      <c r="AQ245" s="222"/>
      <c r="AR245" s="222"/>
      <c r="AS245" s="222"/>
      <c r="AT245" s="222"/>
      <c r="AU245" s="222"/>
      <c r="AV245" s="222"/>
      <c r="AW245" s="222"/>
      <c r="AX245" s="222"/>
      <c r="AY245" s="222"/>
      <c r="AZ245" s="222"/>
      <c r="BA245" s="222"/>
      <c r="BB245" s="222"/>
      <c r="BC245" s="222"/>
      <c r="BD245" s="222"/>
      <c r="BE245" s="222"/>
      <c r="BF245" s="222"/>
      <c r="BG245" s="222"/>
      <c r="BH245" s="222"/>
      <c r="BI245" s="222"/>
      <c r="BJ245" s="222"/>
      <c r="BK245" s="222"/>
      <c r="BL245" s="222"/>
      <c r="BM245" s="222"/>
      <c r="BN245" s="222"/>
      <c r="BO245" s="222"/>
      <c r="BP245" s="222"/>
      <c r="BQ245" s="222"/>
      <c r="BR245" s="222"/>
      <c r="BS245" s="222"/>
      <c r="BT245" s="222"/>
      <c r="BU245" s="222"/>
      <c r="BV245" s="222"/>
      <c r="BW245" s="222"/>
      <c r="BX245" s="222"/>
      <c r="BY245" s="222"/>
      <c r="BZ245" s="222"/>
      <c r="CA245" s="222"/>
      <c r="CB245" s="222"/>
      <c r="CC245" s="222"/>
      <c r="CD245" s="222"/>
      <c r="CE245" s="222"/>
      <c r="CF245" s="222"/>
      <c r="CG245" s="222"/>
      <c r="CH245" s="222"/>
      <c r="CI245" s="222"/>
      <c r="CJ245" s="222"/>
      <c r="CK245" s="222"/>
      <c r="CL245" s="222"/>
      <c r="CM245" s="222"/>
      <c r="CN245" s="222"/>
      <c r="CO245" s="222"/>
      <c r="CP245" s="222"/>
      <c r="CQ245" s="222"/>
      <c r="CR245" s="222"/>
      <c r="CS245" s="222"/>
    </row>
    <row r="246" spans="11:97">
      <c r="K246" s="221"/>
      <c r="L246" s="222"/>
      <c r="M246" s="222"/>
      <c r="N246" s="222"/>
      <c r="O246" s="222"/>
      <c r="P246" s="222"/>
      <c r="Q246" s="222"/>
      <c r="R246" s="222"/>
      <c r="S246" s="222"/>
      <c r="T246" s="222"/>
      <c r="U246" s="222"/>
      <c r="V246" s="222"/>
      <c r="W246" s="222"/>
      <c r="X246" s="222"/>
      <c r="Y246" s="222"/>
      <c r="Z246" s="222"/>
      <c r="AA246" s="222"/>
      <c r="AB246" s="222"/>
      <c r="AC246" s="222"/>
      <c r="AD246" s="222"/>
      <c r="AE246" s="222"/>
      <c r="AF246" s="222"/>
      <c r="AG246" s="222"/>
      <c r="AH246" s="222"/>
      <c r="AI246" s="222"/>
      <c r="AJ246" s="222"/>
      <c r="AK246" s="222"/>
      <c r="AL246" s="222"/>
      <c r="AM246" s="222"/>
      <c r="AN246" s="222"/>
      <c r="AO246" s="222"/>
      <c r="AP246" s="222"/>
      <c r="AQ246" s="222"/>
      <c r="AR246" s="222"/>
      <c r="AS246" s="222"/>
      <c r="AT246" s="222"/>
      <c r="AU246" s="222"/>
      <c r="AV246" s="222"/>
      <c r="AW246" s="222"/>
      <c r="AX246" s="222"/>
      <c r="AY246" s="222"/>
      <c r="AZ246" s="222"/>
      <c r="BA246" s="222"/>
      <c r="BB246" s="222"/>
      <c r="BC246" s="222"/>
      <c r="BD246" s="222"/>
      <c r="BE246" s="222"/>
      <c r="BF246" s="222"/>
      <c r="BG246" s="222"/>
      <c r="BH246" s="222"/>
      <c r="BI246" s="222"/>
      <c r="BJ246" s="222"/>
      <c r="BK246" s="222"/>
      <c r="BL246" s="222"/>
      <c r="BM246" s="222"/>
      <c r="BN246" s="222"/>
      <c r="BO246" s="222"/>
      <c r="BP246" s="222"/>
      <c r="BQ246" s="222"/>
      <c r="BR246" s="222"/>
      <c r="BS246" s="222"/>
      <c r="BT246" s="222"/>
      <c r="BU246" s="222"/>
      <c r="BV246" s="222"/>
      <c r="BW246" s="222"/>
      <c r="BX246" s="222"/>
      <c r="BY246" s="222"/>
      <c r="BZ246" s="222"/>
      <c r="CA246" s="222"/>
      <c r="CB246" s="222"/>
      <c r="CC246" s="222"/>
      <c r="CD246" s="222"/>
      <c r="CE246" s="222"/>
      <c r="CF246" s="222"/>
      <c r="CG246" s="222"/>
      <c r="CH246" s="222"/>
      <c r="CI246" s="222"/>
      <c r="CJ246" s="222"/>
      <c r="CK246" s="222"/>
      <c r="CL246" s="222"/>
      <c r="CM246" s="222"/>
      <c r="CN246" s="222"/>
      <c r="CO246" s="222"/>
      <c r="CP246" s="222"/>
      <c r="CQ246" s="222"/>
      <c r="CR246" s="222"/>
      <c r="CS246" s="222"/>
    </row>
    <row r="247" spans="11:97">
      <c r="K247" s="221"/>
      <c r="L247" s="222"/>
      <c r="M247" s="222"/>
      <c r="N247" s="222"/>
      <c r="O247" s="222"/>
      <c r="P247" s="222"/>
      <c r="Q247" s="222"/>
      <c r="R247" s="222"/>
      <c r="S247" s="222"/>
      <c r="T247" s="222"/>
      <c r="U247" s="222"/>
      <c r="V247" s="222"/>
      <c r="W247" s="222"/>
      <c r="X247" s="222"/>
      <c r="Y247" s="222"/>
      <c r="Z247" s="222"/>
      <c r="AA247" s="222"/>
      <c r="AB247" s="222"/>
      <c r="AC247" s="222"/>
      <c r="AD247" s="222"/>
      <c r="AE247" s="222"/>
      <c r="AF247" s="222"/>
      <c r="AG247" s="222"/>
      <c r="AH247" s="222"/>
      <c r="AI247" s="222"/>
      <c r="AJ247" s="222"/>
      <c r="AK247" s="222"/>
      <c r="AL247" s="222"/>
      <c r="AM247" s="222"/>
      <c r="AN247" s="222"/>
      <c r="AO247" s="222"/>
      <c r="AP247" s="222"/>
      <c r="AQ247" s="222"/>
      <c r="AR247" s="222"/>
      <c r="AS247" s="222"/>
      <c r="AT247" s="222"/>
      <c r="AU247" s="222"/>
      <c r="AV247" s="222"/>
      <c r="AW247" s="222"/>
      <c r="AX247" s="222"/>
      <c r="AY247" s="222"/>
      <c r="AZ247" s="222"/>
      <c r="BA247" s="222"/>
      <c r="BB247" s="222"/>
      <c r="BC247" s="222"/>
      <c r="BD247" s="222"/>
      <c r="BE247" s="222"/>
      <c r="BF247" s="222"/>
      <c r="BG247" s="222"/>
      <c r="BH247" s="222"/>
      <c r="BI247" s="222"/>
      <c r="BJ247" s="222"/>
      <c r="BK247" s="222"/>
      <c r="BL247" s="222"/>
      <c r="BM247" s="222"/>
      <c r="BN247" s="222"/>
      <c r="BO247" s="222"/>
      <c r="BP247" s="222"/>
      <c r="BQ247" s="222"/>
      <c r="BR247" s="222"/>
      <c r="BS247" s="222"/>
      <c r="BT247" s="222"/>
      <c r="BU247" s="222"/>
      <c r="BV247" s="222"/>
      <c r="BW247" s="222"/>
      <c r="BX247" s="222"/>
      <c r="BY247" s="222"/>
      <c r="BZ247" s="222"/>
      <c r="CA247" s="222"/>
      <c r="CB247" s="222"/>
      <c r="CC247" s="222"/>
      <c r="CD247" s="222"/>
      <c r="CE247" s="222"/>
      <c r="CF247" s="222"/>
      <c r="CG247" s="222"/>
      <c r="CH247" s="222"/>
      <c r="CI247" s="222"/>
      <c r="CJ247" s="222"/>
      <c r="CK247" s="222"/>
      <c r="CL247" s="222"/>
      <c r="CM247" s="222"/>
      <c r="CN247" s="222"/>
      <c r="CO247" s="222"/>
      <c r="CP247" s="222"/>
      <c r="CQ247" s="222"/>
      <c r="CR247" s="222"/>
      <c r="CS247" s="222"/>
    </row>
    <row r="248" spans="11:97">
      <c r="K248" s="221"/>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2"/>
      <c r="AY248" s="222"/>
      <c r="AZ248" s="222"/>
      <c r="BA248" s="222"/>
      <c r="BB248" s="222"/>
      <c r="BC248" s="222"/>
      <c r="BD248" s="222"/>
      <c r="BE248" s="222"/>
      <c r="BF248" s="222"/>
      <c r="BG248" s="222"/>
      <c r="BH248" s="222"/>
      <c r="BI248" s="222"/>
      <c r="BJ248" s="222"/>
      <c r="BK248" s="222"/>
      <c r="BL248" s="222"/>
      <c r="BM248" s="222"/>
      <c r="BN248" s="222"/>
      <c r="BO248" s="222"/>
      <c r="BP248" s="222"/>
      <c r="BQ248" s="222"/>
      <c r="BR248" s="222"/>
      <c r="BS248" s="222"/>
      <c r="BT248" s="222"/>
      <c r="BU248" s="222"/>
      <c r="BV248" s="222"/>
      <c r="BW248" s="222"/>
      <c r="BX248" s="222"/>
      <c r="BY248" s="222"/>
      <c r="BZ248" s="222"/>
      <c r="CA248" s="222"/>
      <c r="CB248" s="222"/>
      <c r="CC248" s="222"/>
      <c r="CD248" s="222"/>
      <c r="CE248" s="222"/>
      <c r="CF248" s="222"/>
      <c r="CG248" s="222"/>
      <c r="CH248" s="222"/>
      <c r="CI248" s="222"/>
      <c r="CJ248" s="222"/>
      <c r="CK248" s="222"/>
      <c r="CL248" s="222"/>
      <c r="CM248" s="222"/>
      <c r="CN248" s="222"/>
      <c r="CO248" s="222"/>
      <c r="CP248" s="222"/>
      <c r="CQ248" s="222"/>
      <c r="CR248" s="222"/>
      <c r="CS248" s="222"/>
    </row>
    <row r="249" spans="11:97">
      <c r="K249" s="221"/>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222"/>
      <c r="AY249" s="222"/>
      <c r="AZ249" s="222"/>
      <c r="BA249" s="222"/>
      <c r="BB249" s="222"/>
      <c r="BC249" s="222"/>
      <c r="BD249" s="222"/>
      <c r="BE249" s="222"/>
      <c r="BF249" s="222"/>
      <c r="BG249" s="222"/>
      <c r="BH249" s="222"/>
      <c r="BI249" s="222"/>
      <c r="BJ249" s="222"/>
      <c r="BK249" s="222"/>
      <c r="BL249" s="222"/>
      <c r="BM249" s="222"/>
      <c r="BN249" s="222"/>
      <c r="BO249" s="222"/>
      <c r="BP249" s="222"/>
      <c r="BQ249" s="222"/>
      <c r="BR249" s="222"/>
      <c r="BS249" s="222"/>
      <c r="BT249" s="222"/>
      <c r="BU249" s="222"/>
      <c r="BV249" s="222"/>
      <c r="BW249" s="222"/>
      <c r="BX249" s="222"/>
      <c r="BY249" s="222"/>
      <c r="BZ249" s="222"/>
      <c r="CA249" s="222"/>
      <c r="CB249" s="222"/>
      <c r="CC249" s="222"/>
      <c r="CD249" s="222"/>
      <c r="CE249" s="222"/>
      <c r="CF249" s="222"/>
      <c r="CG249" s="222"/>
      <c r="CH249" s="222"/>
      <c r="CI249" s="222"/>
      <c r="CJ249" s="222"/>
      <c r="CK249" s="222"/>
      <c r="CL249" s="222"/>
      <c r="CM249" s="222"/>
      <c r="CN249" s="222"/>
      <c r="CO249" s="222"/>
      <c r="CP249" s="222"/>
      <c r="CQ249" s="222"/>
      <c r="CR249" s="222"/>
      <c r="CS249" s="222"/>
    </row>
    <row r="250" spans="11:97">
      <c r="K250" s="221"/>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2"/>
      <c r="AY250" s="222"/>
      <c r="AZ250" s="222"/>
      <c r="BA250" s="222"/>
      <c r="BB250" s="222"/>
      <c r="BC250" s="222"/>
      <c r="BD250" s="222"/>
      <c r="BE250" s="222"/>
      <c r="BF250" s="222"/>
      <c r="BG250" s="222"/>
      <c r="BH250" s="222"/>
      <c r="BI250" s="222"/>
      <c r="BJ250" s="222"/>
      <c r="BK250" s="222"/>
      <c r="BL250" s="222"/>
      <c r="BM250" s="222"/>
      <c r="BN250" s="222"/>
      <c r="BO250" s="222"/>
      <c r="BP250" s="222"/>
      <c r="BQ250" s="222"/>
      <c r="BR250" s="222"/>
      <c r="BS250" s="222"/>
      <c r="BT250" s="222"/>
      <c r="BU250" s="222"/>
      <c r="BV250" s="222"/>
      <c r="BW250" s="222"/>
      <c r="BX250" s="222"/>
      <c r="BY250" s="222"/>
      <c r="BZ250" s="222"/>
      <c r="CA250" s="222"/>
      <c r="CB250" s="222"/>
      <c r="CC250" s="222"/>
      <c r="CD250" s="222"/>
      <c r="CE250" s="222"/>
      <c r="CF250" s="222"/>
      <c r="CG250" s="222"/>
      <c r="CH250" s="222"/>
      <c r="CI250" s="222"/>
      <c r="CJ250" s="222"/>
      <c r="CK250" s="222"/>
      <c r="CL250" s="222"/>
      <c r="CM250" s="222"/>
      <c r="CN250" s="222"/>
      <c r="CO250" s="222"/>
      <c r="CP250" s="222"/>
      <c r="CQ250" s="222"/>
      <c r="CR250" s="222"/>
      <c r="CS250" s="222"/>
    </row>
    <row r="251" spans="11:97">
      <c r="K251" s="221"/>
      <c r="L251" s="222"/>
      <c r="M251" s="222"/>
      <c r="N251" s="222"/>
      <c r="O251" s="222"/>
      <c r="P251" s="222"/>
      <c r="Q251" s="222"/>
      <c r="R251" s="222"/>
      <c r="S251" s="222"/>
      <c r="T251" s="222"/>
      <c r="U251" s="222"/>
      <c r="V251" s="222"/>
      <c r="W251" s="222"/>
      <c r="X251" s="222"/>
      <c r="Y251" s="222"/>
      <c r="Z251" s="222"/>
      <c r="AA251" s="222"/>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2"/>
      <c r="AY251" s="222"/>
      <c r="AZ251" s="222"/>
      <c r="BA251" s="222"/>
      <c r="BB251" s="222"/>
      <c r="BC251" s="222"/>
      <c r="BD251" s="222"/>
      <c r="BE251" s="222"/>
      <c r="BF251" s="222"/>
      <c r="BG251" s="222"/>
      <c r="BH251" s="222"/>
      <c r="BI251" s="222"/>
      <c r="BJ251" s="222"/>
      <c r="BK251" s="222"/>
      <c r="BL251" s="222"/>
      <c r="BM251" s="222"/>
      <c r="BN251" s="222"/>
      <c r="BO251" s="222"/>
      <c r="BP251" s="222"/>
      <c r="BQ251" s="222"/>
      <c r="BR251" s="222"/>
      <c r="BS251" s="222"/>
      <c r="BT251" s="222"/>
      <c r="BU251" s="222"/>
      <c r="BV251" s="222"/>
      <c r="BW251" s="222"/>
      <c r="BX251" s="222"/>
      <c r="BY251" s="222"/>
      <c r="BZ251" s="222"/>
      <c r="CA251" s="222"/>
      <c r="CB251" s="222"/>
      <c r="CC251" s="222"/>
      <c r="CD251" s="222"/>
      <c r="CE251" s="222"/>
      <c r="CF251" s="222"/>
      <c r="CG251" s="222"/>
      <c r="CH251" s="222"/>
      <c r="CI251" s="222"/>
      <c r="CJ251" s="222"/>
      <c r="CK251" s="222"/>
      <c r="CL251" s="222"/>
      <c r="CM251" s="222"/>
      <c r="CN251" s="222"/>
      <c r="CO251" s="222"/>
      <c r="CP251" s="222"/>
      <c r="CQ251" s="222"/>
      <c r="CR251" s="222"/>
      <c r="CS251" s="222"/>
    </row>
    <row r="252" spans="11:97">
      <c r="K252" s="221"/>
      <c r="L252" s="222"/>
      <c r="M252" s="222"/>
      <c r="N252" s="222"/>
      <c r="O252" s="222"/>
      <c r="P252" s="222"/>
      <c r="Q252" s="222"/>
      <c r="R252" s="222"/>
      <c r="S252" s="222"/>
      <c r="T252" s="222"/>
      <c r="U252" s="222"/>
      <c r="V252" s="222"/>
      <c r="W252" s="222"/>
      <c r="X252" s="222"/>
      <c r="Y252" s="222"/>
      <c r="Z252" s="222"/>
      <c r="AA252" s="222"/>
      <c r="AB252" s="222"/>
      <c r="AC252" s="222"/>
      <c r="AD252" s="222"/>
      <c r="AE252" s="222"/>
      <c r="AF252" s="222"/>
      <c r="AG252" s="222"/>
      <c r="AH252" s="222"/>
      <c r="AI252" s="222"/>
      <c r="AJ252" s="222"/>
      <c r="AK252" s="222"/>
      <c r="AL252" s="222"/>
      <c r="AM252" s="222"/>
      <c r="AN252" s="222"/>
      <c r="AO252" s="222"/>
      <c r="AP252" s="222"/>
      <c r="AQ252" s="222"/>
      <c r="AR252" s="222"/>
      <c r="AS252" s="222"/>
      <c r="AT252" s="222"/>
      <c r="AU252" s="222"/>
      <c r="AV252" s="222"/>
      <c r="AW252" s="222"/>
      <c r="AX252" s="222"/>
      <c r="AY252" s="222"/>
      <c r="AZ252" s="222"/>
      <c r="BA252" s="222"/>
      <c r="BB252" s="222"/>
      <c r="BC252" s="222"/>
      <c r="BD252" s="222"/>
      <c r="BE252" s="222"/>
      <c r="BF252" s="222"/>
      <c r="BG252" s="222"/>
      <c r="BH252" s="222"/>
      <c r="BI252" s="222"/>
      <c r="BJ252" s="222"/>
      <c r="BK252" s="222"/>
      <c r="BL252" s="222"/>
      <c r="BM252" s="222"/>
      <c r="BN252" s="222"/>
      <c r="BO252" s="222"/>
      <c r="BP252" s="222"/>
      <c r="BQ252" s="222"/>
      <c r="BR252" s="222"/>
      <c r="BS252" s="222"/>
      <c r="BT252" s="222"/>
      <c r="BU252" s="222"/>
      <c r="BV252" s="222"/>
      <c r="BW252" s="222"/>
      <c r="BX252" s="222"/>
      <c r="BY252" s="222"/>
      <c r="BZ252" s="222"/>
      <c r="CA252" s="222"/>
      <c r="CB252" s="222"/>
      <c r="CC252" s="222"/>
      <c r="CD252" s="222"/>
      <c r="CE252" s="222"/>
      <c r="CF252" s="222"/>
      <c r="CG252" s="222"/>
      <c r="CH252" s="222"/>
      <c r="CI252" s="222"/>
      <c r="CJ252" s="222"/>
      <c r="CK252" s="222"/>
      <c r="CL252" s="222"/>
      <c r="CM252" s="222"/>
      <c r="CN252" s="222"/>
      <c r="CO252" s="222"/>
      <c r="CP252" s="222"/>
      <c r="CQ252" s="222"/>
      <c r="CR252" s="222"/>
      <c r="CS252" s="222"/>
    </row>
    <row r="253" spans="11:97">
      <c r="K253" s="221"/>
      <c r="L253" s="222"/>
      <c r="M253" s="222"/>
      <c r="N253" s="222"/>
      <c r="O253" s="222"/>
      <c r="P253" s="222"/>
      <c r="Q253" s="222"/>
      <c r="R253" s="222"/>
      <c r="S253" s="222"/>
      <c r="T253" s="222"/>
      <c r="U253" s="222"/>
      <c r="V253" s="222"/>
      <c r="W253" s="222"/>
      <c r="X253" s="222"/>
      <c r="Y253" s="222"/>
      <c r="Z253" s="222"/>
      <c r="AA253" s="222"/>
      <c r="AB253" s="222"/>
      <c r="AC253" s="222"/>
      <c r="AD253" s="222"/>
      <c r="AE253" s="222"/>
      <c r="AF253" s="222"/>
      <c r="AG253" s="222"/>
      <c r="AH253" s="222"/>
      <c r="AI253" s="222"/>
      <c r="AJ253" s="222"/>
      <c r="AK253" s="222"/>
      <c r="AL253" s="222"/>
      <c r="AM253" s="222"/>
      <c r="AN253" s="222"/>
      <c r="AO253" s="222"/>
      <c r="AP253" s="222"/>
      <c r="AQ253" s="222"/>
      <c r="AR253" s="222"/>
      <c r="AS253" s="222"/>
      <c r="AT253" s="222"/>
      <c r="AU253" s="222"/>
      <c r="AV253" s="222"/>
      <c r="AW253" s="222"/>
      <c r="AX253" s="222"/>
      <c r="AY253" s="222"/>
      <c r="AZ253" s="222"/>
      <c r="BA253" s="222"/>
      <c r="BB253" s="222"/>
      <c r="BC253" s="222"/>
      <c r="BD253" s="222"/>
      <c r="BE253" s="222"/>
      <c r="BF253" s="222"/>
      <c r="BG253" s="222"/>
      <c r="BH253" s="222"/>
      <c r="BI253" s="222"/>
      <c r="BJ253" s="222"/>
      <c r="BK253" s="222"/>
      <c r="BL253" s="222"/>
      <c r="BM253" s="222"/>
      <c r="BN253" s="222"/>
      <c r="BO253" s="222"/>
      <c r="BP253" s="222"/>
      <c r="BQ253" s="222"/>
      <c r="BR253" s="222"/>
      <c r="BS253" s="222"/>
      <c r="BT253" s="222"/>
      <c r="BU253" s="222"/>
      <c r="BV253" s="222"/>
      <c r="BW253" s="222"/>
      <c r="BX253" s="222"/>
      <c r="BY253" s="222"/>
      <c r="BZ253" s="222"/>
      <c r="CA253" s="222"/>
      <c r="CB253" s="222"/>
      <c r="CC253" s="222"/>
      <c r="CD253" s="222"/>
      <c r="CE253" s="222"/>
      <c r="CF253" s="222"/>
      <c r="CG253" s="222"/>
      <c r="CH253" s="222"/>
      <c r="CI253" s="222"/>
      <c r="CJ253" s="222"/>
      <c r="CK253" s="222"/>
      <c r="CL253" s="222"/>
      <c r="CM253" s="222"/>
      <c r="CN253" s="222"/>
      <c r="CO253" s="222"/>
      <c r="CP253" s="222"/>
      <c r="CQ253" s="222"/>
      <c r="CR253" s="222"/>
      <c r="CS253" s="222"/>
    </row>
    <row r="254" spans="11:97">
      <c r="K254" s="221"/>
      <c r="L254" s="222"/>
      <c r="M254" s="222"/>
      <c r="N254" s="222"/>
      <c r="O254" s="222"/>
      <c r="P254" s="222"/>
      <c r="Q254" s="222"/>
      <c r="R254" s="222"/>
      <c r="S254" s="222"/>
      <c r="T254" s="222"/>
      <c r="U254" s="222"/>
      <c r="V254" s="222"/>
      <c r="W254" s="222"/>
      <c r="X254" s="222"/>
      <c r="Y254" s="222"/>
      <c r="Z254" s="222"/>
      <c r="AA254" s="222"/>
      <c r="AB254" s="222"/>
      <c r="AC254" s="222"/>
      <c r="AD254" s="222"/>
      <c r="AE254" s="222"/>
      <c r="AF254" s="222"/>
      <c r="AG254" s="222"/>
      <c r="AH254" s="222"/>
      <c r="AI254" s="222"/>
      <c r="AJ254" s="222"/>
      <c r="AK254" s="222"/>
      <c r="AL254" s="222"/>
      <c r="AM254" s="222"/>
      <c r="AN254" s="222"/>
      <c r="AO254" s="222"/>
      <c r="AP254" s="222"/>
      <c r="AQ254" s="222"/>
      <c r="AR254" s="222"/>
      <c r="AS254" s="222"/>
      <c r="AT254" s="222"/>
      <c r="AU254" s="222"/>
      <c r="AV254" s="222"/>
      <c r="AW254" s="222"/>
      <c r="AX254" s="222"/>
      <c r="AY254" s="222"/>
      <c r="AZ254" s="222"/>
      <c r="BA254" s="222"/>
      <c r="BB254" s="222"/>
      <c r="BC254" s="222"/>
      <c r="BD254" s="222"/>
      <c r="BE254" s="222"/>
      <c r="BF254" s="222"/>
      <c r="BG254" s="222"/>
      <c r="BH254" s="222"/>
      <c r="BI254" s="222"/>
      <c r="BJ254" s="222"/>
      <c r="BK254" s="222"/>
      <c r="BL254" s="222"/>
      <c r="BM254" s="222"/>
      <c r="BN254" s="222"/>
      <c r="BO254" s="222"/>
      <c r="BP254" s="222"/>
      <c r="BQ254" s="222"/>
      <c r="BR254" s="222"/>
      <c r="BS254" s="222"/>
      <c r="BT254" s="222"/>
      <c r="BU254" s="222"/>
      <c r="BV254" s="222"/>
      <c r="BW254" s="222"/>
      <c r="BX254" s="222"/>
      <c r="BY254" s="222"/>
      <c r="BZ254" s="222"/>
      <c r="CA254" s="222"/>
      <c r="CB254" s="222"/>
      <c r="CC254" s="222"/>
      <c r="CD254" s="222"/>
      <c r="CE254" s="222"/>
      <c r="CF254" s="222"/>
      <c r="CG254" s="222"/>
      <c r="CH254" s="222"/>
      <c r="CI254" s="222"/>
      <c r="CJ254" s="222"/>
      <c r="CK254" s="222"/>
      <c r="CL254" s="222"/>
      <c r="CM254" s="222"/>
      <c r="CN254" s="222"/>
      <c r="CO254" s="222"/>
      <c r="CP254" s="222"/>
      <c r="CQ254" s="222"/>
      <c r="CR254" s="222"/>
      <c r="CS254" s="222"/>
    </row>
    <row r="255" spans="11:97">
      <c r="K255" s="221"/>
      <c r="L255" s="222"/>
      <c r="M255" s="222"/>
      <c r="N255" s="222"/>
      <c r="O255" s="222"/>
      <c r="P255" s="222"/>
      <c r="Q255" s="222"/>
      <c r="R255" s="222"/>
      <c r="S255" s="222"/>
      <c r="T255" s="222"/>
      <c r="U255" s="222"/>
      <c r="V255" s="222"/>
      <c r="W255" s="222"/>
      <c r="X255" s="222"/>
      <c r="Y255" s="222"/>
      <c r="Z255" s="222"/>
      <c r="AA255" s="222"/>
      <c r="AB255" s="222"/>
      <c r="AC255" s="222"/>
      <c r="AD255" s="222"/>
      <c r="AE255" s="222"/>
      <c r="AF255" s="222"/>
      <c r="AG255" s="222"/>
      <c r="AH255" s="222"/>
      <c r="AI255" s="222"/>
      <c r="AJ255" s="222"/>
      <c r="AK255" s="222"/>
      <c r="AL255" s="222"/>
      <c r="AM255" s="222"/>
      <c r="AN255" s="222"/>
      <c r="AO255" s="222"/>
      <c r="AP255" s="222"/>
      <c r="AQ255" s="222"/>
      <c r="AR255" s="222"/>
      <c r="AS255" s="222"/>
      <c r="AT255" s="222"/>
      <c r="AU255" s="222"/>
      <c r="AV255" s="222"/>
      <c r="AW255" s="222"/>
      <c r="AX255" s="222"/>
      <c r="AY255" s="222"/>
      <c r="AZ255" s="222"/>
      <c r="BA255" s="222"/>
      <c r="BB255" s="222"/>
      <c r="BC255" s="222"/>
      <c r="BD255" s="222"/>
      <c r="BE255" s="222"/>
      <c r="BF255" s="222"/>
      <c r="BG255" s="222"/>
      <c r="BH255" s="222"/>
      <c r="BI255" s="222"/>
      <c r="BJ255" s="222"/>
      <c r="BK255" s="222"/>
      <c r="BL255" s="222"/>
      <c r="BM255" s="222"/>
      <c r="BN255" s="222"/>
      <c r="BO255" s="222"/>
      <c r="BP255" s="222"/>
      <c r="BQ255" s="222"/>
      <c r="BR255" s="222"/>
      <c r="BS255" s="222"/>
      <c r="BT255" s="222"/>
      <c r="BU255" s="222"/>
      <c r="BV255" s="222"/>
      <c r="BW255" s="222"/>
      <c r="BX255" s="222"/>
      <c r="BY255" s="222"/>
      <c r="BZ255" s="222"/>
      <c r="CA255" s="222"/>
      <c r="CB255" s="222"/>
      <c r="CC255" s="222"/>
      <c r="CD255" s="222"/>
      <c r="CE255" s="222"/>
      <c r="CF255" s="222"/>
      <c r="CG255" s="222"/>
      <c r="CH255" s="222"/>
      <c r="CI255" s="222"/>
      <c r="CJ255" s="222"/>
      <c r="CK255" s="222"/>
      <c r="CL255" s="222"/>
      <c r="CM255" s="222"/>
      <c r="CN255" s="222"/>
      <c r="CO255" s="222"/>
      <c r="CP255" s="222"/>
      <c r="CQ255" s="222"/>
      <c r="CR255" s="222"/>
      <c r="CS255" s="222"/>
    </row>
    <row r="256" spans="11:97">
      <c r="K256" s="221"/>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c r="BB256" s="222"/>
      <c r="BC256" s="222"/>
      <c r="BD256" s="222"/>
      <c r="BE256" s="222"/>
      <c r="BF256" s="222"/>
      <c r="BG256" s="222"/>
      <c r="BH256" s="222"/>
      <c r="BI256" s="222"/>
      <c r="BJ256" s="222"/>
      <c r="BK256" s="222"/>
      <c r="BL256" s="222"/>
      <c r="BM256" s="222"/>
      <c r="BN256" s="222"/>
      <c r="BO256" s="222"/>
      <c r="BP256" s="222"/>
      <c r="BQ256" s="222"/>
      <c r="BR256" s="222"/>
      <c r="BS256" s="222"/>
      <c r="BT256" s="222"/>
      <c r="BU256" s="222"/>
      <c r="BV256" s="222"/>
      <c r="BW256" s="222"/>
      <c r="BX256" s="222"/>
      <c r="BY256" s="222"/>
      <c r="BZ256" s="222"/>
      <c r="CA256" s="222"/>
      <c r="CB256" s="222"/>
      <c r="CC256" s="222"/>
      <c r="CD256" s="222"/>
      <c r="CE256" s="222"/>
      <c r="CF256" s="222"/>
      <c r="CG256" s="222"/>
      <c r="CH256" s="222"/>
      <c r="CI256" s="222"/>
      <c r="CJ256" s="222"/>
      <c r="CK256" s="222"/>
      <c r="CL256" s="222"/>
      <c r="CM256" s="222"/>
      <c r="CN256" s="222"/>
      <c r="CO256" s="222"/>
      <c r="CP256" s="222"/>
      <c r="CQ256" s="222"/>
      <c r="CR256" s="222"/>
      <c r="CS256" s="222"/>
    </row>
    <row r="257" spans="11:97">
      <c r="K257" s="221"/>
      <c r="L257" s="222"/>
      <c r="M257" s="222"/>
      <c r="N257" s="222"/>
      <c r="O257" s="222"/>
      <c r="P257" s="222"/>
      <c r="Q257" s="222"/>
      <c r="R257" s="222"/>
      <c r="S257" s="222"/>
      <c r="T257" s="222"/>
      <c r="U257" s="222"/>
      <c r="V257" s="222"/>
      <c r="W257" s="222"/>
      <c r="X257" s="222"/>
      <c r="Y257" s="222"/>
      <c r="Z257" s="222"/>
      <c r="AA257" s="222"/>
      <c r="AB257" s="222"/>
      <c r="AC257" s="222"/>
      <c r="AD257" s="222"/>
      <c r="AE257" s="222"/>
      <c r="AF257" s="222"/>
      <c r="AG257" s="222"/>
      <c r="AH257" s="222"/>
      <c r="AI257" s="222"/>
      <c r="AJ257" s="222"/>
      <c r="AK257" s="222"/>
      <c r="AL257" s="222"/>
      <c r="AM257" s="222"/>
      <c r="AN257" s="222"/>
      <c r="AO257" s="222"/>
      <c r="AP257" s="222"/>
      <c r="AQ257" s="222"/>
      <c r="AR257" s="222"/>
      <c r="AS257" s="222"/>
      <c r="AT257" s="222"/>
      <c r="AU257" s="222"/>
      <c r="AV257" s="222"/>
      <c r="AW257" s="222"/>
      <c r="AX257" s="222"/>
      <c r="AY257" s="222"/>
      <c r="AZ257" s="222"/>
      <c r="BA257" s="222"/>
      <c r="BB257" s="222"/>
      <c r="BC257" s="222"/>
      <c r="BD257" s="222"/>
      <c r="BE257" s="222"/>
      <c r="BF257" s="222"/>
      <c r="BG257" s="222"/>
      <c r="BH257" s="222"/>
      <c r="BI257" s="222"/>
      <c r="BJ257" s="222"/>
      <c r="BK257" s="222"/>
      <c r="BL257" s="222"/>
      <c r="BM257" s="222"/>
      <c r="BN257" s="222"/>
      <c r="BO257" s="222"/>
      <c r="BP257" s="222"/>
      <c r="BQ257" s="222"/>
      <c r="BR257" s="222"/>
      <c r="BS257" s="222"/>
      <c r="BT257" s="222"/>
      <c r="BU257" s="222"/>
      <c r="BV257" s="222"/>
      <c r="BW257" s="222"/>
      <c r="BX257" s="222"/>
      <c r="BY257" s="222"/>
      <c r="BZ257" s="222"/>
      <c r="CA257" s="222"/>
      <c r="CB257" s="222"/>
      <c r="CC257" s="222"/>
      <c r="CD257" s="222"/>
      <c r="CE257" s="222"/>
      <c r="CF257" s="222"/>
      <c r="CG257" s="222"/>
      <c r="CH257" s="222"/>
      <c r="CI257" s="222"/>
      <c r="CJ257" s="222"/>
      <c r="CK257" s="222"/>
      <c r="CL257" s="222"/>
      <c r="CM257" s="222"/>
      <c r="CN257" s="222"/>
      <c r="CO257" s="222"/>
      <c r="CP257" s="222"/>
      <c r="CQ257" s="222"/>
      <c r="CR257" s="222"/>
      <c r="CS257" s="222"/>
    </row>
    <row r="258" spans="11:97">
      <c r="K258" s="221"/>
      <c r="L258" s="222"/>
      <c r="M258" s="222"/>
      <c r="N258" s="222"/>
      <c r="O258" s="222"/>
      <c r="P258" s="222"/>
      <c r="Q258" s="222"/>
      <c r="R258" s="222"/>
      <c r="S258" s="222"/>
      <c r="T258" s="222"/>
      <c r="U258" s="222"/>
      <c r="V258" s="222"/>
      <c r="W258" s="222"/>
      <c r="X258" s="222"/>
      <c r="Y258" s="222"/>
      <c r="Z258" s="222"/>
      <c r="AA258" s="222"/>
      <c r="AB258" s="222"/>
      <c r="AC258" s="222"/>
      <c r="AD258" s="222"/>
      <c r="AE258" s="222"/>
      <c r="AF258" s="222"/>
      <c r="AG258" s="222"/>
      <c r="AH258" s="222"/>
      <c r="AI258" s="222"/>
      <c r="AJ258" s="222"/>
      <c r="AK258" s="222"/>
      <c r="AL258" s="222"/>
      <c r="AM258" s="222"/>
      <c r="AN258" s="222"/>
      <c r="AO258" s="222"/>
      <c r="AP258" s="222"/>
      <c r="AQ258" s="222"/>
      <c r="AR258" s="222"/>
      <c r="AS258" s="222"/>
      <c r="AT258" s="222"/>
      <c r="AU258" s="222"/>
      <c r="AV258" s="222"/>
      <c r="AW258" s="222"/>
      <c r="AX258" s="222"/>
      <c r="AY258" s="222"/>
      <c r="AZ258" s="222"/>
      <c r="BA258" s="222"/>
      <c r="BB258" s="222"/>
      <c r="BC258" s="222"/>
      <c r="BD258" s="222"/>
      <c r="BE258" s="222"/>
      <c r="BF258" s="222"/>
      <c r="BG258" s="222"/>
      <c r="BH258" s="222"/>
      <c r="BI258" s="222"/>
      <c r="BJ258" s="222"/>
      <c r="BK258" s="222"/>
      <c r="BL258" s="222"/>
      <c r="BM258" s="222"/>
      <c r="BN258" s="222"/>
      <c r="BO258" s="222"/>
      <c r="BP258" s="222"/>
      <c r="BQ258" s="222"/>
      <c r="BR258" s="222"/>
      <c r="BS258" s="222"/>
      <c r="BT258" s="222"/>
      <c r="BU258" s="222"/>
      <c r="BV258" s="222"/>
      <c r="BW258" s="222"/>
      <c r="BX258" s="222"/>
      <c r="BY258" s="222"/>
      <c r="BZ258" s="222"/>
      <c r="CA258" s="222"/>
      <c r="CB258" s="222"/>
      <c r="CC258" s="222"/>
      <c r="CD258" s="222"/>
      <c r="CE258" s="222"/>
      <c r="CF258" s="222"/>
      <c r="CG258" s="222"/>
      <c r="CH258" s="222"/>
      <c r="CI258" s="222"/>
      <c r="CJ258" s="222"/>
      <c r="CK258" s="222"/>
      <c r="CL258" s="222"/>
      <c r="CM258" s="222"/>
      <c r="CN258" s="222"/>
      <c r="CO258" s="222"/>
      <c r="CP258" s="222"/>
      <c r="CQ258" s="222"/>
      <c r="CR258" s="222"/>
      <c r="CS258" s="222"/>
    </row>
    <row r="259" spans="11:97">
      <c r="K259" s="221"/>
      <c r="L259" s="222"/>
      <c r="M259" s="222"/>
      <c r="N259" s="222"/>
      <c r="O259" s="222"/>
      <c r="P259" s="222"/>
      <c r="Q259" s="222"/>
      <c r="R259" s="222"/>
      <c r="S259" s="222"/>
      <c r="T259" s="222"/>
      <c r="U259" s="222"/>
      <c r="V259" s="222"/>
      <c r="W259" s="222"/>
      <c r="X259" s="222"/>
      <c r="Y259" s="222"/>
      <c r="Z259" s="222"/>
      <c r="AA259" s="222"/>
      <c r="AB259" s="222"/>
      <c r="AC259" s="222"/>
      <c r="AD259" s="222"/>
      <c r="AE259" s="222"/>
      <c r="AF259" s="222"/>
      <c r="AG259" s="222"/>
      <c r="AH259" s="222"/>
      <c r="AI259" s="222"/>
      <c r="AJ259" s="222"/>
      <c r="AK259" s="222"/>
      <c r="AL259" s="222"/>
      <c r="AM259" s="222"/>
      <c r="AN259" s="222"/>
      <c r="AO259" s="222"/>
      <c r="AP259" s="222"/>
      <c r="AQ259" s="222"/>
      <c r="AR259" s="222"/>
      <c r="AS259" s="222"/>
      <c r="AT259" s="222"/>
      <c r="AU259" s="222"/>
      <c r="AV259" s="222"/>
      <c r="AW259" s="222"/>
      <c r="AX259" s="222"/>
      <c r="AY259" s="222"/>
      <c r="AZ259" s="222"/>
      <c r="BA259" s="222"/>
      <c r="BB259" s="222"/>
      <c r="BC259" s="222"/>
      <c r="BD259" s="222"/>
      <c r="BE259" s="222"/>
      <c r="BF259" s="222"/>
      <c r="BG259" s="222"/>
      <c r="BH259" s="222"/>
      <c r="BI259" s="222"/>
      <c r="BJ259" s="222"/>
      <c r="BK259" s="222"/>
      <c r="BL259" s="222"/>
      <c r="BM259" s="222"/>
      <c r="BN259" s="222"/>
      <c r="BO259" s="222"/>
      <c r="BP259" s="222"/>
      <c r="BQ259" s="222"/>
      <c r="BR259" s="222"/>
      <c r="BS259" s="222"/>
      <c r="BT259" s="222"/>
      <c r="BU259" s="222"/>
      <c r="BV259" s="222"/>
      <c r="BW259" s="222"/>
      <c r="BX259" s="222"/>
      <c r="BY259" s="222"/>
      <c r="BZ259" s="222"/>
      <c r="CA259" s="222"/>
      <c r="CB259" s="222"/>
      <c r="CC259" s="222"/>
      <c r="CD259" s="222"/>
      <c r="CE259" s="222"/>
      <c r="CF259" s="222"/>
      <c r="CG259" s="222"/>
      <c r="CH259" s="222"/>
      <c r="CI259" s="222"/>
      <c r="CJ259" s="222"/>
      <c r="CK259" s="222"/>
      <c r="CL259" s="222"/>
      <c r="CM259" s="222"/>
      <c r="CN259" s="222"/>
      <c r="CO259" s="222"/>
      <c r="CP259" s="222"/>
      <c r="CQ259" s="222"/>
      <c r="CR259" s="222"/>
      <c r="CS259" s="222"/>
    </row>
    <row r="260" spans="11:97">
      <c r="K260" s="221"/>
      <c r="L260" s="222"/>
      <c r="M260" s="222"/>
      <c r="N260" s="222"/>
      <c r="O260" s="222"/>
      <c r="P260" s="222"/>
      <c r="Q260" s="222"/>
      <c r="R260" s="222"/>
      <c r="S260" s="222"/>
      <c r="T260" s="222"/>
      <c r="U260" s="222"/>
      <c r="V260" s="222"/>
      <c r="W260" s="222"/>
      <c r="X260" s="222"/>
      <c r="Y260" s="222"/>
      <c r="Z260" s="222"/>
      <c r="AA260" s="222"/>
      <c r="AB260" s="222"/>
      <c r="AC260" s="222"/>
      <c r="AD260" s="222"/>
      <c r="AE260" s="222"/>
      <c r="AF260" s="222"/>
      <c r="AG260" s="222"/>
      <c r="AH260" s="222"/>
      <c r="AI260" s="222"/>
      <c r="AJ260" s="222"/>
      <c r="AK260" s="222"/>
      <c r="AL260" s="222"/>
      <c r="AM260" s="222"/>
      <c r="AN260" s="222"/>
      <c r="AO260" s="222"/>
      <c r="AP260" s="222"/>
      <c r="AQ260" s="222"/>
      <c r="AR260" s="222"/>
      <c r="AS260" s="222"/>
      <c r="AT260" s="222"/>
      <c r="AU260" s="222"/>
      <c r="AV260" s="222"/>
      <c r="AW260" s="222"/>
      <c r="AX260" s="222"/>
      <c r="AY260" s="222"/>
      <c r="AZ260" s="222"/>
      <c r="BA260" s="222"/>
      <c r="BB260" s="222"/>
      <c r="BC260" s="222"/>
      <c r="BD260" s="222"/>
      <c r="BE260" s="222"/>
      <c r="BF260" s="222"/>
      <c r="BG260" s="222"/>
      <c r="BH260" s="222"/>
      <c r="BI260" s="222"/>
      <c r="BJ260" s="222"/>
      <c r="BK260" s="222"/>
      <c r="BL260" s="222"/>
      <c r="BM260" s="222"/>
      <c r="BN260" s="222"/>
      <c r="BO260" s="222"/>
      <c r="BP260" s="222"/>
      <c r="BQ260" s="222"/>
      <c r="BR260" s="222"/>
      <c r="BS260" s="222"/>
      <c r="BT260" s="222"/>
      <c r="BU260" s="222"/>
      <c r="BV260" s="222"/>
      <c r="BW260" s="222"/>
      <c r="BX260" s="222"/>
      <c r="BY260" s="222"/>
      <c r="BZ260" s="222"/>
      <c r="CA260" s="222"/>
      <c r="CB260" s="222"/>
      <c r="CC260" s="222"/>
      <c r="CD260" s="222"/>
      <c r="CE260" s="222"/>
      <c r="CF260" s="222"/>
      <c r="CG260" s="222"/>
      <c r="CH260" s="222"/>
      <c r="CI260" s="222"/>
      <c r="CJ260" s="222"/>
      <c r="CK260" s="222"/>
      <c r="CL260" s="222"/>
      <c r="CM260" s="222"/>
      <c r="CN260" s="222"/>
      <c r="CO260" s="222"/>
      <c r="CP260" s="222"/>
      <c r="CQ260" s="222"/>
      <c r="CR260" s="222"/>
      <c r="CS260" s="222"/>
    </row>
    <row r="261" spans="11:97">
      <c r="P261" s="222"/>
      <c r="Q261" s="222"/>
      <c r="R261" s="222"/>
      <c r="S261" s="222"/>
      <c r="T261" s="222"/>
      <c r="U261" s="222"/>
      <c r="V261" s="222"/>
      <c r="W261" s="222"/>
      <c r="X261" s="222"/>
      <c r="Y261" s="222"/>
      <c r="Z261" s="222"/>
      <c r="AA261" s="222"/>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c r="BB261" s="222"/>
      <c r="BC261" s="222"/>
      <c r="BD261" s="222"/>
      <c r="BE261" s="222"/>
      <c r="BF261" s="222"/>
      <c r="BG261" s="222"/>
      <c r="BH261" s="222"/>
      <c r="BI261" s="222"/>
      <c r="BJ261" s="222"/>
      <c r="BK261" s="222"/>
      <c r="BL261" s="222"/>
      <c r="BM261" s="222"/>
      <c r="BN261" s="222"/>
      <c r="BO261" s="222"/>
      <c r="BP261" s="222"/>
      <c r="BQ261" s="222"/>
      <c r="BR261" s="222"/>
      <c r="BS261" s="222"/>
      <c r="BT261" s="222"/>
      <c r="BU261" s="222"/>
      <c r="BV261" s="222"/>
      <c r="BW261" s="222"/>
      <c r="BX261" s="222"/>
      <c r="BY261" s="222"/>
      <c r="BZ261" s="222"/>
      <c r="CA261" s="222"/>
      <c r="CB261" s="222"/>
      <c r="CC261" s="222"/>
      <c r="CD261" s="222"/>
      <c r="CE261" s="222"/>
      <c r="CF261" s="222"/>
      <c r="CG261" s="222"/>
      <c r="CH261" s="222"/>
      <c r="CI261" s="222"/>
      <c r="CJ261" s="222"/>
      <c r="CK261" s="222"/>
      <c r="CL261" s="222"/>
      <c r="CM261" s="222"/>
      <c r="CN261" s="222"/>
      <c r="CO261" s="222"/>
      <c r="CP261" s="222"/>
      <c r="CQ261" s="222"/>
      <c r="CR261" s="222"/>
      <c r="CS261" s="222"/>
    </row>
    <row r="262" spans="11:97">
      <c r="P262" s="222"/>
      <c r="Q262" s="222"/>
      <c r="R262" s="222"/>
      <c r="S262" s="222"/>
      <c r="T262" s="222"/>
      <c r="U262" s="222"/>
      <c r="V262" s="222"/>
      <c r="W262" s="222"/>
      <c r="X262" s="222"/>
      <c r="Y262" s="222"/>
      <c r="Z262" s="222"/>
      <c r="AA262" s="222"/>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c r="BB262" s="222"/>
      <c r="BC262" s="222"/>
      <c r="BD262" s="222"/>
      <c r="BE262" s="222"/>
      <c r="BF262" s="222"/>
      <c r="BG262" s="222"/>
      <c r="BH262" s="222"/>
      <c r="BI262" s="222"/>
      <c r="BJ262" s="222"/>
      <c r="BK262" s="222"/>
      <c r="BL262" s="222"/>
      <c r="BM262" s="222"/>
      <c r="BN262" s="222"/>
      <c r="BO262" s="222"/>
      <c r="BP262" s="222"/>
      <c r="BQ262" s="222"/>
      <c r="BR262" s="222"/>
      <c r="BS262" s="222"/>
      <c r="BT262" s="222"/>
      <c r="BU262" s="222"/>
      <c r="BV262" s="222"/>
      <c r="BW262" s="222"/>
      <c r="BX262" s="222"/>
      <c r="BY262" s="222"/>
      <c r="BZ262" s="222"/>
      <c r="CA262" s="222"/>
      <c r="CB262" s="222"/>
      <c r="CC262" s="222"/>
      <c r="CD262" s="222"/>
      <c r="CE262" s="222"/>
      <c r="CF262" s="222"/>
      <c r="CG262" s="222"/>
      <c r="CH262" s="222"/>
      <c r="CI262" s="222"/>
      <c r="CJ262" s="222"/>
      <c r="CK262" s="222"/>
      <c r="CL262" s="222"/>
      <c r="CM262" s="222"/>
      <c r="CN262" s="222"/>
      <c r="CO262" s="222"/>
      <c r="CP262" s="222"/>
      <c r="CQ262" s="222"/>
      <c r="CR262" s="222"/>
      <c r="CS262" s="222"/>
    </row>
    <row r="263" spans="11:97">
      <c r="P263" s="222"/>
      <c r="Q263" s="222"/>
      <c r="R263" s="222"/>
      <c r="S263" s="222"/>
      <c r="T263" s="222"/>
      <c r="U263" s="222"/>
      <c r="V263" s="222"/>
      <c r="W263" s="222"/>
      <c r="X263" s="222"/>
      <c r="Y263" s="222"/>
      <c r="Z263" s="222"/>
      <c r="AA263" s="222"/>
      <c r="AB263" s="222"/>
      <c r="AC263" s="222"/>
      <c r="AD263" s="222"/>
      <c r="AE263" s="222"/>
      <c r="AF263" s="222"/>
      <c r="AG263" s="222"/>
      <c r="AH263" s="222"/>
      <c r="AI263" s="222"/>
      <c r="AJ263" s="222"/>
      <c r="AK263" s="222"/>
      <c r="AL263" s="222"/>
      <c r="AM263" s="222"/>
      <c r="AN263" s="222"/>
      <c r="AO263" s="222"/>
      <c r="AP263" s="222"/>
      <c r="AQ263" s="222"/>
      <c r="AR263" s="222"/>
      <c r="AS263" s="222"/>
      <c r="AT263" s="222"/>
      <c r="AU263" s="222"/>
      <c r="AV263" s="222"/>
      <c r="AW263" s="222"/>
      <c r="AX263" s="222"/>
      <c r="AY263" s="222"/>
      <c r="AZ263" s="222"/>
      <c r="BA263" s="222"/>
      <c r="BB263" s="222"/>
      <c r="BC263" s="222"/>
      <c r="BD263" s="222"/>
      <c r="BE263" s="222"/>
      <c r="BF263" s="222"/>
      <c r="BG263" s="222"/>
      <c r="BH263" s="222"/>
      <c r="BI263" s="222"/>
      <c r="BJ263" s="222"/>
      <c r="BK263" s="222"/>
      <c r="BL263" s="222"/>
      <c r="BM263" s="222"/>
      <c r="BN263" s="222"/>
      <c r="BO263" s="222"/>
      <c r="BP263" s="222"/>
      <c r="BQ263" s="222"/>
      <c r="BR263" s="222"/>
      <c r="BS263" s="222"/>
      <c r="BT263" s="222"/>
      <c r="BU263" s="222"/>
      <c r="BV263" s="222"/>
      <c r="BW263" s="222"/>
      <c r="BX263" s="222"/>
      <c r="BY263" s="222"/>
      <c r="BZ263" s="222"/>
      <c r="CA263" s="222"/>
      <c r="CB263" s="222"/>
      <c r="CC263" s="222"/>
      <c r="CD263" s="222"/>
      <c r="CE263" s="222"/>
      <c r="CF263" s="222"/>
      <c r="CG263" s="222"/>
      <c r="CH263" s="222"/>
      <c r="CI263" s="222"/>
      <c r="CJ263" s="222"/>
      <c r="CK263" s="222"/>
      <c r="CL263" s="222"/>
      <c r="CM263" s="222"/>
      <c r="CN263" s="222"/>
      <c r="CO263" s="222"/>
      <c r="CP263" s="222"/>
      <c r="CQ263" s="222"/>
      <c r="CR263" s="222"/>
      <c r="CS263" s="222"/>
    </row>
    <row r="264" spans="11:97">
      <c r="P264" s="222"/>
      <c r="Q264" s="222"/>
      <c r="R264" s="222"/>
      <c r="S264" s="222"/>
      <c r="T264" s="222"/>
      <c r="U264" s="222"/>
      <c r="V264" s="222"/>
      <c r="W264" s="222"/>
      <c r="X264" s="222"/>
      <c r="Y264" s="222"/>
      <c r="Z264" s="222"/>
      <c r="AA264" s="222"/>
      <c r="AB264" s="222"/>
      <c r="AC264" s="222"/>
      <c r="AD264" s="222"/>
      <c r="AE264" s="222"/>
      <c r="AF264" s="222"/>
      <c r="AG264" s="222"/>
      <c r="AH264" s="222"/>
      <c r="AI264" s="222"/>
      <c r="AJ264" s="222"/>
      <c r="AK264" s="222"/>
      <c r="AL264" s="222"/>
      <c r="AM264" s="222"/>
      <c r="AN264" s="222"/>
      <c r="AO264" s="222"/>
      <c r="AP264" s="222"/>
      <c r="AQ264" s="222"/>
      <c r="AR264" s="222"/>
      <c r="AS264" s="222"/>
      <c r="AT264" s="222"/>
      <c r="AU264" s="222"/>
      <c r="AV264" s="222"/>
      <c r="AW264" s="222"/>
      <c r="AX264" s="222"/>
      <c r="AY264" s="222"/>
      <c r="AZ264" s="222"/>
      <c r="BA264" s="222"/>
      <c r="BB264" s="222"/>
      <c r="BC264" s="222"/>
      <c r="BD264" s="222"/>
      <c r="BE264" s="222"/>
      <c r="BF264" s="222"/>
      <c r="BG264" s="222"/>
      <c r="BH264" s="222"/>
      <c r="BI264" s="222"/>
      <c r="BJ264" s="222"/>
      <c r="BK264" s="222"/>
      <c r="BL264" s="222"/>
      <c r="BM264" s="222"/>
      <c r="BN264" s="222"/>
      <c r="BO264" s="222"/>
      <c r="BP264" s="222"/>
      <c r="BQ264" s="222"/>
      <c r="BR264" s="222"/>
      <c r="BS264" s="222"/>
      <c r="BT264" s="222"/>
      <c r="BU264" s="222"/>
      <c r="BV264" s="222"/>
      <c r="BW264" s="222"/>
      <c r="BX264" s="222"/>
      <c r="BY264" s="222"/>
      <c r="BZ264" s="222"/>
      <c r="CA264" s="222"/>
      <c r="CB264" s="222"/>
      <c r="CC264" s="222"/>
      <c r="CD264" s="222"/>
      <c r="CE264" s="222"/>
      <c r="CF264" s="222"/>
      <c r="CG264" s="222"/>
      <c r="CH264" s="222"/>
      <c r="CI264" s="222"/>
      <c r="CJ264" s="222"/>
      <c r="CK264" s="222"/>
      <c r="CL264" s="222"/>
      <c r="CM264" s="222"/>
      <c r="CN264" s="222"/>
      <c r="CO264" s="222"/>
      <c r="CP264" s="222"/>
      <c r="CQ264" s="222"/>
      <c r="CR264" s="222"/>
      <c r="CS264" s="222"/>
    </row>
    <row r="265" spans="11:97">
      <c r="CK265" s="222"/>
      <c r="CL265" s="222"/>
      <c r="CM265" s="222"/>
      <c r="CN265" s="222"/>
      <c r="CO265" s="222"/>
      <c r="CP265" s="222"/>
      <c r="CQ265" s="222"/>
      <c r="CR265" s="222"/>
      <c r="CS265" s="222"/>
    </row>
  </sheetData>
  <sheetProtection sheet="1" formatCells="0" formatColumns="0" formatRows="0" selectLockedCells="1"/>
  <mergeCells count="22">
    <mergeCell ref="B45:C45"/>
    <mergeCell ref="B47:C47"/>
    <mergeCell ref="D47:F47"/>
    <mergeCell ref="B51:G51"/>
    <mergeCell ref="B48:C48"/>
    <mergeCell ref="D48:F48"/>
    <mergeCell ref="B49:C49"/>
    <mergeCell ref="E49:F49"/>
    <mergeCell ref="B50:C50"/>
    <mergeCell ref="D50:F50"/>
    <mergeCell ref="L19:M19"/>
    <mergeCell ref="B9:C9"/>
    <mergeCell ref="B10:C10"/>
    <mergeCell ref="B11:C11"/>
    <mergeCell ref="B12:C12"/>
    <mergeCell ref="B3:G3"/>
    <mergeCell ref="B7:C7"/>
    <mergeCell ref="D7:E7"/>
    <mergeCell ref="F7:G7"/>
    <mergeCell ref="B8:C8"/>
    <mergeCell ref="C4:G4"/>
    <mergeCell ref="C5:G5"/>
  </mergeCells>
  <phoneticPr fontId="3"/>
  <conditionalFormatting sqref="G49:H49">
    <cfRule type="expression" dxfId="9" priority="1">
      <formula>OR(AND($E$49="申請無し",$G$49&lt;&gt;0),AND($E$49="申請有り",$G$49&lt;=0))</formula>
    </cfRule>
  </conditionalFormatting>
  <dataValidations count="3">
    <dataValidation type="list" allowBlank="1" showInputMessage="1" showErrorMessage="1" sqref="E49:F49" xr:uid="{833AD239-B077-4B56-A17C-5D507004A41F}">
      <formula1>"申請あり,申請なし"</formula1>
    </dataValidation>
    <dataValidation type="list" allowBlank="1" showInputMessage="1" showErrorMessage="1" sqref="B15:B44" xr:uid="{F8F41C8F-6A2A-4562-B68A-F9E947DC7C08}">
      <formula1>"設計費,設備費,工事費,諸経費,▼助成対象外"</formula1>
    </dataValidation>
    <dataValidation imeMode="off" allowBlank="1" showInputMessage="1" showErrorMessage="1" sqref="D22:E44 D16:D21 G49:H49 D15:E15 G15:H44" xr:uid="{C2278DFB-0605-4314-9FA8-049EE1CB486B}"/>
  </dataValidations>
  <printOptions horizontalCentered="1"/>
  <pageMargins left="0.23622047244094491" right="0.31496062992125984" top="0.74803149606299213" bottom="0.55118110236220474" header="0.31496062992125984" footer="0.31496062992125984"/>
  <pageSetup paperSize="9" scale="89" orientation="portrait" r:id="rId1"/>
  <headerFooter>
    <oddFooter>&amp;R&amp;"ＭＳ Ｐ明朝,標準"&amp;10（日本産業規格A列4番）</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DDD29-21D6-4C42-83EC-53A682D7806F}">
  <sheetPr>
    <pageSetUpPr fitToPage="1"/>
  </sheetPr>
  <dimension ref="A1:K50"/>
  <sheetViews>
    <sheetView view="pageBreakPreview" zoomScaleNormal="100" zoomScaleSheetLayoutView="100" workbookViewId="0">
      <selection activeCell="F15" sqref="F15"/>
    </sheetView>
  </sheetViews>
  <sheetFormatPr defaultColWidth="9" defaultRowHeight="14"/>
  <cols>
    <col min="1" max="1" width="2.6328125" style="17" customWidth="1"/>
    <col min="2" max="2" width="10.6328125" style="17" customWidth="1"/>
    <col min="3" max="3" width="40.90625" style="17" customWidth="1"/>
    <col min="4" max="5" width="10.6328125" style="19" customWidth="1"/>
    <col min="6" max="6" width="10.36328125" style="19" customWidth="1"/>
    <col min="7" max="7" width="10" style="17" customWidth="1"/>
    <col min="8" max="8" width="1.6328125" style="17" customWidth="1"/>
    <col min="9" max="9" width="47.90625" style="16" customWidth="1"/>
    <col min="10" max="10" width="33.36328125" style="16" customWidth="1"/>
    <col min="11" max="11" width="15.6328125" style="17" customWidth="1"/>
    <col min="12" max="125" width="2.6328125" style="17" customWidth="1"/>
    <col min="126" max="16384" width="9" style="17"/>
  </cols>
  <sheetData>
    <row r="1" spans="1:10" s="16" customFormat="1" ht="10.5" customHeight="1">
      <c r="A1" s="17"/>
      <c r="B1" s="17"/>
      <c r="C1" s="17"/>
      <c r="D1" s="19"/>
      <c r="E1" s="19"/>
      <c r="F1" s="19"/>
      <c r="G1" s="17"/>
      <c r="H1" s="17"/>
    </row>
    <row r="2" spans="1:10" s="16" customFormat="1" ht="19.5" customHeight="1">
      <c r="A2" s="15"/>
      <c r="B2" s="14" t="s">
        <v>206</v>
      </c>
      <c r="C2" s="15"/>
      <c r="D2" s="20"/>
      <c r="E2" s="20"/>
      <c r="F2" s="20"/>
      <c r="G2" s="15"/>
      <c r="H2" s="17"/>
    </row>
    <row r="3" spans="1:10" s="16" customFormat="1" ht="39.75" customHeight="1" thickBot="1">
      <c r="A3" s="15"/>
      <c r="B3" s="308" t="s">
        <v>78</v>
      </c>
      <c r="C3" s="309"/>
      <c r="D3" s="309"/>
      <c r="E3" s="309"/>
      <c r="F3" s="309"/>
      <c r="G3" s="309"/>
      <c r="H3" s="17"/>
      <c r="I3" s="21" t="s">
        <v>215</v>
      </c>
    </row>
    <row r="4" spans="1:10" ht="20.149999999999999" customHeight="1">
      <c r="A4" s="15"/>
      <c r="B4" s="208" t="s">
        <v>32</v>
      </c>
      <c r="C4" s="319"/>
      <c r="D4" s="319"/>
      <c r="E4" s="319"/>
      <c r="F4" s="319"/>
      <c r="G4" s="320"/>
      <c r="H4" s="209"/>
      <c r="I4" s="209"/>
      <c r="J4" s="209"/>
    </row>
    <row r="5" spans="1:10" ht="25" customHeight="1" thickBot="1">
      <c r="A5" s="15"/>
      <c r="B5" s="210" t="s">
        <v>210</v>
      </c>
      <c r="C5" s="321"/>
      <c r="D5" s="321"/>
      <c r="E5" s="321"/>
      <c r="F5" s="321"/>
      <c r="G5" s="322"/>
      <c r="H5" s="209"/>
      <c r="I5" s="209"/>
      <c r="J5" s="209"/>
    </row>
    <row r="6" spans="1:10" ht="10.5" customHeight="1" thickBot="1">
      <c r="A6" s="15"/>
      <c r="B6" s="206"/>
      <c r="C6" s="207"/>
      <c r="D6" s="207"/>
      <c r="E6" s="207"/>
      <c r="F6" s="207"/>
      <c r="G6" s="207"/>
      <c r="H6" s="209"/>
      <c r="I6" s="209"/>
      <c r="J6" s="209"/>
    </row>
    <row r="7" spans="1:10" s="16" customFormat="1" ht="19.5" customHeight="1" thickBot="1">
      <c r="A7" s="15"/>
      <c r="B7" s="310" t="s">
        <v>185</v>
      </c>
      <c r="C7" s="311"/>
      <c r="D7" s="312" t="s">
        <v>197</v>
      </c>
      <c r="E7" s="313"/>
      <c r="F7" s="312" t="s">
        <v>212</v>
      </c>
      <c r="G7" s="314"/>
      <c r="H7" s="17"/>
      <c r="I7" s="21"/>
    </row>
    <row r="8" spans="1:10" s="16" customFormat="1" ht="19.5" customHeight="1" thickTop="1">
      <c r="A8" s="15">
        <v>1</v>
      </c>
      <c r="B8" s="315"/>
      <c r="C8" s="316"/>
      <c r="D8" s="89"/>
      <c r="E8" s="250" t="s">
        <v>196</v>
      </c>
      <c r="F8" s="88"/>
      <c r="G8" s="254" t="s">
        <v>245</v>
      </c>
      <c r="H8" s="17"/>
      <c r="I8" s="21"/>
    </row>
    <row r="9" spans="1:10" s="16" customFormat="1" ht="19.5" customHeight="1">
      <c r="A9" s="15">
        <v>2</v>
      </c>
      <c r="B9" s="323"/>
      <c r="C9" s="324"/>
      <c r="D9" s="86"/>
      <c r="E9" s="251" t="s">
        <v>196</v>
      </c>
      <c r="F9" s="81"/>
      <c r="G9" s="212" t="s">
        <v>244</v>
      </c>
      <c r="H9" s="17"/>
      <c r="I9" s="21"/>
    </row>
    <row r="10" spans="1:10" s="16" customFormat="1" ht="19.5" customHeight="1">
      <c r="A10" s="15">
        <v>3</v>
      </c>
      <c r="B10" s="323"/>
      <c r="C10" s="324"/>
      <c r="D10" s="86"/>
      <c r="E10" s="251" t="s">
        <v>196</v>
      </c>
      <c r="F10" s="81"/>
      <c r="G10" s="212" t="s">
        <v>244</v>
      </c>
      <c r="H10" s="17"/>
      <c r="I10" s="21"/>
    </row>
    <row r="11" spans="1:10" s="16" customFormat="1" ht="19.5" customHeight="1">
      <c r="A11" s="15">
        <v>4</v>
      </c>
      <c r="B11" s="323"/>
      <c r="C11" s="324"/>
      <c r="D11" s="86"/>
      <c r="E11" s="251" t="s">
        <v>196</v>
      </c>
      <c r="F11" s="81"/>
      <c r="G11" s="212" t="s">
        <v>244</v>
      </c>
      <c r="H11" s="17"/>
      <c r="I11" s="21"/>
    </row>
    <row r="12" spans="1:10" s="16" customFormat="1" ht="19.5" customHeight="1" thickBot="1">
      <c r="A12" s="15">
        <v>5</v>
      </c>
      <c r="B12" s="335"/>
      <c r="C12" s="336"/>
      <c r="D12" s="92"/>
      <c r="E12" s="252" t="s">
        <v>196</v>
      </c>
      <c r="F12" s="82"/>
      <c r="G12" s="213" t="s">
        <v>244</v>
      </c>
      <c r="H12" s="17"/>
      <c r="I12" s="21"/>
    </row>
    <row r="13" spans="1:10" s="16" customFormat="1" ht="11.25" customHeight="1" thickBot="1">
      <c r="A13" s="15"/>
      <c r="B13" s="206"/>
      <c r="C13" s="207"/>
      <c r="D13" s="234"/>
      <c r="E13" s="234"/>
      <c r="F13" s="234"/>
      <c r="G13" s="234"/>
      <c r="H13" s="17"/>
      <c r="I13" s="21"/>
    </row>
    <row r="14" spans="1:10" s="16" customFormat="1" ht="19.5" customHeight="1" thickBot="1">
      <c r="A14" s="15"/>
      <c r="B14" s="214" t="s">
        <v>18</v>
      </c>
      <c r="C14" s="215" t="s">
        <v>19</v>
      </c>
      <c r="D14" s="215" t="s">
        <v>20</v>
      </c>
      <c r="E14" s="215" t="s">
        <v>21</v>
      </c>
      <c r="F14" s="216" t="s">
        <v>1</v>
      </c>
      <c r="G14" s="217" t="s">
        <v>22</v>
      </c>
      <c r="H14" s="17"/>
    </row>
    <row r="15" spans="1:10" ht="17.25" customHeight="1" thickTop="1">
      <c r="A15" s="219">
        <v>1</v>
      </c>
      <c r="B15" s="4"/>
      <c r="C15" s="5"/>
      <c r="D15" s="6"/>
      <c r="E15" s="7"/>
      <c r="F15" s="8"/>
      <c r="G15" s="22" t="str">
        <f t="shared" ref="G15:G44" si="0">IF(D15="","",D15*E15)</f>
        <v/>
      </c>
    </row>
    <row r="16" spans="1:10" ht="17.25" customHeight="1">
      <c r="A16" s="219">
        <v>2</v>
      </c>
      <c r="B16" s="4"/>
      <c r="C16" s="9"/>
      <c r="D16" s="10"/>
      <c r="E16" s="11"/>
      <c r="F16" s="8"/>
      <c r="G16" s="22" t="str">
        <f t="shared" si="0"/>
        <v/>
      </c>
    </row>
    <row r="17" spans="1:11" ht="17.25" customHeight="1">
      <c r="A17" s="219">
        <v>3</v>
      </c>
      <c r="B17" s="4"/>
      <c r="C17" s="9"/>
      <c r="D17" s="10"/>
      <c r="E17" s="11"/>
      <c r="F17" s="8"/>
      <c r="G17" s="22" t="str">
        <f t="shared" si="0"/>
        <v/>
      </c>
    </row>
    <row r="18" spans="1:11" ht="17.25" customHeight="1">
      <c r="A18" s="219">
        <v>4</v>
      </c>
      <c r="B18" s="4"/>
      <c r="C18" s="9"/>
      <c r="D18" s="10"/>
      <c r="E18" s="11"/>
      <c r="F18" s="8"/>
      <c r="G18" s="22" t="str">
        <f t="shared" si="0"/>
        <v/>
      </c>
    </row>
    <row r="19" spans="1:11" ht="17.25" customHeight="1">
      <c r="A19" s="219">
        <v>5</v>
      </c>
      <c r="B19" s="4"/>
      <c r="C19" s="9"/>
      <c r="D19" s="10"/>
      <c r="E19" s="11"/>
      <c r="F19" s="8"/>
      <c r="G19" s="22" t="str">
        <f t="shared" si="0"/>
        <v/>
      </c>
    </row>
    <row r="20" spans="1:11" ht="17.25" customHeight="1">
      <c r="A20" s="219">
        <v>6</v>
      </c>
      <c r="B20" s="4"/>
      <c r="C20" s="9"/>
      <c r="D20" s="10"/>
      <c r="E20" s="11"/>
      <c r="F20" s="8"/>
      <c r="G20" s="22" t="str">
        <f t="shared" si="0"/>
        <v/>
      </c>
    </row>
    <row r="21" spans="1:11" ht="17.25" customHeight="1">
      <c r="A21" s="219">
        <v>7</v>
      </c>
      <c r="B21" s="4"/>
      <c r="C21" s="9"/>
      <c r="D21" s="10"/>
      <c r="E21" s="11"/>
      <c r="F21" s="8"/>
      <c r="G21" s="22" t="str">
        <f t="shared" si="0"/>
        <v/>
      </c>
      <c r="J21" s="223" t="s">
        <v>48</v>
      </c>
    </row>
    <row r="22" spans="1:11" ht="17.25" customHeight="1">
      <c r="A22" s="219">
        <v>8</v>
      </c>
      <c r="B22" s="4"/>
      <c r="C22" s="9"/>
      <c r="D22" s="10"/>
      <c r="E22" s="11"/>
      <c r="F22" s="8"/>
      <c r="G22" s="22" t="str">
        <f t="shared" si="0"/>
        <v/>
      </c>
      <c r="I22" s="225" t="s">
        <v>28</v>
      </c>
      <c r="J22" s="236" t="str">
        <f>IF(SUM(G15:G44)=0,"対象外","対象")</f>
        <v>対象外</v>
      </c>
      <c r="K22" s="23">
        <f>IF(J22="対象外",0,K29*K23)</f>
        <v>0</v>
      </c>
    </row>
    <row r="23" spans="1:11" ht="17.25" customHeight="1">
      <c r="A23" s="219">
        <v>9</v>
      </c>
      <c r="B23" s="4"/>
      <c r="C23" s="9"/>
      <c r="D23" s="10"/>
      <c r="E23" s="11"/>
      <c r="F23" s="8"/>
      <c r="G23" s="22" t="str">
        <f t="shared" si="0"/>
        <v/>
      </c>
      <c r="J23" s="227" t="s">
        <v>61</v>
      </c>
      <c r="K23" s="255">
        <f>D45</f>
        <v>0</v>
      </c>
    </row>
    <row r="24" spans="1:11" ht="17.25" customHeight="1">
      <c r="A24" s="219">
        <v>10</v>
      </c>
      <c r="B24" s="4"/>
      <c r="C24" s="9"/>
      <c r="D24" s="10"/>
      <c r="E24" s="11"/>
      <c r="F24" s="8"/>
      <c r="G24" s="22" t="str">
        <f t="shared" si="0"/>
        <v/>
      </c>
    </row>
    <row r="25" spans="1:11" ht="17.25" customHeight="1">
      <c r="A25" s="219">
        <v>11</v>
      </c>
      <c r="B25" s="4"/>
      <c r="C25" s="9"/>
      <c r="D25" s="10"/>
      <c r="E25" s="11"/>
      <c r="F25" s="8"/>
      <c r="G25" s="22" t="str">
        <f t="shared" si="0"/>
        <v/>
      </c>
    </row>
    <row r="26" spans="1:11" ht="17.25" customHeight="1">
      <c r="A26" s="219">
        <v>12</v>
      </c>
      <c r="B26" s="4"/>
      <c r="C26" s="9"/>
      <c r="D26" s="10"/>
      <c r="E26" s="11"/>
      <c r="F26" s="8"/>
      <c r="G26" s="22" t="str">
        <f t="shared" si="0"/>
        <v/>
      </c>
    </row>
    <row r="27" spans="1:11" ht="17.25" customHeight="1">
      <c r="A27" s="219">
        <v>13</v>
      </c>
      <c r="B27" s="4"/>
      <c r="C27" s="9"/>
      <c r="D27" s="10"/>
      <c r="E27" s="11"/>
      <c r="F27" s="8"/>
      <c r="G27" s="22" t="str">
        <f t="shared" si="0"/>
        <v/>
      </c>
    </row>
    <row r="28" spans="1:11" ht="17.25" customHeight="1">
      <c r="A28" s="219">
        <v>14</v>
      </c>
      <c r="B28" s="4"/>
      <c r="C28" s="9"/>
      <c r="D28" s="10"/>
      <c r="E28" s="11"/>
      <c r="F28" s="8"/>
      <c r="G28" s="22" t="str">
        <f t="shared" si="0"/>
        <v/>
      </c>
    </row>
    <row r="29" spans="1:11" ht="17.25" customHeight="1">
      <c r="A29" s="219">
        <v>15</v>
      </c>
      <c r="B29" s="4"/>
      <c r="C29" s="9"/>
      <c r="D29" s="10"/>
      <c r="E29" s="11"/>
      <c r="F29" s="8"/>
      <c r="G29" s="22" t="str">
        <f t="shared" si="0"/>
        <v/>
      </c>
      <c r="J29" s="226" t="s">
        <v>33</v>
      </c>
      <c r="K29" s="23">
        <v>300000000</v>
      </c>
    </row>
    <row r="30" spans="1:11" ht="17.25" customHeight="1">
      <c r="A30" s="219">
        <v>16</v>
      </c>
      <c r="B30" s="4"/>
      <c r="C30" s="9"/>
      <c r="D30" s="10"/>
      <c r="E30" s="11"/>
      <c r="F30" s="8"/>
      <c r="G30" s="22" t="str">
        <f t="shared" si="0"/>
        <v/>
      </c>
    </row>
    <row r="31" spans="1:11" ht="17.25" customHeight="1">
      <c r="A31" s="219">
        <v>17</v>
      </c>
      <c r="B31" s="4"/>
      <c r="C31" s="9"/>
      <c r="D31" s="10"/>
      <c r="E31" s="11"/>
      <c r="F31" s="8"/>
      <c r="G31" s="22" t="str">
        <f t="shared" si="0"/>
        <v/>
      </c>
      <c r="J31" s="15" t="s">
        <v>29</v>
      </c>
      <c r="K31" s="14"/>
    </row>
    <row r="32" spans="1:11" ht="17.25" customHeight="1">
      <c r="A32" s="219">
        <v>18</v>
      </c>
      <c r="B32" s="4"/>
      <c r="C32" s="9"/>
      <c r="D32" s="10"/>
      <c r="E32" s="11"/>
      <c r="F32" s="8"/>
      <c r="G32" s="22" t="str">
        <f t="shared" si="0"/>
        <v/>
      </c>
      <c r="J32" s="227" t="s">
        <v>30</v>
      </c>
      <c r="K32" s="228">
        <f>IF(ROUNDDOWN(($G$46-$G$48)*2/3,-3)&gt;$G$45,$G$45,ROUNDDOWN(($G$46-$G$48)*2/3,-3))</f>
        <v>0</v>
      </c>
    </row>
    <row r="33" spans="1:11" ht="17.25" customHeight="1">
      <c r="A33" s="219">
        <v>19</v>
      </c>
      <c r="B33" s="4"/>
      <c r="C33" s="9"/>
      <c r="D33" s="10"/>
      <c r="E33" s="11"/>
      <c r="F33" s="8"/>
      <c r="G33" s="22" t="str">
        <f t="shared" si="0"/>
        <v/>
      </c>
      <c r="J33" s="227" t="s">
        <v>31</v>
      </c>
      <c r="K33" s="228">
        <f>IF(ROUNDDOWN($G$46*2/3,-3)&gt;$G$45,$G$45,ROUNDDOWN($G$46*2/3,-3))</f>
        <v>0</v>
      </c>
    </row>
    <row r="34" spans="1:11" ht="17.25" customHeight="1">
      <c r="A34" s="219">
        <v>20</v>
      </c>
      <c r="B34" s="4"/>
      <c r="C34" s="9"/>
      <c r="D34" s="10"/>
      <c r="E34" s="11"/>
      <c r="F34" s="8"/>
      <c r="G34" s="22" t="str">
        <f t="shared" si="0"/>
        <v/>
      </c>
    </row>
    <row r="35" spans="1:11" ht="17.25" customHeight="1">
      <c r="A35" s="219">
        <v>21</v>
      </c>
      <c r="B35" s="4"/>
      <c r="C35" s="9"/>
      <c r="D35" s="10"/>
      <c r="E35" s="11"/>
      <c r="F35" s="8"/>
      <c r="G35" s="22" t="str">
        <f t="shared" si="0"/>
        <v/>
      </c>
    </row>
    <row r="36" spans="1:11" ht="17.25" customHeight="1">
      <c r="A36" s="219">
        <v>22</v>
      </c>
      <c r="B36" s="4"/>
      <c r="C36" s="9"/>
      <c r="D36" s="10"/>
      <c r="E36" s="11"/>
      <c r="F36" s="8"/>
      <c r="G36" s="22" t="str">
        <f t="shared" si="0"/>
        <v/>
      </c>
    </row>
    <row r="37" spans="1:11" ht="17.25" customHeight="1">
      <c r="A37" s="219">
        <v>23</v>
      </c>
      <c r="B37" s="4"/>
      <c r="C37" s="9"/>
      <c r="D37" s="10"/>
      <c r="E37" s="11"/>
      <c r="F37" s="8"/>
      <c r="G37" s="22" t="str">
        <f t="shared" si="0"/>
        <v/>
      </c>
    </row>
    <row r="38" spans="1:11" ht="17.25" customHeight="1">
      <c r="A38" s="219">
        <v>24</v>
      </c>
      <c r="B38" s="4"/>
      <c r="C38" s="9"/>
      <c r="D38" s="10"/>
      <c r="E38" s="11"/>
      <c r="F38" s="8"/>
      <c r="G38" s="22" t="str">
        <f t="shared" si="0"/>
        <v/>
      </c>
    </row>
    <row r="39" spans="1:11" ht="17.25" customHeight="1">
      <c r="A39" s="219">
        <v>25</v>
      </c>
      <c r="B39" s="4"/>
      <c r="C39" s="9"/>
      <c r="D39" s="10"/>
      <c r="E39" s="11"/>
      <c r="F39" s="8"/>
      <c r="G39" s="22" t="str">
        <f t="shared" si="0"/>
        <v/>
      </c>
    </row>
    <row r="40" spans="1:11" ht="17.25" customHeight="1">
      <c r="A40" s="219">
        <v>26</v>
      </c>
      <c r="B40" s="4"/>
      <c r="C40" s="9"/>
      <c r="D40" s="10"/>
      <c r="E40" s="11"/>
      <c r="F40" s="8"/>
      <c r="G40" s="22" t="str">
        <f t="shared" si="0"/>
        <v/>
      </c>
    </row>
    <row r="41" spans="1:11" ht="17.25" customHeight="1">
      <c r="A41" s="219">
        <v>27</v>
      </c>
      <c r="B41" s="4"/>
      <c r="C41" s="9"/>
      <c r="D41" s="10"/>
      <c r="E41" s="11"/>
      <c r="F41" s="8"/>
      <c r="G41" s="22" t="str">
        <f t="shared" si="0"/>
        <v/>
      </c>
    </row>
    <row r="42" spans="1:11" ht="17.25" customHeight="1">
      <c r="A42" s="219">
        <v>28</v>
      </c>
      <c r="B42" s="4"/>
      <c r="C42" s="9"/>
      <c r="D42" s="10"/>
      <c r="E42" s="11"/>
      <c r="F42" s="8"/>
      <c r="G42" s="22" t="str">
        <f t="shared" si="0"/>
        <v/>
      </c>
    </row>
    <row r="43" spans="1:11" ht="17.25" customHeight="1">
      <c r="A43" s="219">
        <v>29</v>
      </c>
      <c r="B43" s="4"/>
      <c r="C43" s="9"/>
      <c r="D43" s="10"/>
      <c r="E43" s="11"/>
      <c r="F43" s="8"/>
      <c r="G43" s="22" t="str">
        <f t="shared" si="0"/>
        <v/>
      </c>
    </row>
    <row r="44" spans="1:11" ht="17.25" customHeight="1" thickBot="1">
      <c r="A44" s="219">
        <v>30</v>
      </c>
      <c r="B44" s="4"/>
      <c r="C44" s="12"/>
      <c r="D44" s="24"/>
      <c r="E44" s="25"/>
      <c r="F44" s="35"/>
      <c r="G44" s="22" t="str">
        <f t="shared" si="0"/>
        <v/>
      </c>
    </row>
    <row r="45" spans="1:11" ht="16.5" customHeight="1">
      <c r="A45" s="15"/>
      <c r="B45" s="353" t="s">
        <v>77</v>
      </c>
      <c r="C45" s="354"/>
      <c r="D45" s="351"/>
      <c r="E45" s="352"/>
      <c r="F45" s="256" t="s">
        <v>60</v>
      </c>
      <c r="G45" s="32">
        <f>K22</f>
        <v>0</v>
      </c>
    </row>
    <row r="46" spans="1:11" ht="18.75" customHeight="1">
      <c r="A46" s="15"/>
      <c r="B46" s="339" t="s">
        <v>26</v>
      </c>
      <c r="C46" s="340"/>
      <c r="D46" s="341">
        <f>SUMIF(B15:B44,"&lt;&gt;"&amp;"▼助成対象外",G15:G44)</f>
        <v>0</v>
      </c>
      <c r="E46" s="342"/>
      <c r="F46" s="343"/>
      <c r="G46" s="29">
        <f>IF(OR(G45=0,ISERROR(D46)),0,IF(D46&lt;0,0,D46))</f>
        <v>0</v>
      </c>
      <c r="I46" s="257"/>
    </row>
    <row r="47" spans="1:11" s="16" customFormat="1" ht="18.75" customHeight="1">
      <c r="A47" s="15"/>
      <c r="B47" s="339" t="s">
        <v>27</v>
      </c>
      <c r="C47" s="340"/>
      <c r="D47" s="341">
        <f>SUMIF(B15:B44,"▼助成対象外",G15:G44)</f>
        <v>0</v>
      </c>
      <c r="E47" s="342"/>
      <c r="F47" s="343"/>
      <c r="G47" s="29">
        <f>IF(OR(G45=0,ISERROR(D47)),0,IF(D47&lt;0,0,D47))</f>
        <v>0</v>
      </c>
      <c r="H47" s="17"/>
      <c r="I47" s="257"/>
    </row>
    <row r="48" spans="1:11" s="16" customFormat="1" ht="18.75" customHeight="1" thickBot="1">
      <c r="A48" s="15"/>
      <c r="B48" s="344" t="s">
        <v>23</v>
      </c>
      <c r="C48" s="345"/>
      <c r="D48" s="34" t="s">
        <v>24</v>
      </c>
      <c r="E48" s="346"/>
      <c r="F48" s="347"/>
      <c r="G48" s="13"/>
      <c r="H48" s="221" t="s">
        <v>37</v>
      </c>
    </row>
    <row r="49" spans="1:9" s="16" customFormat="1" ht="31.5" customHeight="1" thickTop="1" thickBot="1">
      <c r="A49" s="15"/>
      <c r="B49" s="330" t="s">
        <v>224</v>
      </c>
      <c r="C49" s="331"/>
      <c r="D49" s="332" t="str">
        <f>IF(E48=J32,K32,IF(E48=J33,K33,""))</f>
        <v/>
      </c>
      <c r="E49" s="333"/>
      <c r="F49" s="334"/>
      <c r="G49" s="30">
        <f>IF(OR(G45=0,ISERROR(D49)),0,IF(D49&lt;0,0,D49))</f>
        <v>0</v>
      </c>
      <c r="H49" s="17"/>
      <c r="I49" s="257"/>
    </row>
    <row r="50" spans="1:9" s="16" customFormat="1" ht="15" customHeight="1">
      <c r="A50" s="15"/>
      <c r="B50" s="338" t="s">
        <v>25</v>
      </c>
      <c r="C50" s="338"/>
      <c r="D50" s="338"/>
      <c r="E50" s="338"/>
      <c r="F50" s="338"/>
      <c r="G50" s="338"/>
      <c r="H50" s="241"/>
    </row>
  </sheetData>
  <sheetProtection sheet="1" formatCells="0" formatColumns="0" formatRows="0" selectLockedCells="1"/>
  <mergeCells count="22">
    <mergeCell ref="D45:E45"/>
    <mergeCell ref="B46:C46"/>
    <mergeCell ref="D46:F46"/>
    <mergeCell ref="B50:G50"/>
    <mergeCell ref="B47:C47"/>
    <mergeCell ref="D47:F47"/>
    <mergeCell ref="B48:C48"/>
    <mergeCell ref="E48:F48"/>
    <mergeCell ref="B49:C49"/>
    <mergeCell ref="D49:F49"/>
    <mergeCell ref="B45:C45"/>
    <mergeCell ref="B9:C9"/>
    <mergeCell ref="B10:C10"/>
    <mergeCell ref="B11:C11"/>
    <mergeCell ref="B12:C12"/>
    <mergeCell ref="B3:G3"/>
    <mergeCell ref="B7:C7"/>
    <mergeCell ref="D7:E7"/>
    <mergeCell ref="F7:G7"/>
    <mergeCell ref="B8:C8"/>
    <mergeCell ref="C4:G4"/>
    <mergeCell ref="C5:G5"/>
  </mergeCells>
  <phoneticPr fontId="3"/>
  <conditionalFormatting sqref="G48">
    <cfRule type="expression" dxfId="8" priority="1">
      <formula>OR(AND($E$48="申請無し",$G$48&lt;&gt;0),AND($E$48="申請有り",$G$48&lt;=0))</formula>
    </cfRule>
  </conditionalFormatting>
  <dataValidations count="3">
    <dataValidation imeMode="off" allowBlank="1" showInputMessage="1" showErrorMessage="1" sqref="G48 F45 D15:D45 G15:G44" xr:uid="{AB29FA68-5554-45D0-8318-02648E5485C3}"/>
    <dataValidation type="list" allowBlank="1" showInputMessage="1" showErrorMessage="1" sqref="B15:B44" xr:uid="{AFEACD15-FE38-463F-BB2F-5FFD8210D161}">
      <formula1>"設計費,設備費,工事費,諸経費,▼助成対象外"</formula1>
    </dataValidation>
    <dataValidation type="list" allowBlank="1" showInputMessage="1" showErrorMessage="1" sqref="E48:F48" xr:uid="{D25CD59C-154C-4D55-961C-7DA51CE6BA95}">
      <formula1>"申請あり,申請なし"</formula1>
    </dataValidation>
  </dataValidations>
  <printOptions horizontalCentered="1"/>
  <pageMargins left="0.23622047244094491" right="0.31496062992125984" top="0.74803149606299213" bottom="0.55118110236220474" header="0.31496062992125984" footer="0.31496062992125984"/>
  <pageSetup paperSize="9" scale="88" orientation="portrait" r:id="rId1"/>
  <headerFooter>
    <oddFooter>&amp;R&amp;"ＭＳ Ｐ明朝,標準"&amp;10（日本産業規格A列4番）</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48CF8-1D87-4E33-B25F-329DC8BE1D95}">
  <sheetPr>
    <pageSetUpPr fitToPage="1"/>
  </sheetPr>
  <dimension ref="A1:L50"/>
  <sheetViews>
    <sheetView view="pageBreakPreview" zoomScaleNormal="100" zoomScaleSheetLayoutView="100" workbookViewId="0">
      <selection activeCell="F29" sqref="F29"/>
    </sheetView>
  </sheetViews>
  <sheetFormatPr defaultColWidth="9" defaultRowHeight="14"/>
  <cols>
    <col min="1" max="1" width="2.6328125" style="17" customWidth="1"/>
    <col min="2" max="2" width="10.6328125" style="17" customWidth="1"/>
    <col min="3" max="3" width="45.7265625" style="17" customWidth="1"/>
    <col min="4" max="4" width="13.08984375" style="19" customWidth="1"/>
    <col min="5" max="6" width="6.6328125" style="19" customWidth="1"/>
    <col min="7" max="7" width="11.26953125" style="17" customWidth="1"/>
    <col min="8" max="8" width="1.6328125" style="17" customWidth="1"/>
    <col min="9" max="9" width="49.36328125" style="16" customWidth="1"/>
    <col min="10" max="10" width="33.36328125" style="16" customWidth="1"/>
    <col min="11" max="11" width="15.6328125" style="17" customWidth="1"/>
    <col min="12" max="12" width="10.6328125" style="222" customWidth="1"/>
    <col min="13" max="125" width="2.6328125" style="17" customWidth="1"/>
    <col min="126" max="16384" width="9" style="17"/>
  </cols>
  <sheetData>
    <row r="1" spans="1:12" ht="10.5" customHeight="1"/>
    <row r="2" spans="1:12" ht="19.5" customHeight="1">
      <c r="A2" s="15"/>
      <c r="B2" s="14" t="s">
        <v>207</v>
      </c>
      <c r="C2" s="15"/>
      <c r="D2" s="20"/>
      <c r="E2" s="20"/>
      <c r="F2" s="20"/>
      <c r="G2" s="15"/>
    </row>
    <row r="3" spans="1:12" ht="39" customHeight="1" thickBot="1">
      <c r="A3" s="15"/>
      <c r="B3" s="308" t="s">
        <v>82</v>
      </c>
      <c r="C3" s="309"/>
      <c r="D3" s="309"/>
      <c r="E3" s="309"/>
      <c r="F3" s="309"/>
      <c r="G3" s="309"/>
      <c r="I3" s="21" t="s">
        <v>215</v>
      </c>
    </row>
    <row r="4" spans="1:12" ht="20.149999999999999" customHeight="1">
      <c r="A4" s="15"/>
      <c r="B4" s="208" t="s">
        <v>32</v>
      </c>
      <c r="C4" s="319"/>
      <c r="D4" s="319"/>
      <c r="E4" s="319"/>
      <c r="F4" s="319"/>
      <c r="G4" s="320"/>
      <c r="H4" s="209"/>
      <c r="I4" s="209"/>
      <c r="J4" s="209"/>
      <c r="L4" s="17"/>
    </row>
    <row r="5" spans="1:12" ht="25" customHeight="1" thickBot="1">
      <c r="A5" s="15"/>
      <c r="B5" s="210" t="s">
        <v>210</v>
      </c>
      <c r="C5" s="321"/>
      <c r="D5" s="321"/>
      <c r="E5" s="321"/>
      <c r="F5" s="321"/>
      <c r="G5" s="322"/>
      <c r="H5" s="209"/>
      <c r="I5" s="209"/>
      <c r="J5" s="209"/>
      <c r="L5" s="17"/>
    </row>
    <row r="6" spans="1:12" ht="13.5" customHeight="1" thickBot="1">
      <c r="A6" s="15"/>
      <c r="B6" s="206"/>
      <c r="C6" s="207"/>
      <c r="D6" s="207"/>
      <c r="E6" s="207"/>
      <c r="F6" s="207"/>
      <c r="G6" s="207"/>
      <c r="H6" s="209"/>
      <c r="I6" s="209"/>
      <c r="J6" s="209"/>
      <c r="L6" s="17"/>
    </row>
    <row r="7" spans="1:12" ht="19.5" customHeight="1" thickBot="1">
      <c r="A7" s="15"/>
      <c r="B7" s="310" t="s">
        <v>185</v>
      </c>
      <c r="C7" s="311"/>
      <c r="D7" s="312" t="s">
        <v>199</v>
      </c>
      <c r="E7" s="313"/>
      <c r="F7" s="312" t="s">
        <v>213</v>
      </c>
      <c r="G7" s="314"/>
      <c r="I7" s="21"/>
      <c r="L7" s="17"/>
    </row>
    <row r="8" spans="1:12" ht="19.5" customHeight="1" thickTop="1">
      <c r="A8" s="15">
        <v>1</v>
      </c>
      <c r="B8" s="315"/>
      <c r="C8" s="316"/>
      <c r="D8" s="86"/>
      <c r="E8" s="250" t="s">
        <v>198</v>
      </c>
      <c r="F8" s="83"/>
      <c r="G8" s="259" t="s">
        <v>245</v>
      </c>
      <c r="I8" s="21"/>
      <c r="L8" s="17"/>
    </row>
    <row r="9" spans="1:12" ht="19.5" customHeight="1">
      <c r="A9" s="15">
        <v>2</v>
      </c>
      <c r="B9" s="323"/>
      <c r="C9" s="324"/>
      <c r="D9" s="86"/>
      <c r="E9" s="260" t="s">
        <v>198</v>
      </c>
      <c r="F9" s="84"/>
      <c r="G9" s="261" t="s">
        <v>245</v>
      </c>
      <c r="I9" s="21"/>
      <c r="L9" s="17"/>
    </row>
    <row r="10" spans="1:12" ht="19.5" customHeight="1">
      <c r="A10" s="15">
        <v>3</v>
      </c>
      <c r="B10" s="323"/>
      <c r="C10" s="324"/>
      <c r="D10" s="86"/>
      <c r="E10" s="260" t="s">
        <v>198</v>
      </c>
      <c r="F10" s="84"/>
      <c r="G10" s="261" t="s">
        <v>245</v>
      </c>
      <c r="I10" s="21"/>
      <c r="L10" s="17"/>
    </row>
    <row r="11" spans="1:12" ht="19.5" customHeight="1">
      <c r="A11" s="15">
        <v>4</v>
      </c>
      <c r="B11" s="323"/>
      <c r="C11" s="324"/>
      <c r="D11" s="86"/>
      <c r="E11" s="260" t="s">
        <v>198</v>
      </c>
      <c r="F11" s="84"/>
      <c r="G11" s="261" t="s">
        <v>245</v>
      </c>
      <c r="I11" s="21"/>
      <c r="L11" s="17"/>
    </row>
    <row r="12" spans="1:12" ht="19.5" customHeight="1" thickBot="1">
      <c r="A12" s="15">
        <v>5</v>
      </c>
      <c r="B12" s="335"/>
      <c r="C12" s="336"/>
      <c r="D12" s="87"/>
      <c r="E12" s="252" t="s">
        <v>198</v>
      </c>
      <c r="F12" s="85"/>
      <c r="G12" s="213" t="s">
        <v>245</v>
      </c>
      <c r="I12" s="21"/>
      <c r="L12" s="17"/>
    </row>
    <row r="13" spans="1:12" ht="15" customHeight="1" thickBot="1">
      <c r="A13" s="15"/>
      <c r="B13" s="206"/>
      <c r="C13" s="207"/>
      <c r="D13" s="207"/>
      <c r="E13" s="207"/>
      <c r="F13" s="234"/>
      <c r="G13" s="207"/>
      <c r="I13" s="21"/>
      <c r="L13" s="17"/>
    </row>
    <row r="14" spans="1:12" ht="19.5" customHeight="1" thickBot="1">
      <c r="A14" s="15"/>
      <c r="B14" s="214" t="s">
        <v>18</v>
      </c>
      <c r="C14" s="215" t="s">
        <v>19</v>
      </c>
      <c r="D14" s="215" t="s">
        <v>20</v>
      </c>
      <c r="E14" s="215" t="s">
        <v>21</v>
      </c>
      <c r="F14" s="216" t="s">
        <v>1</v>
      </c>
      <c r="G14" s="217" t="s">
        <v>22</v>
      </c>
    </row>
    <row r="15" spans="1:12" s="222" customFormat="1" ht="15.75" customHeight="1" thickTop="1">
      <c r="A15" s="219">
        <v>1</v>
      </c>
      <c r="B15" s="4"/>
      <c r="C15" s="5"/>
      <c r="D15" s="6"/>
      <c r="E15" s="7"/>
      <c r="F15" s="8"/>
      <c r="G15" s="22" t="str">
        <f t="shared" ref="G15:G44" si="0">IF(D15="","",D15*E15)</f>
        <v/>
      </c>
      <c r="H15" s="17"/>
      <c r="I15" s="16"/>
      <c r="J15" s="16"/>
      <c r="K15" s="17"/>
    </row>
    <row r="16" spans="1:12" s="222" customFormat="1" ht="15.75" customHeight="1">
      <c r="A16" s="219">
        <v>2</v>
      </c>
      <c r="B16" s="4"/>
      <c r="C16" s="9"/>
      <c r="D16" s="10"/>
      <c r="E16" s="11"/>
      <c r="F16" s="8"/>
      <c r="G16" s="22" t="str">
        <f t="shared" si="0"/>
        <v/>
      </c>
      <c r="H16" s="17"/>
      <c r="I16" s="16"/>
      <c r="J16" s="16"/>
      <c r="K16" s="17"/>
    </row>
    <row r="17" spans="1:11" s="222" customFormat="1" ht="15.75" customHeight="1">
      <c r="A17" s="219">
        <v>3</v>
      </c>
      <c r="B17" s="4"/>
      <c r="C17" s="9"/>
      <c r="D17" s="10"/>
      <c r="E17" s="11"/>
      <c r="F17" s="8"/>
      <c r="G17" s="22" t="str">
        <f t="shared" si="0"/>
        <v/>
      </c>
      <c r="H17" s="17"/>
      <c r="I17" s="16"/>
      <c r="J17" s="16"/>
      <c r="K17" s="17"/>
    </row>
    <row r="18" spans="1:11" s="222" customFormat="1" ht="15.75" customHeight="1">
      <c r="A18" s="219">
        <v>4</v>
      </c>
      <c r="B18" s="4"/>
      <c r="C18" s="9"/>
      <c r="D18" s="10"/>
      <c r="E18" s="11"/>
      <c r="F18" s="8"/>
      <c r="G18" s="22" t="str">
        <f t="shared" si="0"/>
        <v/>
      </c>
      <c r="H18" s="17"/>
      <c r="I18" s="16"/>
      <c r="J18" s="16"/>
      <c r="K18" s="17"/>
    </row>
    <row r="19" spans="1:11" s="222" customFormat="1" ht="15.75" customHeight="1">
      <c r="A19" s="219">
        <v>5</v>
      </c>
      <c r="B19" s="4"/>
      <c r="C19" s="9"/>
      <c r="D19" s="10"/>
      <c r="E19" s="11"/>
      <c r="F19" s="8"/>
      <c r="G19" s="22" t="str">
        <f t="shared" si="0"/>
        <v/>
      </c>
      <c r="H19" s="17"/>
      <c r="I19" s="16"/>
      <c r="J19" s="16"/>
      <c r="K19" s="17"/>
    </row>
    <row r="20" spans="1:11" s="222" customFormat="1" ht="15.75" customHeight="1">
      <c r="A20" s="219">
        <v>6</v>
      </c>
      <c r="B20" s="4"/>
      <c r="C20" s="9"/>
      <c r="D20" s="10"/>
      <c r="E20" s="11"/>
      <c r="F20" s="8"/>
      <c r="G20" s="22" t="str">
        <f t="shared" si="0"/>
        <v/>
      </c>
      <c r="H20" s="17"/>
      <c r="I20" s="16"/>
      <c r="J20" s="16"/>
      <c r="K20" s="17"/>
    </row>
    <row r="21" spans="1:11" s="222" customFormat="1" ht="15.75" customHeight="1">
      <c r="A21" s="219">
        <v>7</v>
      </c>
      <c r="B21" s="4"/>
      <c r="C21" s="9"/>
      <c r="D21" s="10"/>
      <c r="E21" s="11"/>
      <c r="F21" s="8"/>
      <c r="G21" s="22" t="str">
        <f t="shared" si="0"/>
        <v/>
      </c>
      <c r="H21" s="17"/>
      <c r="I21" s="16"/>
      <c r="J21" s="223" t="s">
        <v>48</v>
      </c>
      <c r="K21" s="263"/>
    </row>
    <row r="22" spans="1:11" s="222" customFormat="1" ht="15.75" customHeight="1">
      <c r="A22" s="219">
        <v>8</v>
      </c>
      <c r="B22" s="4"/>
      <c r="C22" s="9"/>
      <c r="D22" s="10"/>
      <c r="E22" s="11"/>
      <c r="F22" s="8"/>
      <c r="G22" s="22" t="str">
        <f t="shared" si="0"/>
        <v/>
      </c>
      <c r="H22" s="17"/>
      <c r="I22" s="225" t="s">
        <v>28</v>
      </c>
      <c r="J22" s="236" t="str">
        <f>IF(SUM(G15:G44)=0,"対象外","対象")</f>
        <v>対象外</v>
      </c>
      <c r="K22" s="23">
        <f>IF(J22="対象外",0,K29*K23)</f>
        <v>0</v>
      </c>
    </row>
    <row r="23" spans="1:11" s="222" customFormat="1" ht="15.75" customHeight="1">
      <c r="A23" s="219">
        <v>9</v>
      </c>
      <c r="B23" s="4"/>
      <c r="C23" s="9"/>
      <c r="D23" s="10"/>
      <c r="E23" s="11"/>
      <c r="F23" s="8"/>
      <c r="G23" s="22" t="str">
        <f t="shared" si="0"/>
        <v/>
      </c>
      <c r="H23" s="17"/>
      <c r="I23" s="16"/>
      <c r="J23" s="227" t="s">
        <v>61</v>
      </c>
      <c r="K23" s="255">
        <f>D45</f>
        <v>0</v>
      </c>
    </row>
    <row r="24" spans="1:11" s="222" customFormat="1" ht="15.75" customHeight="1">
      <c r="A24" s="219">
        <v>10</v>
      </c>
      <c r="B24" s="4"/>
      <c r="C24" s="9"/>
      <c r="D24" s="10"/>
      <c r="E24" s="11"/>
      <c r="F24" s="8"/>
      <c r="G24" s="22" t="str">
        <f t="shared" si="0"/>
        <v/>
      </c>
      <c r="H24" s="17"/>
      <c r="I24" s="16"/>
      <c r="J24" s="16"/>
      <c r="K24" s="17"/>
    </row>
    <row r="25" spans="1:11" s="222" customFormat="1" ht="15.75" customHeight="1">
      <c r="A25" s="219">
        <v>11</v>
      </c>
      <c r="B25" s="4"/>
      <c r="C25" s="9"/>
      <c r="D25" s="10"/>
      <c r="E25" s="11"/>
      <c r="F25" s="8"/>
      <c r="G25" s="22" t="str">
        <f t="shared" si="0"/>
        <v/>
      </c>
      <c r="H25" s="17"/>
      <c r="I25" s="16"/>
      <c r="J25" s="16"/>
      <c r="K25" s="17"/>
    </row>
    <row r="26" spans="1:11" s="222" customFormat="1" ht="15.75" customHeight="1">
      <c r="A26" s="219">
        <v>12</v>
      </c>
      <c r="B26" s="4"/>
      <c r="C26" s="9"/>
      <c r="D26" s="10"/>
      <c r="E26" s="11"/>
      <c r="F26" s="8"/>
      <c r="G26" s="22" t="str">
        <f t="shared" si="0"/>
        <v/>
      </c>
      <c r="H26" s="17"/>
      <c r="I26" s="16"/>
      <c r="J26" s="16"/>
      <c r="K26" s="17"/>
    </row>
    <row r="27" spans="1:11" s="222" customFormat="1" ht="15.75" customHeight="1">
      <c r="A27" s="219">
        <v>13</v>
      </c>
      <c r="B27" s="4"/>
      <c r="C27" s="9"/>
      <c r="D27" s="10"/>
      <c r="E27" s="11"/>
      <c r="F27" s="8"/>
      <c r="G27" s="22" t="str">
        <f t="shared" si="0"/>
        <v/>
      </c>
      <c r="H27" s="17"/>
      <c r="I27" s="16"/>
      <c r="J27" s="16"/>
      <c r="K27" s="17"/>
    </row>
    <row r="28" spans="1:11" s="222" customFormat="1" ht="15.75" customHeight="1">
      <c r="A28" s="219">
        <v>14</v>
      </c>
      <c r="B28" s="4"/>
      <c r="C28" s="9"/>
      <c r="D28" s="10"/>
      <c r="E28" s="11"/>
      <c r="F28" s="8"/>
      <c r="G28" s="22" t="str">
        <f t="shared" si="0"/>
        <v/>
      </c>
      <c r="H28" s="17"/>
      <c r="I28" s="16"/>
      <c r="J28" s="16"/>
      <c r="K28" s="17"/>
    </row>
    <row r="29" spans="1:11" s="222" customFormat="1" ht="15.75" customHeight="1">
      <c r="A29" s="219">
        <v>15</v>
      </c>
      <c r="B29" s="4"/>
      <c r="C29" s="9"/>
      <c r="D29" s="10"/>
      <c r="E29" s="11"/>
      <c r="F29" s="8"/>
      <c r="G29" s="22" t="str">
        <f t="shared" si="0"/>
        <v/>
      </c>
      <c r="H29" s="17"/>
      <c r="I29" s="16"/>
      <c r="J29" s="226" t="s">
        <v>33</v>
      </c>
      <c r="K29" s="23">
        <v>300000000</v>
      </c>
    </row>
    <row r="30" spans="1:11" s="222" customFormat="1" ht="15.75" customHeight="1">
      <c r="A30" s="219">
        <v>16</v>
      </c>
      <c r="B30" s="4"/>
      <c r="C30" s="9"/>
      <c r="D30" s="10"/>
      <c r="E30" s="11"/>
      <c r="F30" s="8"/>
      <c r="G30" s="22" t="str">
        <f t="shared" si="0"/>
        <v/>
      </c>
      <c r="H30" s="17"/>
      <c r="I30" s="16"/>
      <c r="J30" s="16"/>
      <c r="K30" s="17"/>
    </row>
    <row r="31" spans="1:11" ht="15.75" customHeight="1">
      <c r="A31" s="219">
        <v>17</v>
      </c>
      <c r="B31" s="4"/>
      <c r="C31" s="9"/>
      <c r="D31" s="10"/>
      <c r="E31" s="11"/>
      <c r="F31" s="8"/>
      <c r="G31" s="22" t="str">
        <f t="shared" si="0"/>
        <v/>
      </c>
      <c r="J31" s="15" t="s">
        <v>29</v>
      </c>
      <c r="K31" s="14"/>
    </row>
    <row r="32" spans="1:11" ht="15.75" customHeight="1">
      <c r="A32" s="219">
        <v>18</v>
      </c>
      <c r="B32" s="4"/>
      <c r="C32" s="9"/>
      <c r="D32" s="10"/>
      <c r="E32" s="11"/>
      <c r="F32" s="8"/>
      <c r="G32" s="22" t="str">
        <f t="shared" si="0"/>
        <v/>
      </c>
      <c r="J32" s="227" t="s">
        <v>30</v>
      </c>
      <c r="K32" s="228">
        <f>IF(ROUNDDOWN(($G$46-$G$48)*2/3,-3)&gt;$G$45,$G$45,ROUNDDOWN(($G$46-$G$48)*2/3,-3))</f>
        <v>0</v>
      </c>
    </row>
    <row r="33" spans="1:12" ht="15.75" customHeight="1">
      <c r="A33" s="219">
        <v>19</v>
      </c>
      <c r="B33" s="4"/>
      <c r="C33" s="9"/>
      <c r="D33" s="10"/>
      <c r="E33" s="11"/>
      <c r="F33" s="8"/>
      <c r="G33" s="22" t="str">
        <f t="shared" si="0"/>
        <v/>
      </c>
      <c r="J33" s="227" t="s">
        <v>31</v>
      </c>
      <c r="K33" s="228">
        <f>IF(ROUNDDOWN($G$46*2/3,-3)&gt;$G$45,$G$45,ROUNDDOWN($G$46*2/3,-3))</f>
        <v>0</v>
      </c>
    </row>
    <row r="34" spans="1:12" ht="15.75" customHeight="1">
      <c r="A34" s="219">
        <v>20</v>
      </c>
      <c r="B34" s="4"/>
      <c r="C34" s="9"/>
      <c r="D34" s="10"/>
      <c r="E34" s="11"/>
      <c r="F34" s="8"/>
      <c r="G34" s="22" t="str">
        <f t="shared" si="0"/>
        <v/>
      </c>
    </row>
    <row r="35" spans="1:12" ht="15.75" customHeight="1">
      <c r="A35" s="219">
        <v>21</v>
      </c>
      <c r="B35" s="4"/>
      <c r="C35" s="9"/>
      <c r="D35" s="10"/>
      <c r="E35" s="11"/>
      <c r="F35" s="8"/>
      <c r="G35" s="22" t="str">
        <f t="shared" si="0"/>
        <v/>
      </c>
      <c r="L35" s="14"/>
    </row>
    <row r="36" spans="1:12" ht="15.75" customHeight="1">
      <c r="A36" s="219">
        <v>22</v>
      </c>
      <c r="B36" s="4"/>
      <c r="C36" s="9"/>
      <c r="D36" s="10"/>
      <c r="E36" s="11"/>
      <c r="F36" s="8"/>
      <c r="G36" s="22" t="str">
        <f t="shared" si="0"/>
        <v/>
      </c>
    </row>
    <row r="37" spans="1:12" ht="15.75" customHeight="1">
      <c r="A37" s="219">
        <v>23</v>
      </c>
      <c r="B37" s="4"/>
      <c r="C37" s="9"/>
      <c r="D37" s="10"/>
      <c r="E37" s="11"/>
      <c r="F37" s="8"/>
      <c r="G37" s="22" t="str">
        <f t="shared" si="0"/>
        <v/>
      </c>
    </row>
    <row r="38" spans="1:12" ht="15.75" customHeight="1">
      <c r="A38" s="219">
        <v>24</v>
      </c>
      <c r="B38" s="4"/>
      <c r="C38" s="9"/>
      <c r="D38" s="10"/>
      <c r="E38" s="11"/>
      <c r="F38" s="8"/>
      <c r="G38" s="22" t="str">
        <f t="shared" si="0"/>
        <v/>
      </c>
    </row>
    <row r="39" spans="1:12" ht="15.75" customHeight="1">
      <c r="A39" s="219">
        <v>25</v>
      </c>
      <c r="B39" s="4"/>
      <c r="C39" s="9"/>
      <c r="D39" s="10"/>
      <c r="E39" s="11"/>
      <c r="F39" s="8"/>
      <c r="G39" s="22" t="str">
        <f t="shared" si="0"/>
        <v/>
      </c>
    </row>
    <row r="40" spans="1:12" ht="15.75" customHeight="1">
      <c r="A40" s="219">
        <v>26</v>
      </c>
      <c r="B40" s="4"/>
      <c r="C40" s="9"/>
      <c r="D40" s="10"/>
      <c r="E40" s="11"/>
      <c r="F40" s="8"/>
      <c r="G40" s="22" t="str">
        <f t="shared" si="0"/>
        <v/>
      </c>
    </row>
    <row r="41" spans="1:12" ht="15.75" customHeight="1">
      <c r="A41" s="219">
        <v>27</v>
      </c>
      <c r="B41" s="4"/>
      <c r="C41" s="9"/>
      <c r="D41" s="10"/>
      <c r="E41" s="11"/>
      <c r="F41" s="8"/>
      <c r="G41" s="22" t="str">
        <f t="shared" si="0"/>
        <v/>
      </c>
    </row>
    <row r="42" spans="1:12" ht="15.75" customHeight="1">
      <c r="A42" s="219">
        <v>28</v>
      </c>
      <c r="B42" s="4"/>
      <c r="C42" s="9"/>
      <c r="D42" s="10"/>
      <c r="E42" s="11"/>
      <c r="F42" s="8"/>
      <c r="G42" s="22" t="str">
        <f t="shared" si="0"/>
        <v/>
      </c>
    </row>
    <row r="43" spans="1:12" ht="15.75" customHeight="1">
      <c r="A43" s="219">
        <v>29</v>
      </c>
      <c r="B43" s="4"/>
      <c r="C43" s="9"/>
      <c r="D43" s="10"/>
      <c r="E43" s="11"/>
      <c r="F43" s="8"/>
      <c r="G43" s="22" t="str">
        <f t="shared" si="0"/>
        <v/>
      </c>
    </row>
    <row r="44" spans="1:12" ht="15.75" customHeight="1" thickBot="1">
      <c r="A44" s="219">
        <v>30</v>
      </c>
      <c r="B44" s="4"/>
      <c r="C44" s="12"/>
      <c r="D44" s="24"/>
      <c r="E44" s="25"/>
      <c r="F44" s="35"/>
      <c r="G44" s="22" t="str">
        <f t="shared" si="0"/>
        <v/>
      </c>
    </row>
    <row r="45" spans="1:12" ht="20.25" customHeight="1">
      <c r="A45" s="15"/>
      <c r="B45" s="353" t="s">
        <v>81</v>
      </c>
      <c r="C45" s="354"/>
      <c r="D45" s="351"/>
      <c r="E45" s="352"/>
      <c r="F45" s="256" t="s">
        <v>60</v>
      </c>
      <c r="G45" s="32">
        <f>K22</f>
        <v>0</v>
      </c>
      <c r="I45" s="221"/>
    </row>
    <row r="46" spans="1:12" ht="20.25" customHeight="1">
      <c r="A46" s="15"/>
      <c r="B46" s="339" t="s">
        <v>80</v>
      </c>
      <c r="C46" s="340"/>
      <c r="D46" s="341">
        <f>SUMIF(B15:B44,"&lt;&gt;"&amp;"▼助成対象外",G15:G44)</f>
        <v>0</v>
      </c>
      <c r="E46" s="342"/>
      <c r="F46" s="343"/>
      <c r="G46" s="29">
        <f>IF(OR(G45=0,ISERROR(D46)),0,IF(D46&lt;0,0,D46))</f>
        <v>0</v>
      </c>
      <c r="I46" s="221"/>
    </row>
    <row r="47" spans="1:12" s="16" customFormat="1" ht="20.25" customHeight="1">
      <c r="A47" s="15"/>
      <c r="B47" s="339" t="s">
        <v>79</v>
      </c>
      <c r="C47" s="340"/>
      <c r="D47" s="341">
        <f>SUMIF(B15:B44,"▼助成対象外",G15:G44)</f>
        <v>0</v>
      </c>
      <c r="E47" s="342"/>
      <c r="F47" s="343"/>
      <c r="G47" s="29">
        <f>IF(OR(G45=0,ISERROR(D47)),0,IF(D47&lt;0,0,D47))</f>
        <v>0</v>
      </c>
      <c r="H47" s="17"/>
      <c r="K47" s="17"/>
      <c r="L47" s="222"/>
    </row>
    <row r="48" spans="1:12" s="16" customFormat="1" ht="20.25" customHeight="1" thickBot="1">
      <c r="A48" s="15"/>
      <c r="B48" s="344" t="s">
        <v>23</v>
      </c>
      <c r="C48" s="345"/>
      <c r="D48" s="34" t="s">
        <v>24</v>
      </c>
      <c r="E48" s="346"/>
      <c r="F48" s="347"/>
      <c r="G48" s="13"/>
      <c r="H48" s="221" t="s">
        <v>37</v>
      </c>
      <c r="K48" s="17"/>
      <c r="L48" s="222"/>
    </row>
    <row r="49" spans="1:12" s="16" customFormat="1" ht="31.5" customHeight="1" thickTop="1" thickBot="1">
      <c r="A49" s="15"/>
      <c r="B49" s="330" t="s">
        <v>225</v>
      </c>
      <c r="C49" s="331"/>
      <c r="D49" s="332" t="str">
        <f>IF(E48=J32,K32,IF(E48=J33,K33,""))</f>
        <v/>
      </c>
      <c r="E49" s="333"/>
      <c r="F49" s="334"/>
      <c r="G49" s="30">
        <f>IF(OR(G45=0,ISERROR(D49)),0,IF(D49&lt;0,0,D49))</f>
        <v>0</v>
      </c>
      <c r="H49" s="17"/>
      <c r="K49" s="17"/>
      <c r="L49" s="222"/>
    </row>
    <row r="50" spans="1:12" s="16" customFormat="1" ht="13.5" customHeight="1">
      <c r="A50" s="15"/>
      <c r="B50" s="338" t="s">
        <v>25</v>
      </c>
      <c r="C50" s="338"/>
      <c r="D50" s="338"/>
      <c r="E50" s="338"/>
      <c r="F50" s="338"/>
      <c r="G50" s="338"/>
      <c r="H50" s="241"/>
      <c r="K50" s="17"/>
      <c r="L50" s="222"/>
    </row>
  </sheetData>
  <sheetProtection sheet="1" formatCells="0" formatColumns="0" formatRows="0" selectLockedCells="1"/>
  <mergeCells count="22">
    <mergeCell ref="B45:C45"/>
    <mergeCell ref="D45:E45"/>
    <mergeCell ref="B49:C49"/>
    <mergeCell ref="D49:F49"/>
    <mergeCell ref="B50:G50"/>
    <mergeCell ref="B46:C46"/>
    <mergeCell ref="D46:F46"/>
    <mergeCell ref="B47:C47"/>
    <mergeCell ref="D47:F47"/>
    <mergeCell ref="B48:C48"/>
    <mergeCell ref="E48:F48"/>
    <mergeCell ref="B12:C12"/>
    <mergeCell ref="B9:C9"/>
    <mergeCell ref="B10:C10"/>
    <mergeCell ref="B11:C11"/>
    <mergeCell ref="B3:G3"/>
    <mergeCell ref="B7:C7"/>
    <mergeCell ref="B8:C8"/>
    <mergeCell ref="C4:G4"/>
    <mergeCell ref="C5:G5"/>
    <mergeCell ref="D7:E7"/>
    <mergeCell ref="F7:G7"/>
  </mergeCells>
  <phoneticPr fontId="3"/>
  <conditionalFormatting sqref="G48">
    <cfRule type="expression" dxfId="7" priority="1">
      <formula>OR(AND($E$48="申請無し",$G$48&lt;&gt;0),AND($E$48="申請有り",$G$48&lt;=0))</formula>
    </cfRule>
  </conditionalFormatting>
  <dataValidations count="3">
    <dataValidation imeMode="off" allowBlank="1" showInputMessage="1" showErrorMessage="1" sqref="D22:E44 D15:E15 G48 D45 D16:D21 F45 G15:G44" xr:uid="{A40DBD1B-1BD7-4EA5-B4A6-ED354F141715}"/>
    <dataValidation type="list" allowBlank="1" showInputMessage="1" showErrorMessage="1" sqref="B15:B44" xr:uid="{60027E2A-173E-4C78-BAB0-5C5C0DE9230F}">
      <formula1>"設計費,設備費,工事費,諸経費,▼助成対象外"</formula1>
    </dataValidation>
    <dataValidation type="list" allowBlank="1" showInputMessage="1" showErrorMessage="1" sqref="E48:F48" xr:uid="{C6AA4E92-3095-49E6-AB00-5CC0A466FD82}">
      <formula1>"申請あり,申請なし"</formula1>
    </dataValidation>
  </dataValidations>
  <printOptions horizontalCentered="1"/>
  <pageMargins left="0.23622047244094491" right="0.31496062992125984" top="0.74803149606299213" bottom="0.55118110236220474" header="0.31496062992125984" footer="0.31496062992125984"/>
  <pageSetup paperSize="9" scale="92" orientation="portrait" r:id="rId1"/>
  <headerFooter>
    <oddFooter>&amp;R&amp;"ＭＳ Ｐ明朝,標準"&amp;10（日本産業規格A列4番）</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73F72-0D3D-4F50-A966-E6FB0F5BD664}">
  <sheetPr>
    <pageSetUpPr fitToPage="1"/>
  </sheetPr>
  <dimension ref="A1:K50"/>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0.6328125" style="17" customWidth="1"/>
    <col min="3" max="3" width="44.90625" style="17" customWidth="1"/>
    <col min="4" max="4" width="13.08984375" style="19" customWidth="1"/>
    <col min="5" max="6" width="6.6328125" style="19" customWidth="1"/>
    <col min="7" max="7" width="10.6328125" style="17" customWidth="1"/>
    <col min="8" max="8" width="1.6328125" style="17" customWidth="1"/>
    <col min="9" max="9" width="50.453125" style="16" customWidth="1"/>
    <col min="10" max="10" width="33.36328125" style="16" customWidth="1"/>
    <col min="11" max="11" width="15.6328125" style="17" customWidth="1"/>
    <col min="12" max="125" width="2.6328125" style="17" customWidth="1"/>
    <col min="126" max="16384" width="9" style="17"/>
  </cols>
  <sheetData>
    <row r="1" spans="1:10" s="16" customFormat="1" ht="10.5" customHeight="1">
      <c r="A1" s="17"/>
      <c r="B1" s="17"/>
      <c r="C1" s="17"/>
      <c r="D1" s="19"/>
      <c r="E1" s="19"/>
      <c r="F1" s="19"/>
      <c r="G1" s="17"/>
      <c r="H1" s="17"/>
    </row>
    <row r="2" spans="1:10" s="16" customFormat="1" ht="19.5" customHeight="1">
      <c r="A2" s="15"/>
      <c r="B2" s="14" t="s">
        <v>87</v>
      </c>
      <c r="C2" s="15"/>
      <c r="D2" s="20"/>
      <c r="E2" s="20"/>
      <c r="F2" s="20"/>
      <c r="G2" s="15"/>
      <c r="H2" s="17"/>
      <c r="I2" s="16">
        <v>0</v>
      </c>
    </row>
    <row r="3" spans="1:10" s="16" customFormat="1" ht="42" customHeight="1" thickBot="1">
      <c r="A3" s="15"/>
      <c r="B3" s="308" t="s">
        <v>86</v>
      </c>
      <c r="C3" s="309"/>
      <c r="D3" s="309"/>
      <c r="E3" s="309"/>
      <c r="F3" s="309"/>
      <c r="G3" s="309"/>
      <c r="H3" s="17"/>
      <c r="I3" s="21" t="s">
        <v>215</v>
      </c>
    </row>
    <row r="4" spans="1:10" ht="20.149999999999999" customHeight="1">
      <c r="A4" s="15"/>
      <c r="B4" s="208" t="s">
        <v>32</v>
      </c>
      <c r="C4" s="319"/>
      <c r="D4" s="319"/>
      <c r="E4" s="319"/>
      <c r="F4" s="319"/>
      <c r="G4" s="320"/>
      <c r="H4" s="209"/>
      <c r="I4" s="209"/>
      <c r="J4" s="209"/>
    </row>
    <row r="5" spans="1:10" ht="25" customHeight="1" thickBot="1">
      <c r="A5" s="15"/>
      <c r="B5" s="210" t="s">
        <v>210</v>
      </c>
      <c r="C5" s="321"/>
      <c r="D5" s="321"/>
      <c r="E5" s="321"/>
      <c r="F5" s="321"/>
      <c r="G5" s="322"/>
      <c r="H5" s="209"/>
      <c r="I5" s="209"/>
      <c r="J5" s="209"/>
    </row>
    <row r="6" spans="1:10" ht="20.149999999999999" customHeight="1" thickBot="1">
      <c r="A6" s="15"/>
      <c r="B6" s="206"/>
      <c r="C6" s="207"/>
      <c r="D6" s="207"/>
      <c r="E6" s="207"/>
      <c r="F6" s="207"/>
      <c r="G6" s="207"/>
      <c r="H6" s="209"/>
      <c r="I6" s="209"/>
      <c r="J6" s="209"/>
    </row>
    <row r="7" spans="1:10" s="16" customFormat="1" ht="19.5" customHeight="1" thickBot="1">
      <c r="A7" s="15"/>
      <c r="B7" s="310" t="s">
        <v>185</v>
      </c>
      <c r="C7" s="311"/>
      <c r="D7" s="312" t="s">
        <v>199</v>
      </c>
      <c r="E7" s="313"/>
      <c r="F7" s="312" t="s">
        <v>213</v>
      </c>
      <c r="G7" s="314"/>
      <c r="H7" s="17"/>
      <c r="I7" s="21"/>
    </row>
    <row r="8" spans="1:10" s="16" customFormat="1" ht="19.5" customHeight="1" thickTop="1">
      <c r="A8" s="15">
        <v>1</v>
      </c>
      <c r="B8" s="315"/>
      <c r="C8" s="316"/>
      <c r="D8" s="86"/>
      <c r="E8" s="250" t="s">
        <v>198</v>
      </c>
      <c r="F8" s="83"/>
      <c r="G8" s="259" t="s">
        <v>245</v>
      </c>
      <c r="H8" s="17"/>
      <c r="I8" s="21"/>
    </row>
    <row r="9" spans="1:10" s="16" customFormat="1" ht="19.5" customHeight="1">
      <c r="A9" s="15">
        <v>2</v>
      </c>
      <c r="B9" s="323"/>
      <c r="C9" s="324"/>
      <c r="D9" s="86"/>
      <c r="E9" s="260" t="s">
        <v>198</v>
      </c>
      <c r="F9" s="84"/>
      <c r="G9" s="261" t="s">
        <v>245</v>
      </c>
      <c r="H9" s="17"/>
      <c r="I9" s="21"/>
    </row>
    <row r="10" spans="1:10" s="16" customFormat="1" ht="19.5" customHeight="1">
      <c r="A10" s="15">
        <v>3</v>
      </c>
      <c r="B10" s="323"/>
      <c r="C10" s="324"/>
      <c r="D10" s="86"/>
      <c r="E10" s="260" t="s">
        <v>198</v>
      </c>
      <c r="F10" s="84"/>
      <c r="G10" s="261" t="s">
        <v>245</v>
      </c>
      <c r="H10" s="17"/>
      <c r="I10" s="21"/>
    </row>
    <row r="11" spans="1:10" s="16" customFormat="1" ht="19.5" customHeight="1">
      <c r="A11" s="15">
        <v>4</v>
      </c>
      <c r="B11" s="323"/>
      <c r="C11" s="324"/>
      <c r="D11" s="86"/>
      <c r="E11" s="260" t="s">
        <v>198</v>
      </c>
      <c r="F11" s="84"/>
      <c r="G11" s="261" t="s">
        <v>245</v>
      </c>
      <c r="H11" s="17"/>
      <c r="I11" s="21"/>
    </row>
    <row r="12" spans="1:10" s="16" customFormat="1" ht="19.5" customHeight="1" thickBot="1">
      <c r="A12" s="15">
        <v>5</v>
      </c>
      <c r="B12" s="335"/>
      <c r="C12" s="336"/>
      <c r="D12" s="87"/>
      <c r="E12" s="252" t="s">
        <v>198</v>
      </c>
      <c r="F12" s="85"/>
      <c r="G12" s="213" t="s">
        <v>245</v>
      </c>
      <c r="H12" s="17"/>
      <c r="I12" s="21"/>
    </row>
    <row r="13" spans="1:10" s="16" customFormat="1" ht="18.75" customHeight="1" thickBot="1">
      <c r="A13" s="15"/>
      <c r="B13" s="206"/>
      <c r="C13" s="207"/>
      <c r="D13" s="207"/>
      <c r="E13" s="207"/>
      <c r="F13" s="234"/>
      <c r="G13" s="207"/>
      <c r="H13" s="17"/>
      <c r="I13" s="21"/>
    </row>
    <row r="14" spans="1:10" s="16" customFormat="1" ht="19.5" customHeight="1" thickBot="1">
      <c r="A14" s="15"/>
      <c r="B14" s="214" t="s">
        <v>18</v>
      </c>
      <c r="C14" s="215" t="s">
        <v>19</v>
      </c>
      <c r="D14" s="215" t="s">
        <v>20</v>
      </c>
      <c r="E14" s="215" t="s">
        <v>21</v>
      </c>
      <c r="F14" s="216" t="s">
        <v>1</v>
      </c>
      <c r="G14" s="217" t="s">
        <v>22</v>
      </c>
      <c r="H14" s="17"/>
    </row>
    <row r="15" spans="1:10" ht="15.75" customHeight="1" thickTop="1">
      <c r="A15" s="219">
        <v>1</v>
      </c>
      <c r="B15" s="4"/>
      <c r="C15" s="5"/>
      <c r="D15" s="6"/>
      <c r="E15" s="8"/>
      <c r="F15" s="8"/>
      <c r="G15" s="22" t="str">
        <f t="shared" ref="G15:G44" si="0">IF(D15="","",D15*E15)</f>
        <v/>
      </c>
    </row>
    <row r="16" spans="1:10" ht="15.75" customHeight="1">
      <c r="A16" s="219">
        <v>2</v>
      </c>
      <c r="B16" s="4"/>
      <c r="C16" s="9"/>
      <c r="D16" s="10"/>
      <c r="E16" s="11"/>
      <c r="F16" s="8"/>
      <c r="G16" s="22" t="str">
        <f t="shared" si="0"/>
        <v/>
      </c>
    </row>
    <row r="17" spans="1:11" ht="15.75" customHeight="1">
      <c r="A17" s="219">
        <v>3</v>
      </c>
      <c r="B17" s="4"/>
      <c r="C17" s="9"/>
      <c r="D17" s="10"/>
      <c r="E17" s="11"/>
      <c r="F17" s="8"/>
      <c r="G17" s="22" t="str">
        <f t="shared" si="0"/>
        <v/>
      </c>
    </row>
    <row r="18" spans="1:11" ht="15.75" customHeight="1">
      <c r="A18" s="219">
        <v>4</v>
      </c>
      <c r="B18" s="4"/>
      <c r="C18" s="9"/>
      <c r="D18" s="10"/>
      <c r="E18" s="11"/>
      <c r="F18" s="8"/>
      <c r="G18" s="22" t="str">
        <f t="shared" si="0"/>
        <v/>
      </c>
    </row>
    <row r="19" spans="1:11" ht="15.75" customHeight="1">
      <c r="A19" s="219">
        <v>5</v>
      </c>
      <c r="B19" s="4"/>
      <c r="C19" s="9"/>
      <c r="D19" s="10"/>
      <c r="E19" s="11"/>
      <c r="F19" s="8"/>
      <c r="G19" s="22" t="str">
        <f t="shared" si="0"/>
        <v/>
      </c>
    </row>
    <row r="20" spans="1:11" ht="15.75" customHeight="1">
      <c r="A20" s="219">
        <v>6</v>
      </c>
      <c r="B20" s="4"/>
      <c r="C20" s="9"/>
      <c r="D20" s="10"/>
      <c r="E20" s="11"/>
      <c r="F20" s="8"/>
      <c r="G20" s="22" t="str">
        <f t="shared" si="0"/>
        <v/>
      </c>
    </row>
    <row r="21" spans="1:11" ht="15.75" customHeight="1">
      <c r="A21" s="219">
        <v>7</v>
      </c>
      <c r="B21" s="4"/>
      <c r="C21" s="9"/>
      <c r="D21" s="10"/>
      <c r="E21" s="11"/>
      <c r="F21" s="8"/>
      <c r="G21" s="22" t="str">
        <f t="shared" si="0"/>
        <v/>
      </c>
      <c r="J21" s="223" t="s">
        <v>48</v>
      </c>
    </row>
    <row r="22" spans="1:11" ht="15.75" customHeight="1">
      <c r="A22" s="219">
        <v>8</v>
      </c>
      <c r="B22" s="4"/>
      <c r="C22" s="9"/>
      <c r="D22" s="10"/>
      <c r="E22" s="11"/>
      <c r="F22" s="8"/>
      <c r="G22" s="22" t="str">
        <f t="shared" si="0"/>
        <v/>
      </c>
      <c r="I22" s="225" t="s">
        <v>28</v>
      </c>
      <c r="J22" s="236" t="str">
        <f>IF(SUM(G15:G44)=0,"対象外","対象")</f>
        <v>対象外</v>
      </c>
      <c r="K22" s="23">
        <f>IF(J22="対象外",0,K29*K23)</f>
        <v>0</v>
      </c>
    </row>
    <row r="23" spans="1:11" ht="15.75" customHeight="1">
      <c r="A23" s="219">
        <v>9</v>
      </c>
      <c r="B23" s="4"/>
      <c r="C23" s="9"/>
      <c r="D23" s="10"/>
      <c r="E23" s="11"/>
      <c r="F23" s="8"/>
      <c r="G23" s="22" t="str">
        <f t="shared" si="0"/>
        <v/>
      </c>
      <c r="J23" s="227" t="s">
        <v>61</v>
      </c>
      <c r="K23" s="264">
        <f>D45</f>
        <v>0</v>
      </c>
    </row>
    <row r="24" spans="1:11" ht="15.75" customHeight="1">
      <c r="A24" s="219">
        <v>10</v>
      </c>
      <c r="B24" s="4"/>
      <c r="C24" s="9"/>
      <c r="D24" s="10"/>
      <c r="E24" s="11"/>
      <c r="F24" s="8"/>
      <c r="G24" s="22" t="str">
        <f t="shared" si="0"/>
        <v/>
      </c>
    </row>
    <row r="25" spans="1:11" ht="15.75" customHeight="1">
      <c r="A25" s="219">
        <v>11</v>
      </c>
      <c r="B25" s="4"/>
      <c r="C25" s="9"/>
      <c r="D25" s="10"/>
      <c r="E25" s="11"/>
      <c r="F25" s="8"/>
      <c r="G25" s="22" t="str">
        <f t="shared" si="0"/>
        <v/>
      </c>
    </row>
    <row r="26" spans="1:11" ht="15.75" customHeight="1">
      <c r="A26" s="219">
        <v>12</v>
      </c>
      <c r="B26" s="4"/>
      <c r="C26" s="9"/>
      <c r="D26" s="10"/>
      <c r="E26" s="11"/>
      <c r="F26" s="8"/>
      <c r="G26" s="22" t="str">
        <f t="shared" si="0"/>
        <v/>
      </c>
    </row>
    <row r="27" spans="1:11" ht="15.75" customHeight="1">
      <c r="A27" s="219">
        <v>13</v>
      </c>
      <c r="B27" s="4"/>
      <c r="C27" s="9"/>
      <c r="D27" s="10"/>
      <c r="E27" s="11"/>
      <c r="F27" s="8"/>
      <c r="G27" s="22" t="str">
        <f t="shared" si="0"/>
        <v/>
      </c>
    </row>
    <row r="28" spans="1:11" ht="15.75" customHeight="1">
      <c r="A28" s="219">
        <v>14</v>
      </c>
      <c r="B28" s="4"/>
      <c r="C28" s="9"/>
      <c r="D28" s="10"/>
      <c r="E28" s="11"/>
      <c r="F28" s="8"/>
      <c r="G28" s="22" t="str">
        <f t="shared" si="0"/>
        <v/>
      </c>
    </row>
    <row r="29" spans="1:11" ht="15.75" customHeight="1">
      <c r="A29" s="219">
        <v>15</v>
      </c>
      <c r="B29" s="4"/>
      <c r="C29" s="9"/>
      <c r="D29" s="10"/>
      <c r="E29" s="11"/>
      <c r="F29" s="8"/>
      <c r="G29" s="22" t="str">
        <f t="shared" si="0"/>
        <v/>
      </c>
      <c r="J29" s="226" t="s">
        <v>33</v>
      </c>
      <c r="K29" s="23">
        <v>225000000</v>
      </c>
    </row>
    <row r="30" spans="1:11" ht="15.75" customHeight="1">
      <c r="A30" s="219">
        <v>16</v>
      </c>
      <c r="B30" s="4"/>
      <c r="C30" s="9"/>
      <c r="D30" s="10"/>
      <c r="E30" s="11"/>
      <c r="F30" s="8"/>
      <c r="G30" s="22" t="str">
        <f t="shared" si="0"/>
        <v/>
      </c>
    </row>
    <row r="31" spans="1:11" ht="15.75" customHeight="1">
      <c r="A31" s="219">
        <v>17</v>
      </c>
      <c r="B31" s="4"/>
      <c r="C31" s="9"/>
      <c r="D31" s="10"/>
      <c r="E31" s="11"/>
      <c r="F31" s="8"/>
      <c r="G31" s="22" t="str">
        <f t="shared" si="0"/>
        <v/>
      </c>
      <c r="J31" s="15" t="s">
        <v>29</v>
      </c>
      <c r="K31" s="14"/>
    </row>
    <row r="32" spans="1:11" ht="15.75" customHeight="1">
      <c r="A32" s="219">
        <v>18</v>
      </c>
      <c r="B32" s="4"/>
      <c r="C32" s="9"/>
      <c r="D32" s="10"/>
      <c r="E32" s="11"/>
      <c r="F32" s="8"/>
      <c r="G32" s="22" t="str">
        <f t="shared" si="0"/>
        <v/>
      </c>
      <c r="J32" s="227" t="s">
        <v>30</v>
      </c>
      <c r="K32" s="228">
        <f>IF(ROUNDDOWN(($G$46-$G$48)*1/2,-3)&gt;$G$45,$G$45,ROUNDDOWN(($G$46-$G$48)*1/2,-3))</f>
        <v>0</v>
      </c>
    </row>
    <row r="33" spans="1:11" ht="15.75" customHeight="1">
      <c r="A33" s="219">
        <v>19</v>
      </c>
      <c r="B33" s="4"/>
      <c r="C33" s="9"/>
      <c r="D33" s="10"/>
      <c r="E33" s="11"/>
      <c r="F33" s="8"/>
      <c r="G33" s="22" t="str">
        <f t="shared" si="0"/>
        <v/>
      </c>
      <c r="J33" s="227" t="s">
        <v>31</v>
      </c>
      <c r="K33" s="228">
        <f>IF(ROUNDDOWN($G$46*1/2,-3)&gt;$G$45,$G$45,ROUNDDOWN($G$46*1/2,-3))</f>
        <v>0</v>
      </c>
    </row>
    <row r="34" spans="1:11" ht="15.75" customHeight="1">
      <c r="A34" s="219">
        <v>20</v>
      </c>
      <c r="B34" s="4"/>
      <c r="C34" s="9"/>
      <c r="D34" s="10"/>
      <c r="E34" s="11"/>
      <c r="F34" s="8"/>
      <c r="G34" s="22" t="str">
        <f t="shared" si="0"/>
        <v/>
      </c>
    </row>
    <row r="35" spans="1:11" ht="15.75" customHeight="1">
      <c r="A35" s="219">
        <v>21</v>
      </c>
      <c r="B35" s="4"/>
      <c r="C35" s="9"/>
      <c r="D35" s="10"/>
      <c r="E35" s="11"/>
      <c r="F35" s="8"/>
      <c r="G35" s="22" t="str">
        <f t="shared" si="0"/>
        <v/>
      </c>
    </row>
    <row r="36" spans="1:11" ht="15.75" customHeight="1">
      <c r="A36" s="219">
        <v>22</v>
      </c>
      <c r="B36" s="4"/>
      <c r="C36" s="9"/>
      <c r="D36" s="10"/>
      <c r="E36" s="11"/>
      <c r="F36" s="8"/>
      <c r="G36" s="22" t="str">
        <f t="shared" si="0"/>
        <v/>
      </c>
    </row>
    <row r="37" spans="1:11" ht="15.75" customHeight="1">
      <c r="A37" s="219">
        <v>23</v>
      </c>
      <c r="B37" s="4"/>
      <c r="C37" s="9"/>
      <c r="D37" s="10"/>
      <c r="E37" s="11"/>
      <c r="F37" s="8"/>
      <c r="G37" s="22" t="str">
        <f t="shared" si="0"/>
        <v/>
      </c>
    </row>
    <row r="38" spans="1:11" ht="15.75" customHeight="1">
      <c r="A38" s="219">
        <v>24</v>
      </c>
      <c r="B38" s="4"/>
      <c r="C38" s="9"/>
      <c r="D38" s="10"/>
      <c r="E38" s="11"/>
      <c r="F38" s="8"/>
      <c r="G38" s="22" t="str">
        <f t="shared" si="0"/>
        <v/>
      </c>
    </row>
    <row r="39" spans="1:11" ht="15.75" customHeight="1">
      <c r="A39" s="219">
        <v>25</v>
      </c>
      <c r="B39" s="4"/>
      <c r="C39" s="9"/>
      <c r="D39" s="10"/>
      <c r="E39" s="11"/>
      <c r="F39" s="8"/>
      <c r="G39" s="22" t="str">
        <f t="shared" si="0"/>
        <v/>
      </c>
    </row>
    <row r="40" spans="1:11" ht="15.75" customHeight="1">
      <c r="A40" s="219">
        <v>26</v>
      </c>
      <c r="B40" s="4"/>
      <c r="C40" s="9"/>
      <c r="D40" s="10"/>
      <c r="E40" s="11"/>
      <c r="F40" s="8"/>
      <c r="G40" s="22" t="str">
        <f t="shared" si="0"/>
        <v/>
      </c>
    </row>
    <row r="41" spans="1:11" ht="15.75" customHeight="1">
      <c r="A41" s="219">
        <v>27</v>
      </c>
      <c r="B41" s="4"/>
      <c r="C41" s="9"/>
      <c r="D41" s="10"/>
      <c r="E41" s="11"/>
      <c r="F41" s="8"/>
      <c r="G41" s="22" t="str">
        <f t="shared" si="0"/>
        <v/>
      </c>
    </row>
    <row r="42" spans="1:11" ht="15.75" customHeight="1">
      <c r="A42" s="219">
        <v>28</v>
      </c>
      <c r="B42" s="4"/>
      <c r="C42" s="9"/>
      <c r="D42" s="10"/>
      <c r="E42" s="11"/>
      <c r="F42" s="8"/>
      <c r="G42" s="22" t="str">
        <f t="shared" si="0"/>
        <v/>
      </c>
    </row>
    <row r="43" spans="1:11" ht="15.75" customHeight="1">
      <c r="A43" s="219">
        <v>29</v>
      </c>
      <c r="B43" s="4"/>
      <c r="C43" s="9"/>
      <c r="D43" s="10"/>
      <c r="E43" s="11"/>
      <c r="F43" s="8"/>
      <c r="G43" s="22" t="str">
        <f t="shared" si="0"/>
        <v/>
      </c>
    </row>
    <row r="44" spans="1:11" ht="15.75" customHeight="1" thickBot="1">
      <c r="A44" s="219">
        <v>30</v>
      </c>
      <c r="B44" s="4"/>
      <c r="C44" s="12"/>
      <c r="D44" s="24"/>
      <c r="E44" s="25"/>
      <c r="F44" s="35"/>
      <c r="G44" s="22" t="str">
        <f t="shared" si="0"/>
        <v/>
      </c>
    </row>
    <row r="45" spans="1:11" ht="18" customHeight="1">
      <c r="A45" s="15"/>
      <c r="B45" s="353" t="s">
        <v>85</v>
      </c>
      <c r="C45" s="354"/>
      <c r="D45" s="351"/>
      <c r="E45" s="352"/>
      <c r="F45" s="256" t="s">
        <v>60</v>
      </c>
      <c r="G45" s="32">
        <f>K22</f>
        <v>0</v>
      </c>
    </row>
    <row r="46" spans="1:11" ht="18" customHeight="1">
      <c r="A46" s="15"/>
      <c r="B46" s="339" t="s">
        <v>84</v>
      </c>
      <c r="C46" s="340"/>
      <c r="D46" s="341">
        <f>SUMIF(B15:B44,"&lt;&gt;"&amp;"▼助成対象外",G15:G44)</f>
        <v>0</v>
      </c>
      <c r="E46" s="342"/>
      <c r="F46" s="343"/>
      <c r="G46" s="29">
        <f>IF(OR(G45=0,ISERROR(D46)),0,IF(D46&lt;0,0,D46))</f>
        <v>0</v>
      </c>
      <c r="I46" s="265"/>
    </row>
    <row r="47" spans="1:11" s="16" customFormat="1" ht="18" customHeight="1">
      <c r="A47" s="15"/>
      <c r="B47" s="339" t="s">
        <v>83</v>
      </c>
      <c r="C47" s="340"/>
      <c r="D47" s="341">
        <f>SUMIF(B15:B44,"▼助成対象外",G15:G44)</f>
        <v>0</v>
      </c>
      <c r="E47" s="342"/>
      <c r="F47" s="343"/>
      <c r="G47" s="29">
        <f>IF(OR(G45=0,ISERROR(D47)),0,IF(D47&lt;0,0,D47))</f>
        <v>0</v>
      </c>
      <c r="H47" s="17"/>
    </row>
    <row r="48" spans="1:11" s="16" customFormat="1" ht="18" customHeight="1" thickBot="1">
      <c r="A48" s="15"/>
      <c r="B48" s="344" t="s">
        <v>23</v>
      </c>
      <c r="C48" s="345"/>
      <c r="D48" s="34" t="s">
        <v>24</v>
      </c>
      <c r="E48" s="346"/>
      <c r="F48" s="347"/>
      <c r="G48" s="13"/>
      <c r="H48" s="221" t="s">
        <v>37</v>
      </c>
    </row>
    <row r="49" spans="1:8" s="16" customFormat="1" ht="31.5" customHeight="1" thickTop="1" thickBot="1">
      <c r="A49" s="15"/>
      <c r="B49" s="330" t="s">
        <v>226</v>
      </c>
      <c r="C49" s="331"/>
      <c r="D49" s="332" t="str">
        <f>IF(E48=J32,K32,IF(E48=J33,K33,""))</f>
        <v/>
      </c>
      <c r="E49" s="333"/>
      <c r="F49" s="334"/>
      <c r="G49" s="30">
        <f>IF(OR(G45=0,ISERROR(D49)),0,IF(D49&lt;0,0,D49))</f>
        <v>0</v>
      </c>
      <c r="H49" s="17"/>
    </row>
    <row r="50" spans="1:8" s="16" customFormat="1" ht="10.5" customHeight="1">
      <c r="A50" s="15"/>
      <c r="B50" s="338" t="s">
        <v>25</v>
      </c>
      <c r="C50" s="338"/>
      <c r="D50" s="338"/>
      <c r="E50" s="338"/>
      <c r="F50" s="338"/>
      <c r="G50" s="338"/>
      <c r="H50" s="241"/>
    </row>
  </sheetData>
  <sheetProtection sheet="1" formatCells="0" formatColumns="0" formatRows="0" selectLockedCells="1"/>
  <mergeCells count="22">
    <mergeCell ref="B45:C45"/>
    <mergeCell ref="D45:E45"/>
    <mergeCell ref="B49:C49"/>
    <mergeCell ref="D49:F49"/>
    <mergeCell ref="B50:G50"/>
    <mergeCell ref="B46:C46"/>
    <mergeCell ref="D46:F46"/>
    <mergeCell ref="B47:C47"/>
    <mergeCell ref="D47:F47"/>
    <mergeCell ref="B48:C48"/>
    <mergeCell ref="E48:F48"/>
    <mergeCell ref="B12:C12"/>
    <mergeCell ref="B9:C9"/>
    <mergeCell ref="B10:C10"/>
    <mergeCell ref="B11:C11"/>
    <mergeCell ref="B3:G3"/>
    <mergeCell ref="B7:C7"/>
    <mergeCell ref="B8:C8"/>
    <mergeCell ref="C4:G4"/>
    <mergeCell ref="C5:G5"/>
    <mergeCell ref="D7:E7"/>
    <mergeCell ref="F7:G7"/>
  </mergeCells>
  <phoneticPr fontId="3"/>
  <conditionalFormatting sqref="G48">
    <cfRule type="expression" dxfId="6" priority="1">
      <formula>OR(AND($E$48="申請無し",$G$48&lt;&gt;0),AND($E$48="申請有り",$G$48&lt;=0))</formula>
    </cfRule>
  </conditionalFormatting>
  <dataValidations count="3">
    <dataValidation imeMode="off" allowBlank="1" showInputMessage="1" showErrorMessage="1" sqref="G48 E22:E44 F45 D15:D45 G15:G44" xr:uid="{34666C44-526D-4ECA-834B-D6745CF3FFEA}"/>
    <dataValidation type="list" allowBlank="1" showInputMessage="1" showErrorMessage="1" sqref="B15:B44" xr:uid="{2B0A64DE-AAAD-4B17-ABAD-E26049D2234A}">
      <formula1>"設計費,設備費,工事費,諸経費,▼助成対象外"</formula1>
    </dataValidation>
    <dataValidation type="list" allowBlank="1" showInputMessage="1" showErrorMessage="1" sqref="E48:F48" xr:uid="{21FC4486-5A11-43B7-A01B-EEFE5944A6CD}">
      <formula1>"申請あり,申請なし"</formula1>
    </dataValidation>
  </dataValidations>
  <printOptions horizontalCentered="1"/>
  <pageMargins left="0.23622047244094491" right="0.31496062992125984" top="0.74803149606299213" bottom="0.55118110236220474" header="0.31496062992125984" footer="0.31496062992125984"/>
  <pageSetup paperSize="9" scale="92" orientation="portrait" r:id="rId1"/>
  <headerFooter>
    <oddFooter>&amp;R&amp;"ＭＳ Ｐ明朝,標準"&amp;10（日本産業規格A列4番）</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57FBA-C064-4701-91A4-B25479497AB5}">
  <sheetPr>
    <pageSetUpPr fitToPage="1"/>
  </sheetPr>
  <dimension ref="A1:K50"/>
  <sheetViews>
    <sheetView view="pageBreakPreview" zoomScaleNormal="100" zoomScaleSheetLayoutView="100" workbookViewId="0">
      <selection activeCell="B15" sqref="B15"/>
    </sheetView>
  </sheetViews>
  <sheetFormatPr defaultColWidth="9" defaultRowHeight="14"/>
  <cols>
    <col min="1" max="1" width="2.6328125" style="17" customWidth="1"/>
    <col min="2" max="2" width="10.6328125" style="17" customWidth="1"/>
    <col min="3" max="3" width="40.6328125" style="17" customWidth="1"/>
    <col min="4" max="4" width="13.08984375" style="19" customWidth="1"/>
    <col min="5" max="6" width="6.6328125" style="19" customWidth="1"/>
    <col min="7" max="7" width="13.08984375" style="17" customWidth="1"/>
    <col min="8" max="8" width="1.6328125" style="17" customWidth="1"/>
    <col min="9" max="9" width="48.6328125" style="16" customWidth="1"/>
    <col min="10" max="10" width="33.36328125" style="16" customWidth="1"/>
    <col min="11" max="11" width="15.6328125" style="17" customWidth="1"/>
    <col min="12" max="125" width="2.6328125" style="17" customWidth="1"/>
    <col min="126" max="16384" width="9" style="17"/>
  </cols>
  <sheetData>
    <row r="1" spans="1:10" s="16" customFormat="1" ht="10.5" customHeight="1">
      <c r="A1" s="17"/>
      <c r="B1" s="17"/>
      <c r="C1" s="17"/>
      <c r="D1" s="19"/>
      <c r="E1" s="19"/>
      <c r="F1" s="19"/>
      <c r="G1" s="17"/>
      <c r="H1" s="17"/>
    </row>
    <row r="2" spans="1:10" s="16" customFormat="1" ht="19.5" customHeight="1">
      <c r="A2" s="15"/>
      <c r="B2" s="14" t="s">
        <v>91</v>
      </c>
      <c r="C2" s="15"/>
      <c r="D2" s="20"/>
      <c r="E2" s="20"/>
      <c r="F2" s="20"/>
      <c r="G2" s="15"/>
      <c r="H2" s="17"/>
      <c r="I2" s="16">
        <v>0</v>
      </c>
    </row>
    <row r="3" spans="1:10" s="16" customFormat="1" ht="39.75" customHeight="1" thickBot="1">
      <c r="A3" s="15"/>
      <c r="B3" s="308" t="s">
        <v>90</v>
      </c>
      <c r="C3" s="309"/>
      <c r="D3" s="309"/>
      <c r="E3" s="309"/>
      <c r="F3" s="309"/>
      <c r="G3" s="309"/>
      <c r="H3" s="17"/>
      <c r="I3" s="21" t="s">
        <v>215</v>
      </c>
    </row>
    <row r="4" spans="1:10" ht="20.149999999999999" customHeight="1">
      <c r="A4" s="15"/>
      <c r="B4" s="208" t="s">
        <v>32</v>
      </c>
      <c r="C4" s="319"/>
      <c r="D4" s="319"/>
      <c r="E4" s="319"/>
      <c r="F4" s="319"/>
      <c r="G4" s="320"/>
      <c r="H4" s="209"/>
      <c r="I4" s="209"/>
      <c r="J4" s="209"/>
    </row>
    <row r="5" spans="1:10" ht="25" customHeight="1" thickBot="1">
      <c r="A5" s="15"/>
      <c r="B5" s="210" t="s">
        <v>210</v>
      </c>
      <c r="C5" s="321"/>
      <c r="D5" s="321"/>
      <c r="E5" s="321"/>
      <c r="F5" s="321"/>
      <c r="G5" s="322"/>
      <c r="H5" s="209"/>
      <c r="I5" s="209"/>
      <c r="J5" s="209"/>
    </row>
    <row r="6" spans="1:10" ht="13.5" customHeight="1" thickBot="1">
      <c r="A6" s="15"/>
      <c r="B6" s="206"/>
      <c r="C6" s="207"/>
      <c r="D6" s="207"/>
      <c r="E6" s="207"/>
      <c r="F6" s="207"/>
      <c r="G6" s="207"/>
      <c r="H6" s="209"/>
      <c r="I6" s="209"/>
      <c r="J6" s="209"/>
    </row>
    <row r="7" spans="1:10" s="16" customFormat="1" ht="19.5" customHeight="1" thickBot="1">
      <c r="A7" s="15"/>
      <c r="B7" s="310" t="s">
        <v>185</v>
      </c>
      <c r="C7" s="311"/>
      <c r="D7" s="312" t="s">
        <v>214</v>
      </c>
      <c r="E7" s="313"/>
      <c r="F7" s="312" t="s">
        <v>213</v>
      </c>
      <c r="G7" s="314"/>
      <c r="H7" s="17"/>
      <c r="I7" s="21"/>
    </row>
    <row r="8" spans="1:10" s="16" customFormat="1" ht="19.5" customHeight="1" thickTop="1">
      <c r="A8" s="15">
        <v>1</v>
      </c>
      <c r="B8" s="315"/>
      <c r="C8" s="316"/>
      <c r="D8" s="89"/>
      <c r="E8" s="258" t="s">
        <v>201</v>
      </c>
      <c r="F8" s="80"/>
      <c r="G8" s="259" t="s">
        <v>245</v>
      </c>
      <c r="H8" s="17"/>
      <c r="I8" s="21"/>
    </row>
    <row r="9" spans="1:10" s="16" customFormat="1" ht="19.5" customHeight="1">
      <c r="A9" s="15">
        <v>2</v>
      </c>
      <c r="B9" s="323"/>
      <c r="C9" s="324"/>
      <c r="D9" s="86"/>
      <c r="E9" s="258" t="s">
        <v>201</v>
      </c>
      <c r="F9" s="81"/>
      <c r="G9" s="261" t="s">
        <v>245</v>
      </c>
      <c r="H9" s="17"/>
      <c r="I9" s="21"/>
    </row>
    <row r="10" spans="1:10" s="16" customFormat="1" ht="19.5" customHeight="1">
      <c r="A10" s="15">
        <v>3</v>
      </c>
      <c r="B10" s="323"/>
      <c r="C10" s="324"/>
      <c r="D10" s="86"/>
      <c r="E10" s="258" t="s">
        <v>201</v>
      </c>
      <c r="F10" s="81"/>
      <c r="G10" s="261" t="s">
        <v>245</v>
      </c>
      <c r="H10" s="17"/>
      <c r="I10" s="21"/>
    </row>
    <row r="11" spans="1:10" s="16" customFormat="1" ht="19.5" customHeight="1">
      <c r="A11" s="15">
        <v>4</v>
      </c>
      <c r="B11" s="323"/>
      <c r="C11" s="324"/>
      <c r="D11" s="86"/>
      <c r="E11" s="258" t="s">
        <v>201</v>
      </c>
      <c r="F11" s="81"/>
      <c r="G11" s="261" t="s">
        <v>245</v>
      </c>
      <c r="H11" s="17"/>
      <c r="I11" s="21"/>
    </row>
    <row r="12" spans="1:10" s="16" customFormat="1" ht="19.5" customHeight="1" thickBot="1">
      <c r="A12" s="15">
        <v>5</v>
      </c>
      <c r="B12" s="335"/>
      <c r="C12" s="336"/>
      <c r="D12" s="87"/>
      <c r="E12" s="262" t="s">
        <v>201</v>
      </c>
      <c r="F12" s="82"/>
      <c r="G12" s="213" t="s">
        <v>245</v>
      </c>
      <c r="H12" s="17"/>
      <c r="I12" s="21"/>
    </row>
    <row r="13" spans="1:10" s="16" customFormat="1" ht="17.25" customHeight="1" thickBot="1">
      <c r="A13" s="15"/>
      <c r="B13" s="206"/>
      <c r="C13" s="207"/>
      <c r="D13" s="207"/>
      <c r="E13" s="207"/>
      <c r="F13" s="234"/>
      <c r="G13" s="207"/>
      <c r="H13" s="17"/>
      <c r="I13" s="21"/>
    </row>
    <row r="14" spans="1:10" s="16" customFormat="1" ht="19.5" customHeight="1" thickBot="1">
      <c r="A14" s="15"/>
      <c r="B14" s="214" t="s">
        <v>18</v>
      </c>
      <c r="C14" s="215" t="s">
        <v>19</v>
      </c>
      <c r="D14" s="215" t="s">
        <v>20</v>
      </c>
      <c r="E14" s="215" t="s">
        <v>21</v>
      </c>
      <c r="F14" s="216" t="s">
        <v>1</v>
      </c>
      <c r="G14" s="217" t="s">
        <v>22</v>
      </c>
      <c r="H14" s="17"/>
    </row>
    <row r="15" spans="1:10" ht="14.25" customHeight="1" thickTop="1">
      <c r="A15" s="219">
        <v>1</v>
      </c>
      <c r="B15" s="4"/>
      <c r="C15" s="5"/>
      <c r="D15" s="6"/>
      <c r="E15" s="8"/>
      <c r="F15" s="8"/>
      <c r="G15" s="22" t="str">
        <f t="shared" ref="G15:G44" si="0">IF(D15="","",D15*E15)</f>
        <v/>
      </c>
    </row>
    <row r="16" spans="1:10" ht="14.25" customHeight="1">
      <c r="A16" s="219">
        <v>2</v>
      </c>
      <c r="B16" s="4"/>
      <c r="C16" s="9"/>
      <c r="D16" s="10"/>
      <c r="E16" s="11"/>
      <c r="F16" s="8"/>
      <c r="G16" s="22" t="str">
        <f t="shared" si="0"/>
        <v/>
      </c>
    </row>
    <row r="17" spans="1:11" ht="14.25" customHeight="1">
      <c r="A17" s="219">
        <v>3</v>
      </c>
      <c r="B17" s="4"/>
      <c r="C17" s="9"/>
      <c r="D17" s="10"/>
      <c r="E17" s="11"/>
      <c r="F17" s="8"/>
      <c r="G17" s="22" t="str">
        <f t="shared" si="0"/>
        <v/>
      </c>
    </row>
    <row r="18" spans="1:11" ht="14.25" customHeight="1">
      <c r="A18" s="219">
        <v>4</v>
      </c>
      <c r="B18" s="4"/>
      <c r="C18" s="9"/>
      <c r="D18" s="10"/>
      <c r="E18" s="11"/>
      <c r="F18" s="8"/>
      <c r="G18" s="22" t="str">
        <f t="shared" si="0"/>
        <v/>
      </c>
    </row>
    <row r="19" spans="1:11" ht="14.25" customHeight="1">
      <c r="A19" s="219">
        <v>5</v>
      </c>
      <c r="B19" s="4"/>
      <c r="C19" s="9"/>
      <c r="D19" s="10"/>
      <c r="E19" s="11"/>
      <c r="F19" s="8"/>
      <c r="G19" s="22" t="str">
        <f t="shared" si="0"/>
        <v/>
      </c>
    </row>
    <row r="20" spans="1:11" ht="14.25" customHeight="1">
      <c r="A20" s="219">
        <v>6</v>
      </c>
      <c r="B20" s="4"/>
      <c r="C20" s="9"/>
      <c r="D20" s="10"/>
      <c r="E20" s="11"/>
      <c r="F20" s="8"/>
      <c r="G20" s="22" t="str">
        <f t="shared" si="0"/>
        <v/>
      </c>
    </row>
    <row r="21" spans="1:11" ht="14.25" customHeight="1">
      <c r="A21" s="219">
        <v>7</v>
      </c>
      <c r="B21" s="4"/>
      <c r="C21" s="9"/>
      <c r="D21" s="10"/>
      <c r="E21" s="11"/>
      <c r="F21" s="8"/>
      <c r="G21" s="22" t="str">
        <f t="shared" si="0"/>
        <v/>
      </c>
      <c r="J21" s="223" t="s">
        <v>48</v>
      </c>
    </row>
    <row r="22" spans="1:11" ht="14.25" customHeight="1">
      <c r="A22" s="219">
        <v>8</v>
      </c>
      <c r="B22" s="4"/>
      <c r="C22" s="9"/>
      <c r="D22" s="10"/>
      <c r="E22" s="11"/>
      <c r="F22" s="8"/>
      <c r="G22" s="22" t="str">
        <f t="shared" si="0"/>
        <v/>
      </c>
      <c r="I22" s="225" t="s">
        <v>28</v>
      </c>
      <c r="J22" s="236" t="str">
        <f>IF(SUM(G15:G44)=0,"対象外","対象")</f>
        <v>対象外</v>
      </c>
      <c r="K22" s="23">
        <f>IF(J22="対象外",0,K29*K23)</f>
        <v>0</v>
      </c>
    </row>
    <row r="23" spans="1:11" ht="14.25" customHeight="1">
      <c r="A23" s="219">
        <v>9</v>
      </c>
      <c r="B23" s="4"/>
      <c r="C23" s="9"/>
      <c r="D23" s="10"/>
      <c r="E23" s="11"/>
      <c r="F23" s="8"/>
      <c r="G23" s="22" t="str">
        <f t="shared" si="0"/>
        <v/>
      </c>
      <c r="J23" s="227" t="s">
        <v>61</v>
      </c>
      <c r="K23" s="255">
        <f>D45</f>
        <v>0</v>
      </c>
    </row>
    <row r="24" spans="1:11" ht="14.25" customHeight="1">
      <c r="A24" s="219">
        <v>10</v>
      </c>
      <c r="B24" s="4"/>
      <c r="C24" s="9"/>
      <c r="D24" s="10"/>
      <c r="E24" s="11"/>
      <c r="F24" s="8"/>
      <c r="G24" s="22" t="str">
        <f t="shared" si="0"/>
        <v/>
      </c>
    </row>
    <row r="25" spans="1:11" ht="14.25" customHeight="1">
      <c r="A25" s="219">
        <v>11</v>
      </c>
      <c r="B25" s="4"/>
      <c r="C25" s="9"/>
      <c r="D25" s="10"/>
      <c r="E25" s="11"/>
      <c r="F25" s="8"/>
      <c r="G25" s="22" t="str">
        <f t="shared" si="0"/>
        <v/>
      </c>
    </row>
    <row r="26" spans="1:11" ht="14.25" customHeight="1">
      <c r="A26" s="219">
        <v>12</v>
      </c>
      <c r="B26" s="4"/>
      <c r="C26" s="9"/>
      <c r="D26" s="10"/>
      <c r="E26" s="11"/>
      <c r="F26" s="8"/>
      <c r="G26" s="22" t="str">
        <f t="shared" si="0"/>
        <v/>
      </c>
    </row>
    <row r="27" spans="1:11" ht="14.25" customHeight="1">
      <c r="A27" s="219">
        <v>13</v>
      </c>
      <c r="B27" s="4"/>
      <c r="C27" s="9"/>
      <c r="D27" s="10"/>
      <c r="E27" s="11"/>
      <c r="F27" s="8"/>
      <c r="G27" s="22" t="str">
        <f t="shared" si="0"/>
        <v/>
      </c>
    </row>
    <row r="28" spans="1:11" ht="14.25" customHeight="1">
      <c r="A28" s="219">
        <v>14</v>
      </c>
      <c r="B28" s="4"/>
      <c r="C28" s="9"/>
      <c r="D28" s="10"/>
      <c r="E28" s="11"/>
      <c r="F28" s="8"/>
      <c r="G28" s="22" t="str">
        <f t="shared" si="0"/>
        <v/>
      </c>
    </row>
    <row r="29" spans="1:11" ht="14.25" customHeight="1">
      <c r="A29" s="219">
        <v>15</v>
      </c>
      <c r="B29" s="4"/>
      <c r="C29" s="9"/>
      <c r="D29" s="10"/>
      <c r="E29" s="11"/>
      <c r="F29" s="8"/>
      <c r="G29" s="22" t="str">
        <f t="shared" si="0"/>
        <v/>
      </c>
      <c r="J29" s="226" t="s">
        <v>33</v>
      </c>
      <c r="K29" s="23">
        <v>300000000</v>
      </c>
    </row>
    <row r="30" spans="1:11" ht="14.25" customHeight="1">
      <c r="A30" s="219">
        <v>16</v>
      </c>
      <c r="B30" s="4"/>
      <c r="C30" s="9"/>
      <c r="D30" s="10"/>
      <c r="E30" s="11"/>
      <c r="F30" s="8"/>
      <c r="G30" s="22" t="str">
        <f t="shared" si="0"/>
        <v/>
      </c>
    </row>
    <row r="31" spans="1:11" ht="14.25" customHeight="1">
      <c r="A31" s="219">
        <v>17</v>
      </c>
      <c r="B31" s="4"/>
      <c r="C31" s="9"/>
      <c r="D31" s="10"/>
      <c r="E31" s="11"/>
      <c r="F31" s="8"/>
      <c r="G31" s="22" t="str">
        <f t="shared" si="0"/>
        <v/>
      </c>
      <c r="J31" s="15" t="s">
        <v>29</v>
      </c>
      <c r="K31" s="14"/>
    </row>
    <row r="32" spans="1:11" ht="14.25" customHeight="1">
      <c r="A32" s="219">
        <v>18</v>
      </c>
      <c r="B32" s="4"/>
      <c r="C32" s="9"/>
      <c r="D32" s="10"/>
      <c r="E32" s="11"/>
      <c r="F32" s="8"/>
      <c r="G32" s="22" t="str">
        <f t="shared" si="0"/>
        <v/>
      </c>
      <c r="J32" s="227" t="s">
        <v>30</v>
      </c>
      <c r="K32" s="228">
        <f>IF(ROUNDDOWN(($G$46-$G$48)*2/3,-3)&gt;$G$45,$G$45,ROUNDDOWN(($G$46-$G$48)*2/3,-3))</f>
        <v>0</v>
      </c>
    </row>
    <row r="33" spans="1:11" ht="14.25" customHeight="1">
      <c r="A33" s="219">
        <v>19</v>
      </c>
      <c r="B33" s="4"/>
      <c r="C33" s="9"/>
      <c r="D33" s="10"/>
      <c r="E33" s="11"/>
      <c r="F33" s="8"/>
      <c r="G33" s="22" t="str">
        <f t="shared" si="0"/>
        <v/>
      </c>
      <c r="J33" s="227" t="s">
        <v>31</v>
      </c>
      <c r="K33" s="228">
        <f>IF(ROUNDDOWN($G$46*2/3,-3)&gt;$G$45,$G$45,ROUNDDOWN($G$46*2/3,-3))</f>
        <v>0</v>
      </c>
    </row>
    <row r="34" spans="1:11" ht="14.25" customHeight="1">
      <c r="A34" s="219">
        <v>20</v>
      </c>
      <c r="B34" s="4"/>
      <c r="C34" s="9"/>
      <c r="D34" s="10"/>
      <c r="E34" s="11"/>
      <c r="F34" s="8"/>
      <c r="G34" s="22" t="str">
        <f t="shared" si="0"/>
        <v/>
      </c>
    </row>
    <row r="35" spans="1:11" ht="14.25" customHeight="1">
      <c r="A35" s="219">
        <v>21</v>
      </c>
      <c r="B35" s="4"/>
      <c r="C35" s="9"/>
      <c r="D35" s="10"/>
      <c r="E35" s="11"/>
      <c r="F35" s="8"/>
      <c r="G35" s="22" t="str">
        <f t="shared" si="0"/>
        <v/>
      </c>
    </row>
    <row r="36" spans="1:11" ht="14.25" customHeight="1">
      <c r="A36" s="219">
        <v>22</v>
      </c>
      <c r="B36" s="4"/>
      <c r="C36" s="9"/>
      <c r="D36" s="10"/>
      <c r="E36" s="11"/>
      <c r="F36" s="8"/>
      <c r="G36" s="22" t="str">
        <f t="shared" si="0"/>
        <v/>
      </c>
    </row>
    <row r="37" spans="1:11" ht="14.25" customHeight="1">
      <c r="A37" s="219">
        <v>23</v>
      </c>
      <c r="B37" s="4"/>
      <c r="C37" s="9"/>
      <c r="D37" s="10"/>
      <c r="E37" s="11"/>
      <c r="F37" s="8"/>
      <c r="G37" s="22" t="str">
        <f t="shared" si="0"/>
        <v/>
      </c>
    </row>
    <row r="38" spans="1:11" ht="14.25" customHeight="1">
      <c r="A38" s="219">
        <v>24</v>
      </c>
      <c r="B38" s="4"/>
      <c r="C38" s="9"/>
      <c r="D38" s="10"/>
      <c r="E38" s="11"/>
      <c r="F38" s="8"/>
      <c r="G38" s="22" t="str">
        <f t="shared" si="0"/>
        <v/>
      </c>
    </row>
    <row r="39" spans="1:11" ht="14.25" customHeight="1">
      <c r="A39" s="219">
        <v>25</v>
      </c>
      <c r="B39" s="4"/>
      <c r="C39" s="9"/>
      <c r="D39" s="10"/>
      <c r="E39" s="11"/>
      <c r="F39" s="8"/>
      <c r="G39" s="22" t="str">
        <f t="shared" si="0"/>
        <v/>
      </c>
    </row>
    <row r="40" spans="1:11" ht="14.25" customHeight="1">
      <c r="A40" s="219">
        <v>26</v>
      </c>
      <c r="B40" s="4"/>
      <c r="C40" s="9"/>
      <c r="D40" s="10"/>
      <c r="E40" s="11"/>
      <c r="F40" s="8"/>
      <c r="G40" s="22" t="str">
        <f t="shared" si="0"/>
        <v/>
      </c>
    </row>
    <row r="41" spans="1:11" ht="14.25" customHeight="1">
      <c r="A41" s="219">
        <v>27</v>
      </c>
      <c r="B41" s="4"/>
      <c r="C41" s="9"/>
      <c r="D41" s="10"/>
      <c r="E41" s="11"/>
      <c r="F41" s="8"/>
      <c r="G41" s="22" t="str">
        <f t="shared" si="0"/>
        <v/>
      </c>
    </row>
    <row r="42" spans="1:11" ht="14.25" customHeight="1">
      <c r="A42" s="219">
        <v>28</v>
      </c>
      <c r="B42" s="4"/>
      <c r="C42" s="9"/>
      <c r="D42" s="10"/>
      <c r="E42" s="11"/>
      <c r="F42" s="8"/>
      <c r="G42" s="22" t="str">
        <f t="shared" si="0"/>
        <v/>
      </c>
    </row>
    <row r="43" spans="1:11" ht="14.25" customHeight="1">
      <c r="A43" s="219">
        <v>29</v>
      </c>
      <c r="B43" s="4"/>
      <c r="C43" s="9"/>
      <c r="D43" s="10"/>
      <c r="E43" s="11"/>
      <c r="F43" s="8"/>
      <c r="G43" s="22" t="str">
        <f t="shared" si="0"/>
        <v/>
      </c>
    </row>
    <row r="44" spans="1:11" ht="14.25" customHeight="1" thickBot="1">
      <c r="A44" s="219">
        <v>30</v>
      </c>
      <c r="B44" s="4"/>
      <c r="C44" s="12"/>
      <c r="D44" s="24"/>
      <c r="E44" s="25"/>
      <c r="F44" s="35"/>
      <c r="G44" s="22" t="str">
        <f t="shared" si="0"/>
        <v/>
      </c>
    </row>
    <row r="45" spans="1:11" ht="24" customHeight="1">
      <c r="A45" s="15"/>
      <c r="B45" s="353" t="s">
        <v>89</v>
      </c>
      <c r="C45" s="354"/>
      <c r="D45" s="351"/>
      <c r="E45" s="352"/>
      <c r="F45" s="256" t="s">
        <v>60</v>
      </c>
      <c r="G45" s="32">
        <f>K22</f>
        <v>0</v>
      </c>
    </row>
    <row r="46" spans="1:11" ht="24" customHeight="1">
      <c r="A46" s="15"/>
      <c r="B46" s="339" t="s">
        <v>88</v>
      </c>
      <c r="C46" s="340"/>
      <c r="D46" s="341">
        <f>SUMIF(B15:B44,"&lt;&gt;"&amp;"▼助成対象外",G15:G44)</f>
        <v>0</v>
      </c>
      <c r="E46" s="342"/>
      <c r="F46" s="343"/>
      <c r="G46" s="29">
        <f>IF(OR(G45=0,ISERROR(D46)),0,IF(D46&lt;0,0,D46))</f>
        <v>0</v>
      </c>
      <c r="I46" s="265"/>
    </row>
    <row r="47" spans="1:11" s="16" customFormat="1" ht="24" customHeight="1">
      <c r="A47" s="15"/>
      <c r="B47" s="339" t="s">
        <v>200</v>
      </c>
      <c r="C47" s="340"/>
      <c r="D47" s="341">
        <f>SUMIF(B15:B44,"▼助成対象外",G15:G44)</f>
        <v>0</v>
      </c>
      <c r="E47" s="342"/>
      <c r="F47" s="343"/>
      <c r="G47" s="29">
        <f>IF(OR(G45=0,ISERROR(D47)),0,IF(D47&lt;0,0,D47))</f>
        <v>0</v>
      </c>
      <c r="H47" s="17"/>
    </row>
    <row r="48" spans="1:11" s="16" customFormat="1" ht="24" customHeight="1" thickBot="1">
      <c r="A48" s="15"/>
      <c r="B48" s="344" t="s">
        <v>23</v>
      </c>
      <c r="C48" s="345"/>
      <c r="D48" s="34" t="s">
        <v>24</v>
      </c>
      <c r="E48" s="346"/>
      <c r="F48" s="347"/>
      <c r="G48" s="13"/>
      <c r="H48" s="221" t="s">
        <v>37</v>
      </c>
    </row>
    <row r="49" spans="1:8" s="16" customFormat="1" ht="31.5" customHeight="1" thickTop="1" thickBot="1">
      <c r="A49" s="15"/>
      <c r="B49" s="330" t="s">
        <v>227</v>
      </c>
      <c r="C49" s="331"/>
      <c r="D49" s="332" t="str">
        <f>IF(E48=J32,K32,IF(E48=J33,K33,""))</f>
        <v/>
      </c>
      <c r="E49" s="333"/>
      <c r="F49" s="334"/>
      <c r="G49" s="30">
        <f>IF(OR(G45=0,ISERROR(D49)),0,IF(D49&lt;0,0,D49))</f>
        <v>0</v>
      </c>
      <c r="H49" s="17"/>
    </row>
    <row r="50" spans="1:8" s="16" customFormat="1" ht="22.5" customHeight="1">
      <c r="A50" s="15"/>
      <c r="B50" s="338" t="s">
        <v>25</v>
      </c>
      <c r="C50" s="338"/>
      <c r="D50" s="338"/>
      <c r="E50" s="338"/>
      <c r="F50" s="338"/>
      <c r="G50" s="338"/>
      <c r="H50" s="241"/>
    </row>
  </sheetData>
  <sheetProtection sheet="1" formatCells="0" formatColumns="0" formatRows="0" selectLockedCells="1"/>
  <mergeCells count="22">
    <mergeCell ref="B45:C45"/>
    <mergeCell ref="D45:E45"/>
    <mergeCell ref="B49:C49"/>
    <mergeCell ref="D49:F49"/>
    <mergeCell ref="B50:G50"/>
    <mergeCell ref="B46:C46"/>
    <mergeCell ref="D46:F46"/>
    <mergeCell ref="B47:C47"/>
    <mergeCell ref="D47:F47"/>
    <mergeCell ref="B48:C48"/>
    <mergeCell ref="E48:F48"/>
    <mergeCell ref="B12:C12"/>
    <mergeCell ref="B9:C9"/>
    <mergeCell ref="B10:C10"/>
    <mergeCell ref="B11:C11"/>
    <mergeCell ref="B3:G3"/>
    <mergeCell ref="B7:C7"/>
    <mergeCell ref="B8:C8"/>
    <mergeCell ref="C4:G4"/>
    <mergeCell ref="C5:G5"/>
    <mergeCell ref="D7:E7"/>
    <mergeCell ref="F7:G7"/>
  </mergeCells>
  <phoneticPr fontId="3"/>
  <conditionalFormatting sqref="G48">
    <cfRule type="expression" dxfId="5" priority="1">
      <formula>OR(AND($E$48="申請無し",$G$48&lt;&gt;0),AND($E$48="申請有り",$G$48&lt;=0))</formula>
    </cfRule>
  </conditionalFormatting>
  <dataValidations count="3">
    <dataValidation imeMode="off" allowBlank="1" showInputMessage="1" showErrorMessage="1" sqref="G48 E22:E44 F45 D15:D45 G15:G44" xr:uid="{1DD6607D-B5B2-460C-9D12-FB2793B22A16}"/>
    <dataValidation type="list" allowBlank="1" showInputMessage="1" showErrorMessage="1" sqref="B15:B44" xr:uid="{09E8273B-4930-4572-8F15-534F2431F0C2}">
      <formula1>"設計費,設備費,工事費,諸経費,▼助成対象外"</formula1>
    </dataValidation>
    <dataValidation type="list" allowBlank="1" showInputMessage="1" showErrorMessage="1" sqref="E48:F48" xr:uid="{47220584-ACD4-4A0C-ADA9-71475D55932E}">
      <formula1>"申請あり,申請なし"</formula1>
    </dataValidation>
  </dataValidations>
  <printOptions horizontalCentered="1"/>
  <pageMargins left="0.23622047244094491" right="0.31496062992125984" top="0.74803149606299213" bottom="0.55118110236220474" header="0.31496062992125984" footer="0.31496062992125984"/>
  <pageSetup paperSize="9" scale="94" orientation="portrait" r:id="rId1"/>
  <headerFooter>
    <oddFooter>&amp;R&amp;"ＭＳ Ｐ明朝,標準"&amp;10（日本産業規格A列4番）</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BB5F1-EE0C-4163-AE61-F42DB9BF9094}">
  <sheetPr>
    <pageSetUpPr fitToPage="1"/>
  </sheetPr>
  <dimension ref="A1:K50"/>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0.6328125" style="17" customWidth="1"/>
    <col min="3" max="3" width="39.7265625" style="17" customWidth="1"/>
    <col min="4" max="4" width="13.08984375" style="19" customWidth="1"/>
    <col min="5" max="6" width="6.6328125" style="19" customWidth="1"/>
    <col min="7" max="7" width="13.08984375" style="17" customWidth="1"/>
    <col min="8" max="8" width="1.6328125" style="17" customWidth="1"/>
    <col min="9" max="9" width="49.6328125" style="16" customWidth="1"/>
    <col min="10" max="10" width="33.36328125" style="16" customWidth="1"/>
    <col min="11" max="11" width="15.6328125" style="17" customWidth="1"/>
    <col min="12" max="125" width="2.6328125" style="17" customWidth="1"/>
    <col min="126" max="16384" width="9" style="17"/>
  </cols>
  <sheetData>
    <row r="1" spans="1:10" s="16" customFormat="1" ht="10.5" customHeight="1">
      <c r="A1" s="17"/>
      <c r="B1" s="17"/>
      <c r="C1" s="17"/>
      <c r="D1" s="19"/>
      <c r="E1" s="19"/>
      <c r="F1" s="19"/>
      <c r="G1" s="17"/>
      <c r="H1" s="17"/>
    </row>
    <row r="2" spans="1:10" s="16" customFormat="1" ht="19.5" customHeight="1">
      <c r="A2" s="15"/>
      <c r="B2" s="14" t="s">
        <v>96</v>
      </c>
      <c r="C2" s="15"/>
      <c r="D2" s="20"/>
      <c r="E2" s="20"/>
      <c r="F2" s="20"/>
      <c r="G2" s="15"/>
      <c r="H2" s="17"/>
      <c r="I2" s="16">
        <v>0</v>
      </c>
    </row>
    <row r="3" spans="1:10" s="16" customFormat="1" ht="40.5" customHeight="1" thickBot="1">
      <c r="A3" s="15"/>
      <c r="B3" s="308" t="s">
        <v>95</v>
      </c>
      <c r="C3" s="309"/>
      <c r="D3" s="309"/>
      <c r="E3" s="309"/>
      <c r="F3" s="309"/>
      <c r="G3" s="309"/>
      <c r="H3" s="17"/>
      <c r="I3" s="21" t="s">
        <v>215</v>
      </c>
    </row>
    <row r="4" spans="1:10" ht="20.149999999999999" customHeight="1">
      <c r="A4" s="15"/>
      <c r="B4" s="208" t="s">
        <v>32</v>
      </c>
      <c r="C4" s="319"/>
      <c r="D4" s="319"/>
      <c r="E4" s="319"/>
      <c r="F4" s="319"/>
      <c r="G4" s="320"/>
      <c r="H4" s="209"/>
      <c r="I4" s="209"/>
      <c r="J4" s="209"/>
    </row>
    <row r="5" spans="1:10" ht="25" customHeight="1" thickBot="1">
      <c r="A5" s="15"/>
      <c r="B5" s="210" t="s">
        <v>210</v>
      </c>
      <c r="C5" s="321"/>
      <c r="D5" s="321"/>
      <c r="E5" s="321"/>
      <c r="F5" s="321"/>
      <c r="G5" s="322"/>
      <c r="H5" s="209"/>
      <c r="I5" s="209"/>
      <c r="J5" s="209"/>
    </row>
    <row r="6" spans="1:10" ht="13.5" customHeight="1" thickBot="1">
      <c r="A6" s="15"/>
      <c r="B6" s="206"/>
      <c r="C6" s="207"/>
      <c r="D6" s="207"/>
      <c r="E6" s="207"/>
      <c r="F6" s="207"/>
      <c r="G6" s="207"/>
      <c r="H6" s="209"/>
      <c r="I6" s="209"/>
      <c r="J6" s="209"/>
    </row>
    <row r="7" spans="1:10" s="16" customFormat="1" ht="19.5" customHeight="1" thickBot="1">
      <c r="A7" s="15"/>
      <c r="B7" s="310" t="s">
        <v>185</v>
      </c>
      <c r="C7" s="311"/>
      <c r="D7" s="312" t="s">
        <v>214</v>
      </c>
      <c r="E7" s="313"/>
      <c r="F7" s="312" t="s">
        <v>213</v>
      </c>
      <c r="G7" s="314"/>
      <c r="H7" s="17"/>
      <c r="I7" s="21"/>
    </row>
    <row r="8" spans="1:10" s="16" customFormat="1" ht="19.5" customHeight="1" thickTop="1">
      <c r="A8" s="15">
        <v>1</v>
      </c>
      <c r="B8" s="315"/>
      <c r="C8" s="316"/>
      <c r="D8" s="89"/>
      <c r="E8" s="258" t="s">
        <v>201</v>
      </c>
      <c r="F8" s="80"/>
      <c r="G8" s="259" t="s">
        <v>245</v>
      </c>
      <c r="H8" s="17"/>
      <c r="I8" s="21"/>
    </row>
    <row r="9" spans="1:10" s="16" customFormat="1" ht="19.5" customHeight="1">
      <c r="A9" s="15">
        <v>2</v>
      </c>
      <c r="B9" s="323"/>
      <c r="C9" s="324"/>
      <c r="D9" s="86"/>
      <c r="E9" s="258" t="s">
        <v>201</v>
      </c>
      <c r="F9" s="81"/>
      <c r="G9" s="261" t="s">
        <v>245</v>
      </c>
      <c r="H9" s="17"/>
      <c r="I9" s="21"/>
    </row>
    <row r="10" spans="1:10" s="16" customFormat="1" ht="19.5" customHeight="1">
      <c r="A10" s="15">
        <v>3</v>
      </c>
      <c r="B10" s="323"/>
      <c r="C10" s="324"/>
      <c r="D10" s="86"/>
      <c r="E10" s="258" t="s">
        <v>201</v>
      </c>
      <c r="F10" s="81"/>
      <c r="G10" s="261" t="s">
        <v>245</v>
      </c>
      <c r="H10" s="17"/>
      <c r="I10" s="21"/>
    </row>
    <row r="11" spans="1:10" s="16" customFormat="1" ht="19.5" customHeight="1">
      <c r="A11" s="15">
        <v>4</v>
      </c>
      <c r="B11" s="323"/>
      <c r="C11" s="324"/>
      <c r="D11" s="86"/>
      <c r="E11" s="258" t="s">
        <v>201</v>
      </c>
      <c r="F11" s="81"/>
      <c r="G11" s="261" t="s">
        <v>245</v>
      </c>
      <c r="H11" s="17"/>
      <c r="I11" s="21"/>
    </row>
    <row r="12" spans="1:10" s="16" customFormat="1" ht="19.5" customHeight="1" thickBot="1">
      <c r="A12" s="15">
        <v>5</v>
      </c>
      <c r="B12" s="335"/>
      <c r="C12" s="336"/>
      <c r="D12" s="87"/>
      <c r="E12" s="262" t="s">
        <v>201</v>
      </c>
      <c r="F12" s="82"/>
      <c r="G12" s="213" t="s">
        <v>245</v>
      </c>
      <c r="H12" s="17"/>
      <c r="I12" s="21"/>
    </row>
    <row r="13" spans="1:10" s="16" customFormat="1" ht="12.75" customHeight="1" thickBot="1">
      <c r="A13" s="15"/>
      <c r="B13" s="206"/>
      <c r="C13" s="207"/>
      <c r="D13" s="207"/>
      <c r="E13" s="207"/>
      <c r="F13" s="234"/>
      <c r="G13" s="207"/>
      <c r="H13" s="17"/>
      <c r="I13" s="21"/>
    </row>
    <row r="14" spans="1:10" s="16" customFormat="1" ht="19.5" customHeight="1" thickBot="1">
      <c r="A14" s="15"/>
      <c r="B14" s="214" t="s">
        <v>18</v>
      </c>
      <c r="C14" s="215" t="s">
        <v>19</v>
      </c>
      <c r="D14" s="215" t="s">
        <v>20</v>
      </c>
      <c r="E14" s="215" t="s">
        <v>21</v>
      </c>
      <c r="F14" s="216" t="s">
        <v>1</v>
      </c>
      <c r="G14" s="217" t="s">
        <v>22</v>
      </c>
      <c r="H14" s="17"/>
    </row>
    <row r="15" spans="1:10" ht="16.5" customHeight="1" thickTop="1">
      <c r="A15" s="219">
        <v>1</v>
      </c>
      <c r="B15" s="4"/>
      <c r="C15" s="5"/>
      <c r="D15" s="6"/>
      <c r="E15" s="8"/>
      <c r="F15" s="8"/>
      <c r="G15" s="22" t="str">
        <f t="shared" ref="G15:G44" si="0">IF(D15="","",D15*E15)</f>
        <v/>
      </c>
    </row>
    <row r="16" spans="1:10" ht="16.5" customHeight="1">
      <c r="A16" s="219">
        <v>2</v>
      </c>
      <c r="B16" s="4"/>
      <c r="C16" s="9"/>
      <c r="D16" s="10"/>
      <c r="E16" s="11"/>
      <c r="F16" s="8"/>
      <c r="G16" s="22" t="str">
        <f t="shared" si="0"/>
        <v/>
      </c>
    </row>
    <row r="17" spans="1:11" ht="16.5" customHeight="1">
      <c r="A17" s="219">
        <v>3</v>
      </c>
      <c r="B17" s="4"/>
      <c r="C17" s="9"/>
      <c r="D17" s="10"/>
      <c r="E17" s="11"/>
      <c r="F17" s="8"/>
      <c r="G17" s="22" t="str">
        <f t="shared" si="0"/>
        <v/>
      </c>
    </row>
    <row r="18" spans="1:11" ht="16.5" customHeight="1">
      <c r="A18" s="219">
        <v>4</v>
      </c>
      <c r="B18" s="4"/>
      <c r="C18" s="9"/>
      <c r="D18" s="10"/>
      <c r="E18" s="11"/>
      <c r="F18" s="8"/>
      <c r="G18" s="22" t="str">
        <f t="shared" si="0"/>
        <v/>
      </c>
    </row>
    <row r="19" spans="1:11" ht="16.5" customHeight="1">
      <c r="A19" s="219">
        <v>5</v>
      </c>
      <c r="B19" s="4"/>
      <c r="C19" s="9"/>
      <c r="D19" s="10"/>
      <c r="E19" s="11"/>
      <c r="F19" s="8"/>
      <c r="G19" s="22" t="str">
        <f t="shared" si="0"/>
        <v/>
      </c>
    </row>
    <row r="20" spans="1:11" ht="16.5" customHeight="1">
      <c r="A20" s="219">
        <v>6</v>
      </c>
      <c r="B20" s="4"/>
      <c r="C20" s="9"/>
      <c r="D20" s="10"/>
      <c r="E20" s="11"/>
      <c r="F20" s="8"/>
      <c r="G20" s="22" t="str">
        <f t="shared" si="0"/>
        <v/>
      </c>
    </row>
    <row r="21" spans="1:11" ht="16.5" customHeight="1">
      <c r="A21" s="219">
        <v>7</v>
      </c>
      <c r="B21" s="4"/>
      <c r="C21" s="9"/>
      <c r="D21" s="10"/>
      <c r="E21" s="11"/>
      <c r="F21" s="8"/>
      <c r="G21" s="22" t="str">
        <f t="shared" si="0"/>
        <v/>
      </c>
      <c r="J21" s="223" t="s">
        <v>48</v>
      </c>
    </row>
    <row r="22" spans="1:11" ht="16.5" customHeight="1">
      <c r="A22" s="219">
        <v>8</v>
      </c>
      <c r="B22" s="4"/>
      <c r="C22" s="9"/>
      <c r="D22" s="10"/>
      <c r="E22" s="11"/>
      <c r="F22" s="8"/>
      <c r="G22" s="22" t="str">
        <f t="shared" si="0"/>
        <v/>
      </c>
      <c r="I22" s="225" t="s">
        <v>28</v>
      </c>
      <c r="J22" s="236" t="str">
        <f>IF(SUM(G15:G44)=0,"対象外","対象")</f>
        <v>対象外</v>
      </c>
      <c r="K22" s="23">
        <f>IF(J22="対象外",0,K29*K23)</f>
        <v>0</v>
      </c>
    </row>
    <row r="23" spans="1:11" ht="16.5" customHeight="1">
      <c r="A23" s="219">
        <v>9</v>
      </c>
      <c r="B23" s="4"/>
      <c r="C23" s="9"/>
      <c r="D23" s="10"/>
      <c r="E23" s="11"/>
      <c r="F23" s="8"/>
      <c r="G23" s="22" t="str">
        <f t="shared" si="0"/>
        <v/>
      </c>
      <c r="J23" s="227" t="s">
        <v>61</v>
      </c>
      <c r="K23" s="264">
        <f>D45</f>
        <v>0</v>
      </c>
    </row>
    <row r="24" spans="1:11" ht="16.5" customHeight="1">
      <c r="A24" s="219">
        <v>10</v>
      </c>
      <c r="B24" s="4"/>
      <c r="C24" s="9"/>
      <c r="D24" s="10"/>
      <c r="E24" s="11"/>
      <c r="F24" s="8"/>
      <c r="G24" s="22" t="str">
        <f t="shared" si="0"/>
        <v/>
      </c>
    </row>
    <row r="25" spans="1:11" ht="16.5" customHeight="1">
      <c r="A25" s="219">
        <v>11</v>
      </c>
      <c r="B25" s="4"/>
      <c r="C25" s="9"/>
      <c r="D25" s="10"/>
      <c r="E25" s="11"/>
      <c r="F25" s="8"/>
      <c r="G25" s="22" t="str">
        <f t="shared" si="0"/>
        <v/>
      </c>
    </row>
    <row r="26" spans="1:11" ht="16.5" customHeight="1">
      <c r="A26" s="219">
        <v>12</v>
      </c>
      <c r="B26" s="4"/>
      <c r="C26" s="9"/>
      <c r="D26" s="10"/>
      <c r="E26" s="11"/>
      <c r="F26" s="8"/>
      <c r="G26" s="22" t="str">
        <f t="shared" si="0"/>
        <v/>
      </c>
    </row>
    <row r="27" spans="1:11" ht="16.5" customHeight="1">
      <c r="A27" s="219">
        <v>13</v>
      </c>
      <c r="B27" s="4"/>
      <c r="C27" s="9"/>
      <c r="D27" s="10"/>
      <c r="E27" s="11"/>
      <c r="F27" s="8"/>
      <c r="G27" s="22" t="str">
        <f t="shared" si="0"/>
        <v/>
      </c>
    </row>
    <row r="28" spans="1:11" ht="16.5" customHeight="1">
      <c r="A28" s="219">
        <v>14</v>
      </c>
      <c r="B28" s="4"/>
      <c r="C28" s="9"/>
      <c r="D28" s="10"/>
      <c r="E28" s="11"/>
      <c r="F28" s="8"/>
      <c r="G28" s="22" t="str">
        <f t="shared" si="0"/>
        <v/>
      </c>
    </row>
    <row r="29" spans="1:11" ht="16.5" customHeight="1">
      <c r="A29" s="219">
        <v>15</v>
      </c>
      <c r="B29" s="4"/>
      <c r="C29" s="9"/>
      <c r="D29" s="10"/>
      <c r="E29" s="11"/>
      <c r="F29" s="8"/>
      <c r="G29" s="22" t="str">
        <f t="shared" si="0"/>
        <v/>
      </c>
      <c r="J29" s="226" t="s">
        <v>33</v>
      </c>
      <c r="K29" s="23">
        <v>225000000</v>
      </c>
    </row>
    <row r="30" spans="1:11" ht="16.5" customHeight="1">
      <c r="A30" s="219">
        <v>16</v>
      </c>
      <c r="B30" s="4"/>
      <c r="C30" s="9"/>
      <c r="D30" s="10"/>
      <c r="E30" s="11"/>
      <c r="F30" s="8"/>
      <c r="G30" s="22" t="str">
        <f t="shared" si="0"/>
        <v/>
      </c>
    </row>
    <row r="31" spans="1:11" ht="16.5" customHeight="1">
      <c r="A31" s="219">
        <v>17</v>
      </c>
      <c r="B31" s="4"/>
      <c r="C31" s="9"/>
      <c r="D31" s="10"/>
      <c r="E31" s="11"/>
      <c r="F31" s="8"/>
      <c r="G31" s="22" t="str">
        <f t="shared" si="0"/>
        <v/>
      </c>
      <c r="J31" s="15" t="s">
        <v>29</v>
      </c>
      <c r="K31" s="14"/>
    </row>
    <row r="32" spans="1:11" ht="16.5" customHeight="1">
      <c r="A32" s="219">
        <v>18</v>
      </c>
      <c r="B32" s="4"/>
      <c r="C32" s="9"/>
      <c r="D32" s="10"/>
      <c r="E32" s="11"/>
      <c r="F32" s="8"/>
      <c r="G32" s="22" t="str">
        <f t="shared" si="0"/>
        <v/>
      </c>
      <c r="J32" s="227" t="s">
        <v>30</v>
      </c>
      <c r="K32" s="228">
        <f>IF(ROUNDDOWN(($G$46-$G$48)*1/2,-3)&gt;$G$45,$G$45,ROUNDDOWN(($G$46-$G$48)*1/2,-3))</f>
        <v>0</v>
      </c>
    </row>
    <row r="33" spans="1:11" ht="16.5" customHeight="1">
      <c r="A33" s="219">
        <v>19</v>
      </c>
      <c r="B33" s="4"/>
      <c r="C33" s="9"/>
      <c r="D33" s="10"/>
      <c r="E33" s="11"/>
      <c r="F33" s="8"/>
      <c r="G33" s="22" t="str">
        <f t="shared" si="0"/>
        <v/>
      </c>
      <c r="J33" s="227" t="s">
        <v>31</v>
      </c>
      <c r="K33" s="228">
        <f>IF(ROUNDDOWN($G$46*1/2,-3)&gt;$G$45,$G$45,ROUNDDOWN($G$46*1/2,-3))</f>
        <v>0</v>
      </c>
    </row>
    <row r="34" spans="1:11" ht="16.5" customHeight="1">
      <c r="A34" s="219">
        <v>20</v>
      </c>
      <c r="B34" s="4"/>
      <c r="C34" s="9"/>
      <c r="D34" s="10"/>
      <c r="E34" s="11"/>
      <c r="F34" s="8"/>
      <c r="G34" s="22" t="str">
        <f t="shared" si="0"/>
        <v/>
      </c>
    </row>
    <row r="35" spans="1:11" ht="16.5" customHeight="1">
      <c r="A35" s="219">
        <v>21</v>
      </c>
      <c r="B35" s="4"/>
      <c r="C35" s="9"/>
      <c r="D35" s="10"/>
      <c r="E35" s="11"/>
      <c r="F35" s="8"/>
      <c r="G35" s="22" t="str">
        <f t="shared" si="0"/>
        <v/>
      </c>
    </row>
    <row r="36" spans="1:11" ht="16.5" customHeight="1">
      <c r="A36" s="219">
        <v>22</v>
      </c>
      <c r="B36" s="4"/>
      <c r="C36" s="9"/>
      <c r="D36" s="10"/>
      <c r="E36" s="11"/>
      <c r="F36" s="8"/>
      <c r="G36" s="22" t="str">
        <f t="shared" si="0"/>
        <v/>
      </c>
    </row>
    <row r="37" spans="1:11" ht="16.5" customHeight="1">
      <c r="A37" s="219">
        <v>23</v>
      </c>
      <c r="B37" s="4"/>
      <c r="C37" s="9"/>
      <c r="D37" s="10"/>
      <c r="E37" s="11"/>
      <c r="F37" s="8"/>
      <c r="G37" s="22" t="str">
        <f t="shared" si="0"/>
        <v/>
      </c>
    </row>
    <row r="38" spans="1:11" ht="16.5" customHeight="1">
      <c r="A38" s="219">
        <v>24</v>
      </c>
      <c r="B38" s="4"/>
      <c r="C38" s="9"/>
      <c r="D38" s="10"/>
      <c r="E38" s="11"/>
      <c r="F38" s="8"/>
      <c r="G38" s="22" t="str">
        <f t="shared" si="0"/>
        <v/>
      </c>
    </row>
    <row r="39" spans="1:11" ht="16.5" customHeight="1">
      <c r="A39" s="219">
        <v>25</v>
      </c>
      <c r="B39" s="4"/>
      <c r="C39" s="9"/>
      <c r="D39" s="10"/>
      <c r="E39" s="11"/>
      <c r="F39" s="8"/>
      <c r="G39" s="22" t="str">
        <f t="shared" si="0"/>
        <v/>
      </c>
    </row>
    <row r="40" spans="1:11" ht="16.5" customHeight="1">
      <c r="A40" s="219">
        <v>26</v>
      </c>
      <c r="B40" s="4"/>
      <c r="C40" s="9"/>
      <c r="D40" s="10"/>
      <c r="E40" s="11"/>
      <c r="F40" s="8"/>
      <c r="G40" s="22" t="str">
        <f t="shared" si="0"/>
        <v/>
      </c>
    </row>
    <row r="41" spans="1:11" ht="16.5" customHeight="1">
      <c r="A41" s="219">
        <v>27</v>
      </c>
      <c r="B41" s="4"/>
      <c r="C41" s="9"/>
      <c r="D41" s="10"/>
      <c r="E41" s="11"/>
      <c r="F41" s="8"/>
      <c r="G41" s="22" t="str">
        <f t="shared" si="0"/>
        <v/>
      </c>
    </row>
    <row r="42" spans="1:11" ht="16.5" customHeight="1">
      <c r="A42" s="219">
        <v>28</v>
      </c>
      <c r="B42" s="4"/>
      <c r="C42" s="9"/>
      <c r="D42" s="10"/>
      <c r="E42" s="11"/>
      <c r="F42" s="8"/>
      <c r="G42" s="22" t="str">
        <f t="shared" si="0"/>
        <v/>
      </c>
    </row>
    <row r="43" spans="1:11" ht="16.5" customHeight="1">
      <c r="A43" s="219">
        <v>29</v>
      </c>
      <c r="B43" s="4"/>
      <c r="C43" s="9"/>
      <c r="D43" s="10"/>
      <c r="E43" s="11"/>
      <c r="F43" s="8"/>
      <c r="G43" s="22" t="str">
        <f t="shared" si="0"/>
        <v/>
      </c>
    </row>
    <row r="44" spans="1:11" ht="16.5" customHeight="1" thickBot="1">
      <c r="A44" s="219">
        <v>30</v>
      </c>
      <c r="B44" s="4"/>
      <c r="C44" s="12"/>
      <c r="D44" s="24"/>
      <c r="E44" s="25"/>
      <c r="F44" s="35"/>
      <c r="G44" s="22" t="str">
        <f t="shared" si="0"/>
        <v/>
      </c>
    </row>
    <row r="45" spans="1:11" ht="17.25" customHeight="1">
      <c r="A45" s="15"/>
      <c r="B45" s="353" t="s">
        <v>94</v>
      </c>
      <c r="C45" s="354"/>
      <c r="D45" s="351"/>
      <c r="E45" s="352"/>
      <c r="F45" s="256" t="s">
        <v>60</v>
      </c>
      <c r="G45" s="32">
        <f>K22</f>
        <v>0</v>
      </c>
    </row>
    <row r="46" spans="1:11" ht="17.25" customHeight="1">
      <c r="A46" s="15"/>
      <c r="B46" s="339" t="s">
        <v>93</v>
      </c>
      <c r="C46" s="340"/>
      <c r="D46" s="341">
        <f>SUMIF(B15:B44,"&lt;&gt;"&amp;"▼助成対象外",G15:G44)</f>
        <v>0</v>
      </c>
      <c r="E46" s="342"/>
      <c r="F46" s="343"/>
      <c r="G46" s="29">
        <f>IF(OR(G45=0,ISERROR(D46)),0,IF(D46&lt;0,0,D46))</f>
        <v>0</v>
      </c>
      <c r="I46" s="265"/>
    </row>
    <row r="47" spans="1:11" s="16" customFormat="1" ht="17.25" customHeight="1">
      <c r="A47" s="15"/>
      <c r="B47" s="339" t="s">
        <v>92</v>
      </c>
      <c r="C47" s="340"/>
      <c r="D47" s="341">
        <f>SUMIF(B15:B44,"▼助成対象外",G15:G44)</f>
        <v>0</v>
      </c>
      <c r="E47" s="342"/>
      <c r="F47" s="343"/>
      <c r="G47" s="29">
        <f>IF(OR(G45=0,ISERROR(D47)),0,IF(D47&lt;0,0,D47))</f>
        <v>0</v>
      </c>
      <c r="H47" s="17"/>
    </row>
    <row r="48" spans="1:11" s="16" customFormat="1" ht="17.25" customHeight="1" thickBot="1">
      <c r="A48" s="15"/>
      <c r="B48" s="344" t="s">
        <v>23</v>
      </c>
      <c r="C48" s="345"/>
      <c r="D48" s="34" t="s">
        <v>24</v>
      </c>
      <c r="E48" s="346"/>
      <c r="F48" s="347"/>
      <c r="G48" s="13"/>
      <c r="H48" s="221" t="s">
        <v>37</v>
      </c>
    </row>
    <row r="49" spans="1:8" s="16" customFormat="1" ht="31.5" customHeight="1" thickTop="1" thickBot="1">
      <c r="A49" s="15"/>
      <c r="B49" s="330" t="s">
        <v>228</v>
      </c>
      <c r="C49" s="331"/>
      <c r="D49" s="332" t="str">
        <f>IF(E48=J32,K32,IF(E48=J33,K33,""))</f>
        <v/>
      </c>
      <c r="E49" s="333"/>
      <c r="F49" s="334"/>
      <c r="G49" s="30">
        <f>IF(OR(G45=0,ISERROR(D49)),0,IF(D49&lt;0,0,D49))</f>
        <v>0</v>
      </c>
      <c r="H49" s="17"/>
    </row>
    <row r="50" spans="1:8" s="16" customFormat="1" ht="18.75" customHeight="1">
      <c r="A50" s="15"/>
      <c r="B50" s="338" t="s">
        <v>25</v>
      </c>
      <c r="C50" s="338"/>
      <c r="D50" s="338"/>
      <c r="E50" s="338"/>
      <c r="F50" s="338"/>
      <c r="G50" s="338"/>
      <c r="H50" s="241"/>
    </row>
  </sheetData>
  <sheetProtection sheet="1" formatCells="0" formatColumns="0" formatRows="0" selectLockedCells="1"/>
  <mergeCells count="22">
    <mergeCell ref="B45:C45"/>
    <mergeCell ref="D45:E45"/>
    <mergeCell ref="B49:C49"/>
    <mergeCell ref="D49:F49"/>
    <mergeCell ref="B50:G50"/>
    <mergeCell ref="B46:C46"/>
    <mergeCell ref="D46:F46"/>
    <mergeCell ref="B47:C47"/>
    <mergeCell ref="D47:F47"/>
    <mergeCell ref="B48:C48"/>
    <mergeCell ref="E48:F48"/>
    <mergeCell ref="B12:C12"/>
    <mergeCell ref="B9:C9"/>
    <mergeCell ref="B10:C10"/>
    <mergeCell ref="B11:C11"/>
    <mergeCell ref="B3:G3"/>
    <mergeCell ref="B7:C7"/>
    <mergeCell ref="B8:C8"/>
    <mergeCell ref="C4:G4"/>
    <mergeCell ref="C5:G5"/>
    <mergeCell ref="D7:E7"/>
    <mergeCell ref="F7:G7"/>
  </mergeCells>
  <phoneticPr fontId="3"/>
  <conditionalFormatting sqref="G48">
    <cfRule type="expression" dxfId="4" priority="1">
      <formula>OR(AND($E$48="申請無し",$G$48&lt;&gt;0),AND($E$48="申請有り",$G$48&lt;=0))</formula>
    </cfRule>
  </conditionalFormatting>
  <dataValidations count="3">
    <dataValidation imeMode="off" allowBlank="1" showInputMessage="1" showErrorMessage="1" sqref="G48 E22:E44 F45 D15:D45 G15:G44" xr:uid="{4B8965FE-F274-4A33-9C02-F14F3A9F98F4}"/>
    <dataValidation type="list" allowBlank="1" showInputMessage="1" showErrorMessage="1" sqref="B15:B44" xr:uid="{5848DE31-E0E0-4FE6-BA7F-C0B5868B0A69}">
      <formula1>"設計費,設備費,工事費,諸経費,▼助成対象外"</formula1>
    </dataValidation>
    <dataValidation type="list" allowBlank="1" showInputMessage="1" showErrorMessage="1" sqref="E48:F48" xr:uid="{AEC2B058-4150-4495-8B88-76DEE3EA752A}">
      <formula1>"申請あり,申請なし"</formula1>
    </dataValidation>
  </dataValidations>
  <printOptions horizontalCentered="1"/>
  <pageMargins left="0.23622047244094491" right="0.31496062992125984" top="0.74803149606299213" bottom="0.55118110236220474" header="0.31496062992125984" footer="0.31496062992125984"/>
  <pageSetup paperSize="9" scale="90" orientation="portrait" r:id="rId1"/>
  <headerFooter>
    <oddFooter>&amp;R&amp;"ＭＳ Ｐ明朝,標準"&amp;10（日本産業規格A列4番）</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967CF-302D-4C5C-9BC9-B6020C5E2A75}">
  <sheetPr>
    <pageSetUpPr fitToPage="1"/>
  </sheetPr>
  <dimension ref="A1:K50"/>
  <sheetViews>
    <sheetView view="pageBreakPreview" zoomScaleNormal="100" zoomScaleSheetLayoutView="100" workbookViewId="0">
      <selection activeCell="D8" sqref="D8"/>
    </sheetView>
  </sheetViews>
  <sheetFormatPr defaultColWidth="9" defaultRowHeight="14"/>
  <cols>
    <col min="1" max="1" width="2.6328125" style="17" customWidth="1"/>
    <col min="2" max="2" width="10.6328125" style="17" customWidth="1"/>
    <col min="3" max="3" width="42.36328125" style="17" customWidth="1"/>
    <col min="4" max="4" width="11.6328125" style="19" customWidth="1"/>
    <col min="5" max="6" width="6.6328125" style="19" customWidth="1"/>
    <col min="7" max="7" width="13.08984375" style="17" customWidth="1"/>
    <col min="8" max="8" width="1.6328125" style="17" customWidth="1"/>
    <col min="9" max="9" width="47.90625" style="16" customWidth="1"/>
    <col min="10" max="10" width="33.36328125" style="16" customWidth="1"/>
    <col min="11" max="11" width="15.6328125" style="17" customWidth="1"/>
    <col min="12" max="125" width="2.6328125" style="17" customWidth="1"/>
    <col min="126" max="16384" width="9" style="17"/>
  </cols>
  <sheetData>
    <row r="1" spans="1:10" s="16" customFormat="1" ht="10.5" customHeight="1">
      <c r="A1" s="17"/>
      <c r="B1" s="17"/>
      <c r="C1" s="17"/>
      <c r="D1" s="19"/>
      <c r="E1" s="19"/>
      <c r="F1" s="19"/>
      <c r="G1" s="17"/>
      <c r="H1" s="17"/>
    </row>
    <row r="2" spans="1:10" s="16" customFormat="1" ht="19.5" customHeight="1">
      <c r="A2" s="15"/>
      <c r="B2" s="14" t="s">
        <v>101</v>
      </c>
      <c r="C2" s="15"/>
      <c r="D2" s="20"/>
      <c r="E2" s="20"/>
      <c r="F2" s="20"/>
      <c r="G2" s="15"/>
      <c r="H2" s="17"/>
      <c r="I2" s="16">
        <v>0</v>
      </c>
    </row>
    <row r="3" spans="1:10" s="16" customFormat="1" ht="41.25" customHeight="1" thickBot="1">
      <c r="A3" s="15"/>
      <c r="B3" s="308" t="s">
        <v>100</v>
      </c>
      <c r="C3" s="309"/>
      <c r="D3" s="309"/>
      <c r="E3" s="309"/>
      <c r="F3" s="309"/>
      <c r="G3" s="309"/>
      <c r="H3" s="17"/>
      <c r="I3" s="21" t="s">
        <v>215</v>
      </c>
    </row>
    <row r="4" spans="1:10" ht="20.149999999999999" customHeight="1">
      <c r="A4" s="15"/>
      <c r="B4" s="208" t="s">
        <v>32</v>
      </c>
      <c r="C4" s="319"/>
      <c r="D4" s="319"/>
      <c r="E4" s="319"/>
      <c r="F4" s="319"/>
      <c r="G4" s="320"/>
      <c r="H4" s="209"/>
      <c r="I4" s="209"/>
      <c r="J4" s="209"/>
    </row>
    <row r="5" spans="1:10" ht="25" customHeight="1" thickBot="1">
      <c r="A5" s="15"/>
      <c r="B5" s="210" t="s">
        <v>210</v>
      </c>
      <c r="C5" s="321"/>
      <c r="D5" s="321"/>
      <c r="E5" s="321"/>
      <c r="F5" s="321"/>
      <c r="G5" s="322"/>
      <c r="H5" s="209"/>
      <c r="I5" s="209"/>
      <c r="J5" s="209"/>
    </row>
    <row r="6" spans="1:10" ht="16.5" customHeight="1" thickBot="1">
      <c r="A6" s="15"/>
      <c r="B6" s="206"/>
      <c r="C6" s="207"/>
      <c r="D6" s="207"/>
      <c r="E6" s="207"/>
      <c r="F6" s="207"/>
      <c r="G6" s="207"/>
      <c r="H6" s="209"/>
      <c r="I6" s="209"/>
      <c r="J6" s="209"/>
    </row>
    <row r="7" spans="1:10" s="16" customFormat="1" ht="19.5" customHeight="1" thickBot="1">
      <c r="A7" s="15"/>
      <c r="B7" s="310" t="s">
        <v>185</v>
      </c>
      <c r="C7" s="311"/>
      <c r="D7" s="312" t="s">
        <v>247</v>
      </c>
      <c r="E7" s="313"/>
      <c r="F7" s="312" t="s">
        <v>213</v>
      </c>
      <c r="G7" s="314"/>
      <c r="H7" s="17"/>
      <c r="I7" s="21"/>
    </row>
    <row r="8" spans="1:10" s="16" customFormat="1" ht="19.5" customHeight="1" thickTop="1">
      <c r="A8" s="15">
        <v>1</v>
      </c>
      <c r="B8" s="315"/>
      <c r="C8" s="316"/>
      <c r="D8" s="89"/>
      <c r="E8" s="250" t="s">
        <v>196</v>
      </c>
      <c r="F8" s="88"/>
      <c r="G8" s="259" t="s">
        <v>245</v>
      </c>
      <c r="H8" s="17"/>
      <c r="I8" s="21"/>
    </row>
    <row r="9" spans="1:10" s="16" customFormat="1" ht="19.5" customHeight="1">
      <c r="A9" s="15">
        <v>2</v>
      </c>
      <c r="B9" s="323"/>
      <c r="C9" s="324"/>
      <c r="D9" s="90"/>
      <c r="E9" s="260" t="s">
        <v>196</v>
      </c>
      <c r="F9" s="80"/>
      <c r="G9" s="261" t="s">
        <v>245</v>
      </c>
      <c r="H9" s="17"/>
      <c r="I9" s="21"/>
    </row>
    <row r="10" spans="1:10" s="16" customFormat="1" ht="19.5" customHeight="1">
      <c r="A10" s="15">
        <v>3</v>
      </c>
      <c r="B10" s="323"/>
      <c r="C10" s="324"/>
      <c r="D10" s="90"/>
      <c r="E10" s="260" t="s">
        <v>196</v>
      </c>
      <c r="F10" s="80"/>
      <c r="G10" s="261" t="s">
        <v>245</v>
      </c>
      <c r="H10" s="17"/>
      <c r="I10" s="21"/>
    </row>
    <row r="11" spans="1:10" s="16" customFormat="1" ht="19.5" customHeight="1">
      <c r="A11" s="15">
        <v>4</v>
      </c>
      <c r="B11" s="323"/>
      <c r="C11" s="324"/>
      <c r="D11" s="90"/>
      <c r="E11" s="260" t="s">
        <v>196</v>
      </c>
      <c r="F11" s="80"/>
      <c r="G11" s="261" t="s">
        <v>245</v>
      </c>
      <c r="H11" s="17"/>
      <c r="I11" s="21"/>
    </row>
    <row r="12" spans="1:10" s="16" customFormat="1" ht="19.5" customHeight="1" thickBot="1">
      <c r="A12" s="15">
        <v>5</v>
      </c>
      <c r="B12" s="335"/>
      <c r="C12" s="336"/>
      <c r="D12" s="87"/>
      <c r="E12" s="252" t="s">
        <v>196</v>
      </c>
      <c r="F12" s="82"/>
      <c r="G12" s="213" t="s">
        <v>245</v>
      </c>
      <c r="H12" s="17"/>
      <c r="I12" s="21"/>
    </row>
    <row r="13" spans="1:10" s="16" customFormat="1" ht="15.75" customHeight="1" thickBot="1">
      <c r="A13" s="15"/>
      <c r="B13" s="206"/>
      <c r="C13" s="207"/>
      <c r="D13" s="207"/>
      <c r="E13" s="207"/>
      <c r="F13" s="234"/>
      <c r="G13" s="207"/>
      <c r="H13" s="17"/>
      <c r="I13" s="21"/>
    </row>
    <row r="14" spans="1:10" s="16" customFormat="1" ht="19.5" customHeight="1" thickBot="1">
      <c r="A14" s="15"/>
      <c r="B14" s="214" t="s">
        <v>18</v>
      </c>
      <c r="C14" s="215" t="s">
        <v>19</v>
      </c>
      <c r="D14" s="215" t="s">
        <v>20</v>
      </c>
      <c r="E14" s="215" t="s">
        <v>21</v>
      </c>
      <c r="F14" s="216" t="s">
        <v>1</v>
      </c>
      <c r="G14" s="217" t="s">
        <v>22</v>
      </c>
      <c r="H14" s="17"/>
    </row>
    <row r="15" spans="1:10" ht="15.75" customHeight="1" thickTop="1">
      <c r="A15" s="219">
        <v>1</v>
      </c>
      <c r="B15" s="4"/>
      <c r="C15" s="5"/>
      <c r="D15" s="6"/>
      <c r="E15" s="8"/>
      <c r="F15" s="8"/>
      <c r="G15" s="22" t="str">
        <f t="shared" ref="G15:G44" si="0">IF(D15="","",D15*E15)</f>
        <v/>
      </c>
    </row>
    <row r="16" spans="1:10" ht="15.75" customHeight="1">
      <c r="A16" s="219">
        <v>2</v>
      </c>
      <c r="B16" s="4"/>
      <c r="C16" s="9"/>
      <c r="D16" s="10"/>
      <c r="E16" s="11"/>
      <c r="F16" s="8"/>
      <c r="G16" s="22" t="str">
        <f t="shared" si="0"/>
        <v/>
      </c>
    </row>
    <row r="17" spans="1:11" ht="15.75" customHeight="1">
      <c r="A17" s="219">
        <v>3</v>
      </c>
      <c r="B17" s="4"/>
      <c r="C17" s="9"/>
      <c r="D17" s="10"/>
      <c r="E17" s="11"/>
      <c r="F17" s="8"/>
      <c r="G17" s="22" t="str">
        <f t="shared" si="0"/>
        <v/>
      </c>
    </row>
    <row r="18" spans="1:11" ht="15.75" customHeight="1">
      <c r="A18" s="219">
        <v>4</v>
      </c>
      <c r="B18" s="4"/>
      <c r="C18" s="9"/>
      <c r="D18" s="10"/>
      <c r="E18" s="11"/>
      <c r="F18" s="8"/>
      <c r="G18" s="22" t="str">
        <f t="shared" si="0"/>
        <v/>
      </c>
    </row>
    <row r="19" spans="1:11" ht="15.75" customHeight="1">
      <c r="A19" s="219">
        <v>5</v>
      </c>
      <c r="B19" s="4"/>
      <c r="C19" s="9"/>
      <c r="D19" s="10"/>
      <c r="E19" s="11"/>
      <c r="F19" s="8"/>
      <c r="G19" s="22" t="str">
        <f t="shared" si="0"/>
        <v/>
      </c>
    </row>
    <row r="20" spans="1:11" ht="15.75" customHeight="1">
      <c r="A20" s="219">
        <v>6</v>
      </c>
      <c r="B20" s="4"/>
      <c r="C20" s="9"/>
      <c r="D20" s="10"/>
      <c r="E20" s="11"/>
      <c r="F20" s="8"/>
      <c r="G20" s="22" t="str">
        <f t="shared" si="0"/>
        <v/>
      </c>
    </row>
    <row r="21" spans="1:11" ht="15.75" customHeight="1">
      <c r="A21" s="219">
        <v>7</v>
      </c>
      <c r="B21" s="4"/>
      <c r="C21" s="9"/>
      <c r="D21" s="10"/>
      <c r="E21" s="11"/>
      <c r="F21" s="8"/>
      <c r="G21" s="22" t="str">
        <f t="shared" si="0"/>
        <v/>
      </c>
      <c r="J21" s="223" t="s">
        <v>48</v>
      </c>
    </row>
    <row r="22" spans="1:11" ht="15.75" customHeight="1">
      <c r="A22" s="219">
        <v>8</v>
      </c>
      <c r="B22" s="4"/>
      <c r="C22" s="9"/>
      <c r="D22" s="10"/>
      <c r="E22" s="11"/>
      <c r="F22" s="8"/>
      <c r="G22" s="22" t="str">
        <f t="shared" si="0"/>
        <v/>
      </c>
      <c r="I22" s="225" t="s">
        <v>28</v>
      </c>
      <c r="J22" s="236" t="str">
        <f>IF(SUM(G15:G44)=0,"対象外","対象")</f>
        <v>対象外</v>
      </c>
      <c r="K22" s="23">
        <f>IF(J22="対象外",0,K29*K23)</f>
        <v>0</v>
      </c>
    </row>
    <row r="23" spans="1:11" ht="15.75" customHeight="1">
      <c r="A23" s="219">
        <v>9</v>
      </c>
      <c r="B23" s="4"/>
      <c r="C23" s="9"/>
      <c r="D23" s="10"/>
      <c r="E23" s="11"/>
      <c r="F23" s="8"/>
      <c r="G23" s="22" t="str">
        <f t="shared" si="0"/>
        <v/>
      </c>
      <c r="J23" s="227" t="s">
        <v>61</v>
      </c>
      <c r="K23" s="264">
        <f>D45</f>
        <v>0</v>
      </c>
    </row>
    <row r="24" spans="1:11" ht="15.75" customHeight="1">
      <c r="A24" s="219">
        <v>10</v>
      </c>
      <c r="B24" s="4"/>
      <c r="C24" s="9"/>
      <c r="D24" s="10"/>
      <c r="E24" s="11"/>
      <c r="F24" s="8"/>
      <c r="G24" s="22" t="str">
        <f t="shared" si="0"/>
        <v/>
      </c>
    </row>
    <row r="25" spans="1:11" ht="15.75" customHeight="1">
      <c r="A25" s="219">
        <v>11</v>
      </c>
      <c r="B25" s="4"/>
      <c r="C25" s="9"/>
      <c r="D25" s="10"/>
      <c r="E25" s="11"/>
      <c r="F25" s="8"/>
      <c r="G25" s="22" t="str">
        <f t="shared" si="0"/>
        <v/>
      </c>
    </row>
    <row r="26" spans="1:11" ht="15.75" customHeight="1">
      <c r="A26" s="219">
        <v>12</v>
      </c>
      <c r="B26" s="4"/>
      <c r="C26" s="9"/>
      <c r="D26" s="10"/>
      <c r="E26" s="11"/>
      <c r="F26" s="8"/>
      <c r="G26" s="22" t="str">
        <f t="shared" si="0"/>
        <v/>
      </c>
    </row>
    <row r="27" spans="1:11" ht="15.75" customHeight="1">
      <c r="A27" s="219">
        <v>13</v>
      </c>
      <c r="B27" s="4"/>
      <c r="C27" s="9"/>
      <c r="D27" s="10"/>
      <c r="E27" s="11"/>
      <c r="F27" s="8"/>
      <c r="G27" s="22" t="str">
        <f t="shared" si="0"/>
        <v/>
      </c>
    </row>
    <row r="28" spans="1:11" ht="15.75" customHeight="1">
      <c r="A28" s="219">
        <v>14</v>
      </c>
      <c r="B28" s="4"/>
      <c r="C28" s="9"/>
      <c r="D28" s="10"/>
      <c r="E28" s="11"/>
      <c r="F28" s="8"/>
      <c r="G28" s="22" t="str">
        <f t="shared" si="0"/>
        <v/>
      </c>
    </row>
    <row r="29" spans="1:11" ht="15.75" customHeight="1">
      <c r="A29" s="219">
        <v>15</v>
      </c>
      <c r="B29" s="4"/>
      <c r="C29" s="9"/>
      <c r="D29" s="10"/>
      <c r="E29" s="11"/>
      <c r="F29" s="8"/>
      <c r="G29" s="22" t="str">
        <f t="shared" si="0"/>
        <v/>
      </c>
      <c r="J29" s="226" t="s">
        <v>33</v>
      </c>
      <c r="K29" s="23">
        <v>300000000</v>
      </c>
    </row>
    <row r="30" spans="1:11" ht="15.75" customHeight="1">
      <c r="A30" s="219">
        <v>16</v>
      </c>
      <c r="B30" s="4"/>
      <c r="C30" s="9"/>
      <c r="D30" s="10"/>
      <c r="E30" s="11"/>
      <c r="F30" s="8"/>
      <c r="G30" s="22" t="str">
        <f t="shared" si="0"/>
        <v/>
      </c>
    </row>
    <row r="31" spans="1:11" ht="15.75" customHeight="1">
      <c r="A31" s="219">
        <v>17</v>
      </c>
      <c r="B31" s="4"/>
      <c r="C31" s="9"/>
      <c r="D31" s="10"/>
      <c r="E31" s="11"/>
      <c r="F31" s="8"/>
      <c r="G31" s="22" t="str">
        <f t="shared" si="0"/>
        <v/>
      </c>
      <c r="J31" s="15" t="s">
        <v>29</v>
      </c>
      <c r="K31" s="14"/>
    </row>
    <row r="32" spans="1:11" ht="15.75" customHeight="1">
      <c r="A32" s="219">
        <v>18</v>
      </c>
      <c r="B32" s="4"/>
      <c r="C32" s="9"/>
      <c r="D32" s="10"/>
      <c r="E32" s="11"/>
      <c r="F32" s="8"/>
      <c r="G32" s="22" t="str">
        <f t="shared" si="0"/>
        <v/>
      </c>
      <c r="J32" s="227" t="s">
        <v>30</v>
      </c>
      <c r="K32" s="228">
        <f>IF(ROUNDDOWN(($G$46-$G$48)*2/3,-3)&gt;$G$45,$G$45,ROUNDDOWN(($G$46-$G$48)*2/3,-3))</f>
        <v>0</v>
      </c>
    </row>
    <row r="33" spans="1:11" ht="15.75" customHeight="1">
      <c r="A33" s="219">
        <v>19</v>
      </c>
      <c r="B33" s="4"/>
      <c r="C33" s="9"/>
      <c r="D33" s="10"/>
      <c r="E33" s="11"/>
      <c r="F33" s="8"/>
      <c r="G33" s="22" t="str">
        <f t="shared" si="0"/>
        <v/>
      </c>
      <c r="J33" s="227" t="s">
        <v>31</v>
      </c>
      <c r="K33" s="228">
        <f>IF(ROUNDDOWN($G$46*2/3,-3)&gt;$G$45,$G$45,ROUNDDOWN($G$46*2/3,-3))</f>
        <v>0</v>
      </c>
    </row>
    <row r="34" spans="1:11" ht="15.75" customHeight="1">
      <c r="A34" s="219">
        <v>20</v>
      </c>
      <c r="B34" s="4"/>
      <c r="C34" s="9"/>
      <c r="D34" s="10"/>
      <c r="E34" s="11"/>
      <c r="F34" s="8"/>
      <c r="G34" s="22" t="str">
        <f t="shared" si="0"/>
        <v/>
      </c>
    </row>
    <row r="35" spans="1:11" ht="15.75" customHeight="1">
      <c r="A35" s="219">
        <v>21</v>
      </c>
      <c r="B35" s="4"/>
      <c r="C35" s="9"/>
      <c r="D35" s="10"/>
      <c r="E35" s="11"/>
      <c r="F35" s="8"/>
      <c r="G35" s="22" t="str">
        <f t="shared" si="0"/>
        <v/>
      </c>
    </row>
    <row r="36" spans="1:11" ht="15.75" customHeight="1">
      <c r="A36" s="219">
        <v>22</v>
      </c>
      <c r="B36" s="4"/>
      <c r="C36" s="9"/>
      <c r="D36" s="10"/>
      <c r="E36" s="11"/>
      <c r="F36" s="8"/>
      <c r="G36" s="22" t="str">
        <f t="shared" si="0"/>
        <v/>
      </c>
    </row>
    <row r="37" spans="1:11" ht="15.75" customHeight="1">
      <c r="A37" s="219">
        <v>23</v>
      </c>
      <c r="B37" s="4"/>
      <c r="C37" s="9"/>
      <c r="D37" s="10"/>
      <c r="E37" s="11"/>
      <c r="F37" s="8"/>
      <c r="G37" s="22" t="str">
        <f t="shared" si="0"/>
        <v/>
      </c>
    </row>
    <row r="38" spans="1:11" ht="15.75" customHeight="1">
      <c r="A38" s="219">
        <v>24</v>
      </c>
      <c r="B38" s="4"/>
      <c r="C38" s="9"/>
      <c r="D38" s="10"/>
      <c r="E38" s="11"/>
      <c r="F38" s="8"/>
      <c r="G38" s="22" t="str">
        <f t="shared" si="0"/>
        <v/>
      </c>
    </row>
    <row r="39" spans="1:11" ht="15.75" customHeight="1">
      <c r="A39" s="219">
        <v>25</v>
      </c>
      <c r="B39" s="4"/>
      <c r="C39" s="9"/>
      <c r="D39" s="10"/>
      <c r="E39" s="11"/>
      <c r="F39" s="8"/>
      <c r="G39" s="22" t="str">
        <f t="shared" si="0"/>
        <v/>
      </c>
    </row>
    <row r="40" spans="1:11" ht="15.75" customHeight="1">
      <c r="A40" s="219">
        <v>26</v>
      </c>
      <c r="B40" s="4"/>
      <c r="C40" s="9"/>
      <c r="D40" s="10"/>
      <c r="E40" s="11"/>
      <c r="F40" s="8"/>
      <c r="G40" s="22" t="str">
        <f t="shared" si="0"/>
        <v/>
      </c>
    </row>
    <row r="41" spans="1:11" ht="15.75" customHeight="1">
      <c r="A41" s="219">
        <v>27</v>
      </c>
      <c r="B41" s="4"/>
      <c r="C41" s="9"/>
      <c r="D41" s="10"/>
      <c r="E41" s="11"/>
      <c r="F41" s="8"/>
      <c r="G41" s="22" t="str">
        <f t="shared" si="0"/>
        <v/>
      </c>
    </row>
    <row r="42" spans="1:11" ht="15.75" customHeight="1">
      <c r="A42" s="219">
        <v>28</v>
      </c>
      <c r="B42" s="4"/>
      <c r="C42" s="9"/>
      <c r="D42" s="10"/>
      <c r="E42" s="11"/>
      <c r="F42" s="8"/>
      <c r="G42" s="22" t="str">
        <f t="shared" si="0"/>
        <v/>
      </c>
    </row>
    <row r="43" spans="1:11" ht="15.75" customHeight="1">
      <c r="A43" s="219">
        <v>29</v>
      </c>
      <c r="B43" s="4"/>
      <c r="C43" s="9"/>
      <c r="D43" s="10"/>
      <c r="E43" s="11"/>
      <c r="F43" s="8"/>
      <c r="G43" s="22" t="str">
        <f t="shared" si="0"/>
        <v/>
      </c>
    </row>
    <row r="44" spans="1:11" ht="15.75" customHeight="1" thickBot="1">
      <c r="A44" s="219">
        <v>30</v>
      </c>
      <c r="B44" s="4"/>
      <c r="C44" s="12"/>
      <c r="D44" s="24"/>
      <c r="E44" s="25"/>
      <c r="F44" s="35"/>
      <c r="G44" s="266" t="str">
        <f t="shared" si="0"/>
        <v/>
      </c>
    </row>
    <row r="45" spans="1:11" ht="15.75" customHeight="1">
      <c r="A45" s="15"/>
      <c r="B45" s="353" t="s">
        <v>99</v>
      </c>
      <c r="C45" s="354"/>
      <c r="D45" s="351"/>
      <c r="E45" s="352"/>
      <c r="F45" s="256" t="s">
        <v>60</v>
      </c>
      <c r="G45" s="32">
        <f>K22</f>
        <v>0</v>
      </c>
    </row>
    <row r="46" spans="1:11" ht="22.5" customHeight="1">
      <c r="A46" s="15"/>
      <c r="B46" s="339" t="s">
        <v>98</v>
      </c>
      <c r="C46" s="340"/>
      <c r="D46" s="341">
        <f>SUMIF(B15:B44,"&lt;&gt;"&amp;"▼助成対象外",G15:G44)</f>
        <v>0</v>
      </c>
      <c r="E46" s="342"/>
      <c r="F46" s="343"/>
      <c r="G46" s="29">
        <f>IF(OR(G45=0,ISERROR(D46)),0,IF(D46&lt;0,0,D46))</f>
        <v>0</v>
      </c>
      <c r="I46" s="265"/>
    </row>
    <row r="47" spans="1:11" s="16" customFormat="1" ht="22.5" customHeight="1">
      <c r="A47" s="15"/>
      <c r="B47" s="339" t="s">
        <v>97</v>
      </c>
      <c r="C47" s="340"/>
      <c r="D47" s="341">
        <f>SUMIF(B15:B44,"▼助成対象外",G15:G44)</f>
        <v>0</v>
      </c>
      <c r="E47" s="342"/>
      <c r="F47" s="343"/>
      <c r="G47" s="29">
        <f>IF(OR(G45=0,ISERROR(D47)),0,IF(D47&lt;0,0,D47))</f>
        <v>0</v>
      </c>
      <c r="H47" s="17"/>
    </row>
    <row r="48" spans="1:11" s="16" customFormat="1" ht="22.5" customHeight="1" thickBot="1">
      <c r="A48" s="15"/>
      <c r="B48" s="344" t="s">
        <v>23</v>
      </c>
      <c r="C48" s="345"/>
      <c r="D48" s="34" t="s">
        <v>24</v>
      </c>
      <c r="E48" s="346"/>
      <c r="F48" s="347"/>
      <c r="G48" s="13"/>
      <c r="H48" s="221" t="s">
        <v>37</v>
      </c>
    </row>
    <row r="49" spans="1:8" s="16" customFormat="1" ht="31.5" customHeight="1" thickTop="1" thickBot="1">
      <c r="A49" s="15"/>
      <c r="B49" s="330" t="s">
        <v>229</v>
      </c>
      <c r="C49" s="331"/>
      <c r="D49" s="332" t="str">
        <f>IF(E48=J32,K32,IF(E48=J33,K33,""))</f>
        <v/>
      </c>
      <c r="E49" s="333"/>
      <c r="F49" s="334"/>
      <c r="G49" s="30">
        <f>IF(OR(G45=0,ISERROR(D49)),0,IF(D49&lt;0,0,D49))</f>
        <v>0</v>
      </c>
      <c r="H49" s="17"/>
    </row>
    <row r="50" spans="1:8" s="16" customFormat="1" ht="17.25" customHeight="1">
      <c r="A50" s="15"/>
      <c r="B50" s="338" t="s">
        <v>25</v>
      </c>
      <c r="C50" s="338"/>
      <c r="D50" s="338"/>
      <c r="E50" s="338"/>
      <c r="F50" s="338"/>
      <c r="G50" s="338"/>
      <c r="H50" s="241"/>
    </row>
  </sheetData>
  <sheetProtection sheet="1" formatCells="0" formatColumns="0" formatRows="0" selectLockedCells="1"/>
  <mergeCells count="22">
    <mergeCell ref="B45:C45"/>
    <mergeCell ref="D45:E45"/>
    <mergeCell ref="B49:C49"/>
    <mergeCell ref="D49:F49"/>
    <mergeCell ref="B50:G50"/>
    <mergeCell ref="B46:C46"/>
    <mergeCell ref="D46:F46"/>
    <mergeCell ref="B47:C47"/>
    <mergeCell ref="D47:F47"/>
    <mergeCell ref="B48:C48"/>
    <mergeCell ref="E48:F48"/>
    <mergeCell ref="B12:C12"/>
    <mergeCell ref="B9:C9"/>
    <mergeCell ref="B10:C10"/>
    <mergeCell ref="B11:C11"/>
    <mergeCell ref="B3:G3"/>
    <mergeCell ref="B7:C7"/>
    <mergeCell ref="B8:C8"/>
    <mergeCell ref="C4:G4"/>
    <mergeCell ref="C5:G5"/>
    <mergeCell ref="D7:E7"/>
    <mergeCell ref="F7:G7"/>
  </mergeCells>
  <phoneticPr fontId="3"/>
  <conditionalFormatting sqref="G48">
    <cfRule type="expression" dxfId="3" priority="1">
      <formula>OR(AND($E$48="申請無し",$G$48&lt;&gt;0),AND($E$48="申請有り",$G$48&lt;=0))</formula>
    </cfRule>
  </conditionalFormatting>
  <dataValidations count="3">
    <dataValidation imeMode="off" allowBlank="1" showInputMessage="1" showErrorMessage="1" sqref="G48 E22:E44 F45 D15:D45 G15:G44" xr:uid="{1CC87C97-A57B-49E0-BBEA-B4F82C3C51D1}"/>
    <dataValidation type="list" allowBlank="1" showInputMessage="1" showErrorMessage="1" sqref="B15:B44" xr:uid="{512AF254-0635-4BC3-B3D0-0B35821F2981}">
      <formula1>"設計費,設備費,工事費,諸経費,▼助成対象外"</formula1>
    </dataValidation>
    <dataValidation type="list" allowBlank="1" showInputMessage="1" showErrorMessage="1" sqref="E48:F48" xr:uid="{3990163A-9D58-4F2A-9256-C7154048E08A}">
      <formula1>"申請あり,申請なし"</formula1>
    </dataValidation>
  </dataValidations>
  <printOptions horizontalCentered="1"/>
  <pageMargins left="0.23622047244094491" right="0.31496062992125984" top="0.74803149606299213" bottom="0.55118110236220474" header="0.31496062992125984" footer="0.31496062992125984"/>
  <pageSetup paperSize="9" scale="91" orientation="portrait" r:id="rId1"/>
  <headerFooter>
    <oddFooter>&amp;R&amp;"ＭＳ Ｐ明朝,標準"&amp;10（日本産業規格A列4番）</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622AD-588A-49B1-A9A2-7C9ADAC0ED9C}">
  <sheetPr>
    <pageSetUpPr fitToPage="1"/>
  </sheetPr>
  <dimension ref="A1:K50"/>
  <sheetViews>
    <sheetView view="pageBreakPreview" zoomScaleNormal="100" zoomScaleSheetLayoutView="100" workbookViewId="0">
      <selection activeCell="B15" sqref="B15"/>
    </sheetView>
  </sheetViews>
  <sheetFormatPr defaultColWidth="9" defaultRowHeight="14"/>
  <cols>
    <col min="1" max="1" width="2.6328125" style="17" customWidth="1"/>
    <col min="2" max="2" width="10.6328125" style="17" customWidth="1"/>
    <col min="3" max="3" width="39.90625" style="17" customWidth="1"/>
    <col min="4" max="4" width="13.08984375" style="19" customWidth="1"/>
    <col min="5" max="6" width="6.6328125" style="19" customWidth="1"/>
    <col min="7" max="7" width="13.08984375" style="17" customWidth="1"/>
    <col min="8" max="8" width="1.6328125" style="17" customWidth="1"/>
    <col min="9" max="9" width="49.08984375" style="16" customWidth="1"/>
    <col min="10" max="10" width="33.36328125" style="16" customWidth="1"/>
    <col min="11" max="11" width="15.6328125" style="17" customWidth="1"/>
    <col min="12" max="125" width="2.6328125" style="17" customWidth="1"/>
    <col min="126" max="16384" width="9" style="17"/>
  </cols>
  <sheetData>
    <row r="1" spans="1:10" s="16" customFormat="1" ht="10.5" customHeight="1">
      <c r="A1" s="17"/>
      <c r="B1" s="17"/>
      <c r="C1" s="17"/>
      <c r="D1" s="19"/>
      <c r="E1" s="19"/>
      <c r="F1" s="19"/>
      <c r="G1" s="17"/>
      <c r="H1" s="17"/>
    </row>
    <row r="2" spans="1:10" s="16" customFormat="1" ht="19.5" customHeight="1">
      <c r="A2" s="15"/>
      <c r="B2" s="14" t="s">
        <v>116</v>
      </c>
      <c r="C2" s="15"/>
      <c r="D2" s="20"/>
      <c r="E2" s="20"/>
      <c r="F2" s="20"/>
      <c r="G2" s="15"/>
      <c r="H2" s="17"/>
      <c r="I2" s="16">
        <v>0</v>
      </c>
    </row>
    <row r="3" spans="1:10" s="16" customFormat="1" ht="39.75" customHeight="1" thickBot="1">
      <c r="A3" s="15"/>
      <c r="B3" s="308" t="s">
        <v>105</v>
      </c>
      <c r="C3" s="309"/>
      <c r="D3" s="309"/>
      <c r="E3" s="309"/>
      <c r="F3" s="309"/>
      <c r="G3" s="309"/>
      <c r="H3" s="17"/>
      <c r="I3" s="21" t="s">
        <v>215</v>
      </c>
    </row>
    <row r="4" spans="1:10" ht="21.75" customHeight="1">
      <c r="A4" s="15"/>
      <c r="B4" s="208" t="s">
        <v>32</v>
      </c>
      <c r="C4" s="319"/>
      <c r="D4" s="319"/>
      <c r="E4" s="319"/>
      <c r="F4" s="319"/>
      <c r="G4" s="320"/>
      <c r="H4" s="209"/>
      <c r="I4" s="209"/>
      <c r="J4" s="209"/>
    </row>
    <row r="5" spans="1:10" ht="25" customHeight="1" thickBot="1">
      <c r="A5" s="15"/>
      <c r="B5" s="210" t="s">
        <v>210</v>
      </c>
      <c r="C5" s="321"/>
      <c r="D5" s="321"/>
      <c r="E5" s="321"/>
      <c r="F5" s="321"/>
      <c r="G5" s="322"/>
      <c r="H5" s="209"/>
      <c r="I5" s="209"/>
      <c r="J5" s="209"/>
    </row>
    <row r="6" spans="1:10" ht="16.5" customHeight="1" thickBot="1">
      <c r="A6" s="15"/>
      <c r="B6" s="206"/>
      <c r="C6" s="207"/>
      <c r="D6" s="207"/>
      <c r="E6" s="207"/>
      <c r="F6" s="207"/>
      <c r="G6" s="207"/>
      <c r="H6" s="209"/>
      <c r="I6" s="209"/>
      <c r="J6" s="209"/>
    </row>
    <row r="7" spans="1:10" s="16" customFormat="1" ht="19.5" customHeight="1" thickBot="1">
      <c r="A7" s="15"/>
      <c r="B7" s="310" t="s">
        <v>185</v>
      </c>
      <c r="C7" s="311"/>
      <c r="D7" s="312" t="s">
        <v>247</v>
      </c>
      <c r="E7" s="313"/>
      <c r="F7" s="312" t="s">
        <v>213</v>
      </c>
      <c r="G7" s="314"/>
      <c r="H7" s="17"/>
      <c r="I7" s="21"/>
    </row>
    <row r="8" spans="1:10" s="16" customFormat="1" ht="19.5" customHeight="1" thickTop="1">
      <c r="A8" s="15">
        <v>1</v>
      </c>
      <c r="B8" s="315"/>
      <c r="C8" s="316"/>
      <c r="D8" s="89"/>
      <c r="E8" s="250" t="s">
        <v>196</v>
      </c>
      <c r="F8" s="88"/>
      <c r="G8" s="259" t="s">
        <v>245</v>
      </c>
      <c r="H8" s="17"/>
      <c r="I8" s="21"/>
    </row>
    <row r="9" spans="1:10" s="16" customFormat="1" ht="19.5" customHeight="1">
      <c r="A9" s="15">
        <v>2</v>
      </c>
      <c r="B9" s="323"/>
      <c r="C9" s="324"/>
      <c r="D9" s="90"/>
      <c r="E9" s="260" t="s">
        <v>196</v>
      </c>
      <c r="F9" s="80"/>
      <c r="G9" s="261" t="s">
        <v>245</v>
      </c>
      <c r="H9" s="17"/>
      <c r="I9" s="21"/>
    </row>
    <row r="10" spans="1:10" s="16" customFormat="1" ht="19.5" customHeight="1">
      <c r="A10" s="15">
        <v>3</v>
      </c>
      <c r="B10" s="323"/>
      <c r="C10" s="324"/>
      <c r="D10" s="90"/>
      <c r="E10" s="260" t="s">
        <v>196</v>
      </c>
      <c r="F10" s="80"/>
      <c r="G10" s="261" t="s">
        <v>245</v>
      </c>
      <c r="H10" s="17"/>
      <c r="I10" s="21"/>
    </row>
    <row r="11" spans="1:10" s="16" customFormat="1" ht="19.5" customHeight="1">
      <c r="A11" s="15">
        <v>4</v>
      </c>
      <c r="B11" s="323"/>
      <c r="C11" s="324"/>
      <c r="D11" s="90"/>
      <c r="E11" s="260" t="s">
        <v>196</v>
      </c>
      <c r="F11" s="80"/>
      <c r="G11" s="261" t="s">
        <v>245</v>
      </c>
      <c r="H11" s="17"/>
      <c r="I11" s="21"/>
    </row>
    <row r="12" spans="1:10" s="16" customFormat="1" ht="19.5" customHeight="1" thickBot="1">
      <c r="A12" s="15">
        <v>5</v>
      </c>
      <c r="B12" s="335"/>
      <c r="C12" s="336"/>
      <c r="D12" s="87"/>
      <c r="E12" s="252" t="s">
        <v>196</v>
      </c>
      <c r="F12" s="82"/>
      <c r="G12" s="213" t="s">
        <v>245</v>
      </c>
      <c r="H12" s="17"/>
      <c r="I12" s="21"/>
    </row>
    <row r="13" spans="1:10" s="16" customFormat="1" ht="18" customHeight="1" thickBot="1">
      <c r="A13" s="15"/>
      <c r="B13" s="206"/>
      <c r="C13" s="207"/>
      <c r="D13" s="207"/>
      <c r="E13" s="207"/>
      <c r="F13" s="234"/>
      <c r="G13" s="207"/>
      <c r="H13" s="17"/>
      <c r="I13" s="21"/>
    </row>
    <row r="14" spans="1:10" s="16" customFormat="1" ht="19.5" customHeight="1" thickBot="1">
      <c r="A14" s="15"/>
      <c r="B14" s="214" t="s">
        <v>18</v>
      </c>
      <c r="C14" s="215" t="s">
        <v>19</v>
      </c>
      <c r="D14" s="215" t="s">
        <v>20</v>
      </c>
      <c r="E14" s="215" t="s">
        <v>21</v>
      </c>
      <c r="F14" s="216" t="s">
        <v>1</v>
      </c>
      <c r="G14" s="217" t="s">
        <v>22</v>
      </c>
      <c r="H14" s="17"/>
    </row>
    <row r="15" spans="1:10" ht="15.75" customHeight="1" thickTop="1">
      <c r="A15" s="219">
        <v>1</v>
      </c>
      <c r="B15" s="4"/>
      <c r="C15" s="5"/>
      <c r="D15" s="6"/>
      <c r="E15" s="8"/>
      <c r="F15" s="8"/>
      <c r="G15" s="22" t="str">
        <f t="shared" ref="G15:G44" si="0">IF(D15="","",D15*E15)</f>
        <v/>
      </c>
    </row>
    <row r="16" spans="1:10" ht="15.75" customHeight="1">
      <c r="A16" s="219">
        <v>2</v>
      </c>
      <c r="B16" s="4"/>
      <c r="C16" s="9"/>
      <c r="D16" s="10"/>
      <c r="E16" s="11"/>
      <c r="F16" s="8"/>
      <c r="G16" s="22" t="str">
        <f t="shared" si="0"/>
        <v/>
      </c>
    </row>
    <row r="17" spans="1:11" ht="15.75" customHeight="1">
      <c r="A17" s="219">
        <v>3</v>
      </c>
      <c r="B17" s="4"/>
      <c r="C17" s="9"/>
      <c r="D17" s="10"/>
      <c r="E17" s="11"/>
      <c r="F17" s="8"/>
      <c r="G17" s="22" t="str">
        <f t="shared" si="0"/>
        <v/>
      </c>
    </row>
    <row r="18" spans="1:11" ht="15.75" customHeight="1">
      <c r="A18" s="219">
        <v>4</v>
      </c>
      <c r="B18" s="4"/>
      <c r="C18" s="9"/>
      <c r="D18" s="10"/>
      <c r="E18" s="11"/>
      <c r="F18" s="8"/>
      <c r="G18" s="22" t="str">
        <f t="shared" si="0"/>
        <v/>
      </c>
    </row>
    <row r="19" spans="1:11" ht="15.75" customHeight="1">
      <c r="A19" s="219">
        <v>5</v>
      </c>
      <c r="B19" s="4"/>
      <c r="C19" s="9"/>
      <c r="D19" s="10"/>
      <c r="E19" s="11"/>
      <c r="F19" s="8"/>
      <c r="G19" s="22" t="str">
        <f t="shared" si="0"/>
        <v/>
      </c>
    </row>
    <row r="20" spans="1:11" ht="15.75" customHeight="1">
      <c r="A20" s="219">
        <v>6</v>
      </c>
      <c r="B20" s="4"/>
      <c r="C20" s="9"/>
      <c r="D20" s="10"/>
      <c r="E20" s="11"/>
      <c r="F20" s="8"/>
      <c r="G20" s="22" t="str">
        <f t="shared" si="0"/>
        <v/>
      </c>
    </row>
    <row r="21" spans="1:11" ht="15.75" customHeight="1">
      <c r="A21" s="219">
        <v>7</v>
      </c>
      <c r="B21" s="4"/>
      <c r="C21" s="9"/>
      <c r="D21" s="10"/>
      <c r="E21" s="11"/>
      <c r="F21" s="8"/>
      <c r="G21" s="22" t="str">
        <f t="shared" si="0"/>
        <v/>
      </c>
      <c r="J21" s="223" t="s">
        <v>48</v>
      </c>
    </row>
    <row r="22" spans="1:11" ht="15.75" customHeight="1">
      <c r="A22" s="219">
        <v>8</v>
      </c>
      <c r="B22" s="4"/>
      <c r="C22" s="9"/>
      <c r="D22" s="10"/>
      <c r="E22" s="11"/>
      <c r="F22" s="8"/>
      <c r="G22" s="22" t="str">
        <f t="shared" si="0"/>
        <v/>
      </c>
      <c r="I22" s="225" t="s">
        <v>28</v>
      </c>
      <c r="J22" s="236" t="str">
        <f>IF(SUM(G15:G44)=0,"対象外","対象")</f>
        <v>対象外</v>
      </c>
      <c r="K22" s="40">
        <f>IF(J22="対象外",0,K29*K23)</f>
        <v>0</v>
      </c>
    </row>
    <row r="23" spans="1:11" ht="15.75" customHeight="1">
      <c r="A23" s="219">
        <v>9</v>
      </c>
      <c r="B23" s="4"/>
      <c r="C23" s="9"/>
      <c r="D23" s="10"/>
      <c r="E23" s="11"/>
      <c r="F23" s="8"/>
      <c r="G23" s="22" t="str">
        <f t="shared" si="0"/>
        <v/>
      </c>
      <c r="J23" s="227" t="s">
        <v>61</v>
      </c>
      <c r="K23" s="264">
        <f>D45</f>
        <v>0</v>
      </c>
    </row>
    <row r="24" spans="1:11" ht="15.75" customHeight="1">
      <c r="A24" s="219">
        <v>10</v>
      </c>
      <c r="B24" s="4"/>
      <c r="C24" s="9"/>
      <c r="D24" s="10"/>
      <c r="E24" s="11"/>
      <c r="F24" s="8"/>
      <c r="G24" s="22" t="str">
        <f t="shared" si="0"/>
        <v/>
      </c>
    </row>
    <row r="25" spans="1:11" ht="15.75" customHeight="1">
      <c r="A25" s="219">
        <v>11</v>
      </c>
      <c r="B25" s="4"/>
      <c r="C25" s="9"/>
      <c r="D25" s="10"/>
      <c r="E25" s="11"/>
      <c r="F25" s="8"/>
      <c r="G25" s="22" t="str">
        <f t="shared" si="0"/>
        <v/>
      </c>
    </row>
    <row r="26" spans="1:11" ht="15.75" customHeight="1">
      <c r="A26" s="219">
        <v>12</v>
      </c>
      <c r="B26" s="4"/>
      <c r="C26" s="9"/>
      <c r="D26" s="10"/>
      <c r="E26" s="11"/>
      <c r="F26" s="8"/>
      <c r="G26" s="22" t="str">
        <f t="shared" si="0"/>
        <v/>
      </c>
    </row>
    <row r="27" spans="1:11" ht="15.75" customHeight="1">
      <c r="A27" s="219">
        <v>13</v>
      </c>
      <c r="B27" s="4"/>
      <c r="C27" s="9"/>
      <c r="D27" s="10"/>
      <c r="E27" s="11"/>
      <c r="F27" s="8"/>
      <c r="G27" s="22" t="str">
        <f t="shared" si="0"/>
        <v/>
      </c>
    </row>
    <row r="28" spans="1:11" ht="15.75" customHeight="1">
      <c r="A28" s="219">
        <v>14</v>
      </c>
      <c r="B28" s="4"/>
      <c r="C28" s="9"/>
      <c r="D28" s="10"/>
      <c r="E28" s="11"/>
      <c r="F28" s="8"/>
      <c r="G28" s="22" t="str">
        <f t="shared" si="0"/>
        <v/>
      </c>
    </row>
    <row r="29" spans="1:11" ht="15.75" customHeight="1">
      <c r="A29" s="219">
        <v>15</v>
      </c>
      <c r="B29" s="4"/>
      <c r="C29" s="9"/>
      <c r="D29" s="10"/>
      <c r="E29" s="11"/>
      <c r="F29" s="8"/>
      <c r="G29" s="22" t="str">
        <f t="shared" si="0"/>
        <v/>
      </c>
      <c r="J29" s="226" t="s">
        <v>33</v>
      </c>
      <c r="K29" s="23">
        <v>225000000</v>
      </c>
    </row>
    <row r="30" spans="1:11" ht="15.75" customHeight="1">
      <c r="A30" s="219">
        <v>16</v>
      </c>
      <c r="B30" s="4"/>
      <c r="C30" s="9"/>
      <c r="D30" s="10"/>
      <c r="E30" s="11"/>
      <c r="F30" s="8"/>
      <c r="G30" s="22" t="str">
        <f t="shared" si="0"/>
        <v/>
      </c>
    </row>
    <row r="31" spans="1:11" ht="15.75" customHeight="1">
      <c r="A31" s="219">
        <v>17</v>
      </c>
      <c r="B31" s="4"/>
      <c r="C31" s="9"/>
      <c r="D31" s="10"/>
      <c r="E31" s="11"/>
      <c r="F31" s="8"/>
      <c r="G31" s="22" t="str">
        <f t="shared" si="0"/>
        <v/>
      </c>
      <c r="J31" s="15" t="s">
        <v>29</v>
      </c>
      <c r="K31" s="14"/>
    </row>
    <row r="32" spans="1:11" ht="15.75" customHeight="1">
      <c r="A32" s="219">
        <v>18</v>
      </c>
      <c r="B32" s="4"/>
      <c r="C32" s="9"/>
      <c r="D32" s="10"/>
      <c r="E32" s="11"/>
      <c r="F32" s="8"/>
      <c r="G32" s="22" t="str">
        <f t="shared" si="0"/>
        <v/>
      </c>
      <c r="J32" s="227" t="s">
        <v>30</v>
      </c>
      <c r="K32" s="228">
        <f>IF(ROUNDDOWN(($G$46-$G$48)*1/2,-3)&gt;$G$45,$G$45,ROUNDDOWN(($G$46-$G$48)*1/2,-3))</f>
        <v>0</v>
      </c>
    </row>
    <row r="33" spans="1:11" ht="15.75" customHeight="1">
      <c r="A33" s="219">
        <v>19</v>
      </c>
      <c r="B33" s="4"/>
      <c r="C33" s="9"/>
      <c r="D33" s="10"/>
      <c r="E33" s="11"/>
      <c r="F33" s="8"/>
      <c r="G33" s="22" t="str">
        <f t="shared" si="0"/>
        <v/>
      </c>
      <c r="J33" s="227" t="s">
        <v>31</v>
      </c>
      <c r="K33" s="228">
        <f>IF(ROUNDDOWN($G$46*1/2,-3)&gt;$G$45,$G$45,ROUNDDOWN($G$46*1/2,-3))</f>
        <v>0</v>
      </c>
    </row>
    <row r="34" spans="1:11" ht="15.75" customHeight="1">
      <c r="A34" s="219">
        <v>20</v>
      </c>
      <c r="B34" s="4"/>
      <c r="C34" s="9"/>
      <c r="D34" s="10"/>
      <c r="E34" s="11"/>
      <c r="F34" s="8"/>
      <c r="G34" s="22" t="str">
        <f t="shared" si="0"/>
        <v/>
      </c>
    </row>
    <row r="35" spans="1:11" ht="15.75" customHeight="1">
      <c r="A35" s="219">
        <v>21</v>
      </c>
      <c r="B35" s="4"/>
      <c r="C35" s="9"/>
      <c r="D35" s="10"/>
      <c r="E35" s="11"/>
      <c r="F35" s="8"/>
      <c r="G35" s="22" t="str">
        <f t="shared" si="0"/>
        <v/>
      </c>
    </row>
    <row r="36" spans="1:11" ht="15.75" customHeight="1">
      <c r="A36" s="219">
        <v>22</v>
      </c>
      <c r="B36" s="4"/>
      <c r="C36" s="9"/>
      <c r="D36" s="10"/>
      <c r="E36" s="11"/>
      <c r="F36" s="8"/>
      <c r="G36" s="22" t="str">
        <f t="shared" si="0"/>
        <v/>
      </c>
    </row>
    <row r="37" spans="1:11" ht="15.75" customHeight="1">
      <c r="A37" s="219">
        <v>23</v>
      </c>
      <c r="B37" s="4"/>
      <c r="C37" s="9"/>
      <c r="D37" s="10"/>
      <c r="E37" s="11"/>
      <c r="F37" s="8"/>
      <c r="G37" s="22" t="str">
        <f t="shared" si="0"/>
        <v/>
      </c>
    </row>
    <row r="38" spans="1:11" ht="15.75" customHeight="1">
      <c r="A38" s="219">
        <v>24</v>
      </c>
      <c r="B38" s="4"/>
      <c r="C38" s="9"/>
      <c r="D38" s="10"/>
      <c r="E38" s="11"/>
      <c r="F38" s="8"/>
      <c r="G38" s="22" t="str">
        <f t="shared" si="0"/>
        <v/>
      </c>
    </row>
    <row r="39" spans="1:11" ht="15.75" customHeight="1">
      <c r="A39" s="219">
        <v>25</v>
      </c>
      <c r="B39" s="4"/>
      <c r="C39" s="9"/>
      <c r="D39" s="10"/>
      <c r="E39" s="11"/>
      <c r="F39" s="8"/>
      <c r="G39" s="22" t="str">
        <f t="shared" si="0"/>
        <v/>
      </c>
    </row>
    <row r="40" spans="1:11" ht="15.75" customHeight="1">
      <c r="A40" s="219">
        <v>26</v>
      </c>
      <c r="B40" s="4"/>
      <c r="C40" s="9"/>
      <c r="D40" s="10"/>
      <c r="E40" s="11"/>
      <c r="F40" s="8"/>
      <c r="G40" s="22" t="str">
        <f t="shared" si="0"/>
        <v/>
      </c>
    </row>
    <row r="41" spans="1:11" ht="15.75" customHeight="1">
      <c r="A41" s="219">
        <v>27</v>
      </c>
      <c r="B41" s="4"/>
      <c r="C41" s="9"/>
      <c r="D41" s="10"/>
      <c r="E41" s="11"/>
      <c r="F41" s="8"/>
      <c r="G41" s="22" t="str">
        <f t="shared" si="0"/>
        <v/>
      </c>
    </row>
    <row r="42" spans="1:11" ht="15.75" customHeight="1">
      <c r="A42" s="219">
        <v>28</v>
      </c>
      <c r="B42" s="4"/>
      <c r="C42" s="9"/>
      <c r="D42" s="10"/>
      <c r="E42" s="11"/>
      <c r="F42" s="8"/>
      <c r="G42" s="22" t="str">
        <f t="shared" si="0"/>
        <v/>
      </c>
    </row>
    <row r="43" spans="1:11" ht="15.75" customHeight="1">
      <c r="A43" s="219">
        <v>29</v>
      </c>
      <c r="B43" s="4"/>
      <c r="C43" s="9"/>
      <c r="D43" s="10"/>
      <c r="E43" s="11"/>
      <c r="F43" s="8"/>
      <c r="G43" s="22" t="str">
        <f t="shared" si="0"/>
        <v/>
      </c>
    </row>
    <row r="44" spans="1:11" ht="15.75" customHeight="1" thickBot="1">
      <c r="A44" s="219">
        <v>30</v>
      </c>
      <c r="B44" s="4"/>
      <c r="C44" s="12"/>
      <c r="D44" s="24"/>
      <c r="E44" s="25"/>
      <c r="F44" s="35"/>
      <c r="G44" s="22" t="str">
        <f t="shared" si="0"/>
        <v/>
      </c>
    </row>
    <row r="45" spans="1:11" ht="19.5" customHeight="1">
      <c r="A45" s="15"/>
      <c r="B45" s="353" t="s">
        <v>104</v>
      </c>
      <c r="C45" s="354"/>
      <c r="D45" s="351"/>
      <c r="E45" s="352"/>
      <c r="F45" s="256" t="s">
        <v>60</v>
      </c>
      <c r="G45" s="32">
        <f>K22</f>
        <v>0</v>
      </c>
    </row>
    <row r="46" spans="1:11" ht="18.75" customHeight="1">
      <c r="A46" s="15"/>
      <c r="B46" s="339" t="s">
        <v>103</v>
      </c>
      <c r="C46" s="340"/>
      <c r="D46" s="341">
        <f>SUMIF(B15:B44,"&lt;&gt;"&amp;"▼助成対象外",G15:G44)</f>
        <v>0</v>
      </c>
      <c r="E46" s="342"/>
      <c r="F46" s="343"/>
      <c r="G46" s="29">
        <f>IF(OR(G45=0,ISERROR(D46)),0,IF(D46&lt;0,0,D46))</f>
        <v>0</v>
      </c>
      <c r="I46" s="265"/>
    </row>
    <row r="47" spans="1:11" s="16" customFormat="1" ht="18.75" customHeight="1">
      <c r="A47" s="15"/>
      <c r="B47" s="339" t="s">
        <v>102</v>
      </c>
      <c r="C47" s="340"/>
      <c r="D47" s="341">
        <f>SUMIF(B15:B44,"▼助成対象外",G15:G44)</f>
        <v>0</v>
      </c>
      <c r="E47" s="342"/>
      <c r="F47" s="343"/>
      <c r="G47" s="29">
        <f>IF(OR(G45=0,ISERROR(D47)),0,IF(D47&lt;0,0,D47))</f>
        <v>0</v>
      </c>
      <c r="H47" s="17"/>
    </row>
    <row r="48" spans="1:11" s="16" customFormat="1" ht="18.75" customHeight="1" thickBot="1">
      <c r="A48" s="15"/>
      <c r="B48" s="344" t="s">
        <v>23</v>
      </c>
      <c r="C48" s="345"/>
      <c r="D48" s="34" t="s">
        <v>24</v>
      </c>
      <c r="E48" s="346"/>
      <c r="F48" s="347"/>
      <c r="G48" s="13"/>
      <c r="H48" s="221" t="s">
        <v>37</v>
      </c>
    </row>
    <row r="49" spans="1:8" s="16" customFormat="1" ht="31.5" customHeight="1" thickTop="1" thickBot="1">
      <c r="A49" s="15"/>
      <c r="B49" s="330" t="s">
        <v>230</v>
      </c>
      <c r="C49" s="331"/>
      <c r="D49" s="332" t="str">
        <f>IF(E48=J32,K32,IF(E48=J33,K33,""))</f>
        <v/>
      </c>
      <c r="E49" s="333"/>
      <c r="F49" s="334"/>
      <c r="G49" s="30">
        <f>IF(OR(G45=0,ISERROR(D49)),0,IF(D49&lt;0,0,D49))</f>
        <v>0</v>
      </c>
      <c r="H49" s="17"/>
    </row>
    <row r="50" spans="1:8" s="16" customFormat="1" ht="17.25" customHeight="1">
      <c r="A50" s="15"/>
      <c r="B50" s="338" t="s">
        <v>25</v>
      </c>
      <c r="C50" s="338"/>
      <c r="D50" s="338"/>
      <c r="E50" s="338"/>
      <c r="F50" s="338"/>
      <c r="G50" s="338"/>
      <c r="H50" s="241"/>
    </row>
  </sheetData>
  <sheetProtection sheet="1" formatCells="0" formatColumns="0" formatRows="0" selectLockedCells="1"/>
  <mergeCells count="22">
    <mergeCell ref="B45:C45"/>
    <mergeCell ref="D45:E45"/>
    <mergeCell ref="B49:C49"/>
    <mergeCell ref="D49:F49"/>
    <mergeCell ref="B50:G50"/>
    <mergeCell ref="B46:C46"/>
    <mergeCell ref="D46:F46"/>
    <mergeCell ref="B47:C47"/>
    <mergeCell ref="D47:F47"/>
    <mergeCell ref="B48:C48"/>
    <mergeCell ref="E48:F48"/>
    <mergeCell ref="B12:C12"/>
    <mergeCell ref="B9:C9"/>
    <mergeCell ref="B10:C10"/>
    <mergeCell ref="B11:C11"/>
    <mergeCell ref="B3:G3"/>
    <mergeCell ref="B7:C7"/>
    <mergeCell ref="B8:C8"/>
    <mergeCell ref="C4:G4"/>
    <mergeCell ref="C5:G5"/>
    <mergeCell ref="D7:E7"/>
    <mergeCell ref="F7:G7"/>
  </mergeCells>
  <phoneticPr fontId="3"/>
  <conditionalFormatting sqref="G48">
    <cfRule type="expression" dxfId="2" priority="1">
      <formula>OR(AND($E$48="申請無し",$G$48&lt;&gt;0),AND($E$48="申請有り",$G$48&lt;=0))</formula>
    </cfRule>
  </conditionalFormatting>
  <dataValidations count="3">
    <dataValidation imeMode="off" allowBlank="1" showInputMessage="1" showErrorMessage="1" sqref="G48 E22:E44 F45 D15:D45 G15:G44" xr:uid="{2BD1CFD8-3035-405D-9C91-3E98CABBE6CF}"/>
    <dataValidation type="list" allowBlank="1" showInputMessage="1" showErrorMessage="1" sqref="B15:B44" xr:uid="{E767C16A-CE29-4299-A69B-D826CC1C2ECA}">
      <formula1>"設計費,設備費,工事費,諸経費,▼助成対象外"</formula1>
    </dataValidation>
    <dataValidation type="list" allowBlank="1" showInputMessage="1" showErrorMessage="1" sqref="E48:F48" xr:uid="{DA65AAF3-028A-4904-B3D2-6AAAC056BFFC}">
      <formula1>"申請あり,申請なし"</formula1>
    </dataValidation>
  </dataValidations>
  <printOptions horizontalCentered="1"/>
  <pageMargins left="0.23622047244094491" right="0.31496062992125984" top="0.74803149606299213" bottom="0.55118110236220474" header="0.31496062992125984" footer="0.31496062992125984"/>
  <pageSetup paperSize="9" scale="91" orientation="portrait" r:id="rId1"/>
  <headerFooter>
    <oddFooter>&amp;R&amp;"ＭＳ Ｐ明朝,標準"&amp;10（日本産業規格A列4番）</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1295F-BE33-4B7C-B9BC-511AC8FC6EBB}">
  <sheetPr>
    <pageSetUpPr fitToPage="1"/>
  </sheetPr>
  <dimension ref="A1:K50"/>
  <sheetViews>
    <sheetView view="pageBreakPreview" zoomScaleNormal="100" zoomScaleSheetLayoutView="100" workbookViewId="0">
      <selection activeCell="D8" sqref="D8"/>
    </sheetView>
  </sheetViews>
  <sheetFormatPr defaultColWidth="9" defaultRowHeight="14"/>
  <cols>
    <col min="1" max="1" width="2.6328125" style="17" customWidth="1"/>
    <col min="2" max="2" width="10.6328125" style="17" customWidth="1"/>
    <col min="3" max="3" width="45.453125" style="17" customWidth="1"/>
    <col min="4" max="4" width="12.08984375" style="19" customWidth="1"/>
    <col min="5" max="6" width="6.6328125" style="19" customWidth="1"/>
    <col min="7" max="7" width="12.08984375" style="17" customWidth="1"/>
    <col min="8" max="8" width="1.6328125" style="17" customWidth="1"/>
    <col min="9" max="9" width="48.6328125" style="16" customWidth="1"/>
    <col min="10" max="10" width="33.36328125" style="16" customWidth="1"/>
    <col min="11" max="11" width="15.6328125" style="17" customWidth="1"/>
    <col min="12" max="125" width="2.6328125" style="17" customWidth="1"/>
    <col min="126" max="16384" width="9" style="17"/>
  </cols>
  <sheetData>
    <row r="1" spans="1:10" s="16" customFormat="1" ht="10.5" customHeight="1">
      <c r="A1" s="17"/>
      <c r="B1" s="17"/>
      <c r="C1" s="17"/>
      <c r="D1" s="19"/>
      <c r="E1" s="19"/>
      <c r="F1" s="19"/>
      <c r="G1" s="17"/>
      <c r="H1" s="17"/>
    </row>
    <row r="2" spans="1:10" s="16" customFormat="1" ht="19.5" customHeight="1">
      <c r="A2" s="15"/>
      <c r="B2" s="14" t="s">
        <v>115</v>
      </c>
      <c r="C2" s="15"/>
      <c r="D2" s="20"/>
      <c r="E2" s="20"/>
      <c r="F2" s="20"/>
      <c r="G2" s="15"/>
      <c r="H2" s="17"/>
      <c r="I2" s="16">
        <v>0</v>
      </c>
    </row>
    <row r="3" spans="1:10" s="16" customFormat="1" ht="39" customHeight="1" thickBot="1">
      <c r="A3" s="15"/>
      <c r="B3" s="308" t="s">
        <v>109</v>
      </c>
      <c r="C3" s="309"/>
      <c r="D3" s="309"/>
      <c r="E3" s="309"/>
      <c r="F3" s="309"/>
      <c r="G3" s="309"/>
      <c r="H3" s="17"/>
      <c r="I3" s="21" t="s">
        <v>215</v>
      </c>
    </row>
    <row r="4" spans="1:10" ht="20.149999999999999" customHeight="1">
      <c r="A4" s="15"/>
      <c r="B4" s="208" t="s">
        <v>32</v>
      </c>
      <c r="C4" s="319"/>
      <c r="D4" s="319"/>
      <c r="E4" s="319"/>
      <c r="F4" s="319"/>
      <c r="G4" s="320"/>
      <c r="H4" s="209"/>
      <c r="I4" s="209"/>
      <c r="J4" s="209"/>
    </row>
    <row r="5" spans="1:10" ht="25" customHeight="1" thickBot="1">
      <c r="A5" s="15"/>
      <c r="B5" s="210" t="s">
        <v>210</v>
      </c>
      <c r="C5" s="321"/>
      <c r="D5" s="321"/>
      <c r="E5" s="321"/>
      <c r="F5" s="321"/>
      <c r="G5" s="322"/>
      <c r="H5" s="209"/>
      <c r="I5" s="209"/>
      <c r="J5" s="209"/>
    </row>
    <row r="6" spans="1:10" ht="20.149999999999999" customHeight="1" thickBot="1">
      <c r="A6" s="15"/>
      <c r="B6" s="206"/>
      <c r="C6" s="207"/>
      <c r="D6" s="207"/>
      <c r="E6" s="207"/>
      <c r="F6" s="207"/>
      <c r="G6" s="207"/>
      <c r="H6" s="209"/>
      <c r="I6" s="209"/>
      <c r="J6" s="209"/>
    </row>
    <row r="7" spans="1:10" s="16" customFormat="1" ht="19.5" customHeight="1" thickBot="1">
      <c r="A7" s="15"/>
      <c r="B7" s="310" t="s">
        <v>185</v>
      </c>
      <c r="C7" s="311"/>
      <c r="D7" s="312" t="s">
        <v>197</v>
      </c>
      <c r="E7" s="313"/>
      <c r="F7" s="312" t="s">
        <v>213</v>
      </c>
      <c r="G7" s="314"/>
      <c r="H7" s="17"/>
      <c r="I7" s="21"/>
    </row>
    <row r="8" spans="1:10" s="16" customFormat="1" ht="19.5" customHeight="1" thickTop="1">
      <c r="A8" s="15">
        <v>1</v>
      </c>
      <c r="B8" s="315"/>
      <c r="C8" s="316"/>
      <c r="D8" s="89"/>
      <c r="E8" s="250" t="s">
        <v>196</v>
      </c>
      <c r="F8" s="88"/>
      <c r="G8" s="259" t="s">
        <v>245</v>
      </c>
      <c r="H8" s="17"/>
      <c r="I8" s="21"/>
    </row>
    <row r="9" spans="1:10" s="16" customFormat="1" ht="19.5" customHeight="1">
      <c r="A9" s="15">
        <v>2</v>
      </c>
      <c r="B9" s="323"/>
      <c r="C9" s="324"/>
      <c r="D9" s="90"/>
      <c r="E9" s="260" t="s">
        <v>196</v>
      </c>
      <c r="F9" s="80"/>
      <c r="G9" s="261" t="s">
        <v>245</v>
      </c>
      <c r="H9" s="17"/>
      <c r="I9" s="21"/>
    </row>
    <row r="10" spans="1:10" s="16" customFormat="1" ht="19.5" customHeight="1">
      <c r="A10" s="15">
        <v>3</v>
      </c>
      <c r="B10" s="323"/>
      <c r="C10" s="324"/>
      <c r="D10" s="90"/>
      <c r="E10" s="260" t="s">
        <v>196</v>
      </c>
      <c r="F10" s="80"/>
      <c r="G10" s="261" t="s">
        <v>245</v>
      </c>
      <c r="H10" s="17"/>
      <c r="I10" s="21"/>
    </row>
    <row r="11" spans="1:10" s="16" customFormat="1" ht="19.5" customHeight="1">
      <c r="A11" s="15">
        <v>4</v>
      </c>
      <c r="B11" s="323"/>
      <c r="C11" s="324"/>
      <c r="D11" s="90"/>
      <c r="E11" s="260" t="s">
        <v>196</v>
      </c>
      <c r="F11" s="80"/>
      <c r="G11" s="261" t="s">
        <v>245</v>
      </c>
      <c r="H11" s="17"/>
      <c r="I11" s="21"/>
    </row>
    <row r="12" spans="1:10" s="16" customFormat="1" ht="19.5" customHeight="1" thickBot="1">
      <c r="A12" s="15">
        <v>5</v>
      </c>
      <c r="B12" s="335"/>
      <c r="C12" s="336"/>
      <c r="D12" s="87"/>
      <c r="E12" s="252" t="s">
        <v>196</v>
      </c>
      <c r="F12" s="82"/>
      <c r="G12" s="213" t="s">
        <v>245</v>
      </c>
      <c r="H12" s="17"/>
      <c r="I12" s="21"/>
    </row>
    <row r="13" spans="1:10" s="16" customFormat="1" ht="22.5" customHeight="1" thickBot="1">
      <c r="A13" s="15"/>
      <c r="B13" s="206"/>
      <c r="C13" s="207"/>
      <c r="D13" s="207"/>
      <c r="E13" s="207"/>
      <c r="F13" s="234"/>
      <c r="G13" s="207"/>
      <c r="H13" s="17"/>
      <c r="I13" s="21"/>
    </row>
    <row r="14" spans="1:10" s="16" customFormat="1" ht="19.5" customHeight="1" thickBot="1">
      <c r="A14" s="15"/>
      <c r="B14" s="214" t="s">
        <v>18</v>
      </c>
      <c r="C14" s="215" t="s">
        <v>19</v>
      </c>
      <c r="D14" s="215" t="s">
        <v>20</v>
      </c>
      <c r="E14" s="215" t="s">
        <v>21</v>
      </c>
      <c r="F14" s="216" t="s">
        <v>1</v>
      </c>
      <c r="G14" s="217" t="s">
        <v>22</v>
      </c>
      <c r="H14" s="17"/>
    </row>
    <row r="15" spans="1:10" ht="15.75" customHeight="1" thickTop="1">
      <c r="A15" s="219">
        <v>1</v>
      </c>
      <c r="B15" s="4"/>
      <c r="C15" s="5"/>
      <c r="D15" s="6"/>
      <c r="E15" s="8"/>
      <c r="F15" s="8"/>
      <c r="G15" s="22" t="str">
        <f t="shared" ref="G15:G44" si="0">IF(D15="","",D15*E15)</f>
        <v/>
      </c>
    </row>
    <row r="16" spans="1:10" ht="15.75" customHeight="1">
      <c r="A16" s="219">
        <v>2</v>
      </c>
      <c r="B16" s="4"/>
      <c r="C16" s="9"/>
      <c r="D16" s="10"/>
      <c r="E16" s="11"/>
      <c r="F16" s="8"/>
      <c r="G16" s="22" t="str">
        <f t="shared" si="0"/>
        <v/>
      </c>
    </row>
    <row r="17" spans="1:11" ht="15.75" customHeight="1">
      <c r="A17" s="219">
        <v>3</v>
      </c>
      <c r="B17" s="4"/>
      <c r="C17" s="9"/>
      <c r="D17" s="10"/>
      <c r="E17" s="11"/>
      <c r="F17" s="8"/>
      <c r="G17" s="22" t="str">
        <f t="shared" si="0"/>
        <v/>
      </c>
    </row>
    <row r="18" spans="1:11" ht="15.75" customHeight="1">
      <c r="A18" s="219">
        <v>4</v>
      </c>
      <c r="B18" s="4"/>
      <c r="C18" s="9"/>
      <c r="D18" s="10"/>
      <c r="E18" s="11"/>
      <c r="F18" s="8"/>
      <c r="G18" s="22" t="str">
        <f t="shared" si="0"/>
        <v/>
      </c>
    </row>
    <row r="19" spans="1:11" ht="15.75" customHeight="1">
      <c r="A19" s="219">
        <v>5</v>
      </c>
      <c r="B19" s="4"/>
      <c r="C19" s="9"/>
      <c r="D19" s="10"/>
      <c r="E19" s="11"/>
      <c r="F19" s="8"/>
      <c r="G19" s="22" t="str">
        <f t="shared" si="0"/>
        <v/>
      </c>
    </row>
    <row r="20" spans="1:11" ht="15.75" customHeight="1">
      <c r="A20" s="219">
        <v>6</v>
      </c>
      <c r="B20" s="4"/>
      <c r="C20" s="9"/>
      <c r="D20" s="10"/>
      <c r="E20" s="11"/>
      <c r="F20" s="8"/>
      <c r="G20" s="22" t="str">
        <f t="shared" si="0"/>
        <v/>
      </c>
    </row>
    <row r="21" spans="1:11" ht="15.75" customHeight="1">
      <c r="A21" s="219">
        <v>7</v>
      </c>
      <c r="B21" s="4"/>
      <c r="C21" s="9"/>
      <c r="D21" s="10"/>
      <c r="E21" s="11"/>
      <c r="F21" s="8"/>
      <c r="G21" s="22" t="str">
        <f t="shared" si="0"/>
        <v/>
      </c>
      <c r="J21" s="223" t="s">
        <v>48</v>
      </c>
    </row>
    <row r="22" spans="1:11" ht="15.75" customHeight="1">
      <c r="A22" s="219">
        <v>8</v>
      </c>
      <c r="B22" s="4"/>
      <c r="C22" s="9"/>
      <c r="D22" s="10"/>
      <c r="E22" s="11"/>
      <c r="F22" s="8"/>
      <c r="G22" s="22" t="str">
        <f t="shared" si="0"/>
        <v/>
      </c>
      <c r="I22" s="225" t="s">
        <v>28</v>
      </c>
      <c r="J22" s="236" t="str">
        <f>IF(SUM(G15:G44)=0,"対象外","対象")</f>
        <v>対象外</v>
      </c>
      <c r="K22" s="23">
        <f>IF(J22="対象外",0,K29*K23)</f>
        <v>0</v>
      </c>
    </row>
    <row r="23" spans="1:11" ht="15.75" customHeight="1">
      <c r="A23" s="219">
        <v>9</v>
      </c>
      <c r="B23" s="4"/>
      <c r="C23" s="9"/>
      <c r="D23" s="10"/>
      <c r="E23" s="11"/>
      <c r="F23" s="8"/>
      <c r="G23" s="22" t="str">
        <f t="shared" si="0"/>
        <v/>
      </c>
      <c r="J23" s="227" t="s">
        <v>61</v>
      </c>
      <c r="K23" s="255">
        <f>D45</f>
        <v>0</v>
      </c>
    </row>
    <row r="24" spans="1:11" ht="15.75" customHeight="1">
      <c r="A24" s="219">
        <v>10</v>
      </c>
      <c r="B24" s="4"/>
      <c r="C24" s="9"/>
      <c r="D24" s="10"/>
      <c r="E24" s="11"/>
      <c r="F24" s="8"/>
      <c r="G24" s="22" t="str">
        <f t="shared" si="0"/>
        <v/>
      </c>
    </row>
    <row r="25" spans="1:11" ht="15.75" customHeight="1">
      <c r="A25" s="219">
        <v>11</v>
      </c>
      <c r="B25" s="4"/>
      <c r="C25" s="9"/>
      <c r="D25" s="10"/>
      <c r="E25" s="11"/>
      <c r="F25" s="8"/>
      <c r="G25" s="22" t="str">
        <f t="shared" si="0"/>
        <v/>
      </c>
    </row>
    <row r="26" spans="1:11" ht="15.75" customHeight="1">
      <c r="A26" s="219">
        <v>12</v>
      </c>
      <c r="B26" s="4"/>
      <c r="C26" s="9"/>
      <c r="D26" s="10"/>
      <c r="E26" s="11"/>
      <c r="F26" s="8"/>
      <c r="G26" s="22" t="str">
        <f t="shared" si="0"/>
        <v/>
      </c>
    </row>
    <row r="27" spans="1:11" ht="15.75" customHeight="1">
      <c r="A27" s="219">
        <v>13</v>
      </c>
      <c r="B27" s="4"/>
      <c r="C27" s="9"/>
      <c r="D27" s="10"/>
      <c r="E27" s="11"/>
      <c r="F27" s="8"/>
      <c r="G27" s="22" t="str">
        <f t="shared" si="0"/>
        <v/>
      </c>
    </row>
    <row r="28" spans="1:11" ht="15.75" customHeight="1">
      <c r="A28" s="219">
        <v>14</v>
      </c>
      <c r="B28" s="4"/>
      <c r="C28" s="9"/>
      <c r="D28" s="10"/>
      <c r="E28" s="11"/>
      <c r="F28" s="8"/>
      <c r="G28" s="22" t="str">
        <f t="shared" si="0"/>
        <v/>
      </c>
    </row>
    <row r="29" spans="1:11" ht="15.75" customHeight="1">
      <c r="A29" s="219">
        <v>15</v>
      </c>
      <c r="B29" s="4"/>
      <c r="C29" s="9"/>
      <c r="D29" s="10"/>
      <c r="E29" s="11"/>
      <c r="F29" s="8"/>
      <c r="G29" s="22" t="str">
        <f t="shared" si="0"/>
        <v/>
      </c>
      <c r="J29" s="226" t="s">
        <v>33</v>
      </c>
      <c r="K29" s="23">
        <v>300000000</v>
      </c>
    </row>
    <row r="30" spans="1:11" ht="15.75" customHeight="1">
      <c r="A30" s="219">
        <v>16</v>
      </c>
      <c r="B30" s="4"/>
      <c r="C30" s="9"/>
      <c r="D30" s="10"/>
      <c r="E30" s="11"/>
      <c r="F30" s="8"/>
      <c r="G30" s="22" t="str">
        <f t="shared" si="0"/>
        <v/>
      </c>
    </row>
    <row r="31" spans="1:11" ht="15.75" customHeight="1">
      <c r="A31" s="219">
        <v>17</v>
      </c>
      <c r="B31" s="4"/>
      <c r="C31" s="9"/>
      <c r="D31" s="10"/>
      <c r="E31" s="11"/>
      <c r="F31" s="8"/>
      <c r="G31" s="22" t="str">
        <f t="shared" si="0"/>
        <v/>
      </c>
      <c r="J31" s="15" t="s">
        <v>29</v>
      </c>
      <c r="K31" s="14"/>
    </row>
    <row r="32" spans="1:11" ht="15.75" customHeight="1">
      <c r="A32" s="219">
        <v>18</v>
      </c>
      <c r="B32" s="4"/>
      <c r="C32" s="9"/>
      <c r="D32" s="10"/>
      <c r="E32" s="11"/>
      <c r="F32" s="8"/>
      <c r="G32" s="22" t="str">
        <f t="shared" si="0"/>
        <v/>
      </c>
      <c r="J32" s="227" t="s">
        <v>30</v>
      </c>
      <c r="K32" s="228">
        <f>IF(ROUNDDOWN(($G$46-$G$48)*2/3,-3)&gt;$G$45,$G$45,ROUNDDOWN(($G$46-$G$48)*2/3,-3))</f>
        <v>0</v>
      </c>
    </row>
    <row r="33" spans="1:11" ht="15.75" customHeight="1">
      <c r="A33" s="219">
        <v>19</v>
      </c>
      <c r="B33" s="4"/>
      <c r="C33" s="9"/>
      <c r="D33" s="10"/>
      <c r="E33" s="11"/>
      <c r="F33" s="8"/>
      <c r="G33" s="22" t="str">
        <f t="shared" si="0"/>
        <v/>
      </c>
      <c r="J33" s="227" t="s">
        <v>31</v>
      </c>
      <c r="K33" s="228">
        <f>IF(ROUNDDOWN($G$46*2/3,-3)&gt;$G$45,$G$45,ROUNDDOWN($G$46*2/3,-3))</f>
        <v>0</v>
      </c>
    </row>
    <row r="34" spans="1:11" ht="15.75" customHeight="1">
      <c r="A34" s="219">
        <v>20</v>
      </c>
      <c r="B34" s="4"/>
      <c r="C34" s="9"/>
      <c r="D34" s="10"/>
      <c r="E34" s="11"/>
      <c r="F34" s="8"/>
      <c r="G34" s="22" t="str">
        <f t="shared" si="0"/>
        <v/>
      </c>
    </row>
    <row r="35" spans="1:11" ht="15.75" customHeight="1">
      <c r="A35" s="219">
        <v>21</v>
      </c>
      <c r="B35" s="4"/>
      <c r="C35" s="9"/>
      <c r="D35" s="10"/>
      <c r="E35" s="11"/>
      <c r="F35" s="8"/>
      <c r="G35" s="22" t="str">
        <f t="shared" si="0"/>
        <v/>
      </c>
    </row>
    <row r="36" spans="1:11" ht="15.75" customHeight="1">
      <c r="A36" s="219">
        <v>22</v>
      </c>
      <c r="B36" s="4"/>
      <c r="C36" s="9"/>
      <c r="D36" s="10"/>
      <c r="E36" s="11"/>
      <c r="F36" s="8"/>
      <c r="G36" s="22" t="str">
        <f t="shared" si="0"/>
        <v/>
      </c>
    </row>
    <row r="37" spans="1:11" ht="15.75" customHeight="1">
      <c r="A37" s="219">
        <v>23</v>
      </c>
      <c r="B37" s="4"/>
      <c r="C37" s="9"/>
      <c r="D37" s="10"/>
      <c r="E37" s="11"/>
      <c r="F37" s="8"/>
      <c r="G37" s="22" t="str">
        <f t="shared" si="0"/>
        <v/>
      </c>
    </row>
    <row r="38" spans="1:11" ht="15.75" customHeight="1">
      <c r="A38" s="219">
        <v>24</v>
      </c>
      <c r="B38" s="4"/>
      <c r="C38" s="9"/>
      <c r="D38" s="10"/>
      <c r="E38" s="11"/>
      <c r="F38" s="8"/>
      <c r="G38" s="22" t="str">
        <f t="shared" si="0"/>
        <v/>
      </c>
    </row>
    <row r="39" spans="1:11" ht="15.75" customHeight="1">
      <c r="A39" s="219">
        <v>25</v>
      </c>
      <c r="B39" s="4"/>
      <c r="C39" s="9"/>
      <c r="D39" s="10"/>
      <c r="E39" s="11"/>
      <c r="F39" s="8"/>
      <c r="G39" s="22" t="str">
        <f t="shared" si="0"/>
        <v/>
      </c>
    </row>
    <row r="40" spans="1:11" ht="15.75" customHeight="1">
      <c r="A40" s="219">
        <v>26</v>
      </c>
      <c r="B40" s="4"/>
      <c r="C40" s="9"/>
      <c r="D40" s="10"/>
      <c r="E40" s="11"/>
      <c r="F40" s="8"/>
      <c r="G40" s="22" t="str">
        <f t="shared" si="0"/>
        <v/>
      </c>
    </row>
    <row r="41" spans="1:11" ht="15.75" customHeight="1">
      <c r="A41" s="219">
        <v>27</v>
      </c>
      <c r="B41" s="4"/>
      <c r="C41" s="9"/>
      <c r="D41" s="10"/>
      <c r="E41" s="11"/>
      <c r="F41" s="8"/>
      <c r="G41" s="22" t="str">
        <f t="shared" si="0"/>
        <v/>
      </c>
    </row>
    <row r="42" spans="1:11" ht="15.75" customHeight="1">
      <c r="A42" s="219">
        <v>28</v>
      </c>
      <c r="B42" s="4"/>
      <c r="C42" s="9"/>
      <c r="D42" s="10"/>
      <c r="E42" s="11"/>
      <c r="F42" s="8"/>
      <c r="G42" s="22" t="str">
        <f t="shared" si="0"/>
        <v/>
      </c>
    </row>
    <row r="43" spans="1:11" ht="15.75" customHeight="1">
      <c r="A43" s="219">
        <v>29</v>
      </c>
      <c r="B43" s="4"/>
      <c r="C43" s="9"/>
      <c r="D43" s="10"/>
      <c r="E43" s="11"/>
      <c r="F43" s="8"/>
      <c r="G43" s="22" t="str">
        <f t="shared" si="0"/>
        <v/>
      </c>
    </row>
    <row r="44" spans="1:11" ht="15.75" customHeight="1" thickBot="1">
      <c r="A44" s="219">
        <v>30</v>
      </c>
      <c r="B44" s="4"/>
      <c r="C44" s="12"/>
      <c r="D44" s="24"/>
      <c r="E44" s="25"/>
      <c r="F44" s="35"/>
      <c r="G44" s="22" t="str">
        <f t="shared" si="0"/>
        <v/>
      </c>
    </row>
    <row r="45" spans="1:11" ht="17.25" customHeight="1">
      <c r="A45" s="15"/>
      <c r="B45" s="353" t="s">
        <v>108</v>
      </c>
      <c r="C45" s="354"/>
      <c r="D45" s="351"/>
      <c r="E45" s="352"/>
      <c r="F45" s="256" t="s">
        <v>60</v>
      </c>
      <c r="G45" s="32">
        <f>K22</f>
        <v>0</v>
      </c>
    </row>
    <row r="46" spans="1:11" ht="16.5" customHeight="1">
      <c r="A46" s="15"/>
      <c r="B46" s="339" t="s">
        <v>107</v>
      </c>
      <c r="C46" s="340"/>
      <c r="D46" s="341">
        <f>SUMIF(B15:B44,"&lt;&gt;"&amp;"▼助成対象外",G15:G44)</f>
        <v>0</v>
      </c>
      <c r="E46" s="342"/>
      <c r="F46" s="343"/>
      <c r="G46" s="29">
        <f>IF(OR($G$45=0,ISERROR($D$46)),0,IF($D$46&lt;0,0,$D$46))</f>
        <v>0</v>
      </c>
    </row>
    <row r="47" spans="1:11" s="16" customFormat="1" ht="16.5" customHeight="1">
      <c r="A47" s="15"/>
      <c r="B47" s="339" t="s">
        <v>106</v>
      </c>
      <c r="C47" s="340"/>
      <c r="D47" s="341">
        <f>SUMIF(B15:B44,"▼助成対象外",G15:G44)</f>
        <v>0</v>
      </c>
      <c r="E47" s="342"/>
      <c r="F47" s="343"/>
      <c r="G47" s="29">
        <f>IF(OR(G45=0,ISERROR(D47)),0,IF(D47&lt;0,0,D47))</f>
        <v>0</v>
      </c>
      <c r="H47" s="17"/>
    </row>
    <row r="48" spans="1:11" s="16" customFormat="1" ht="16.5" customHeight="1" thickBot="1">
      <c r="A48" s="15"/>
      <c r="B48" s="344" t="s">
        <v>23</v>
      </c>
      <c r="C48" s="345"/>
      <c r="D48" s="34" t="s">
        <v>24</v>
      </c>
      <c r="E48" s="346"/>
      <c r="F48" s="347"/>
      <c r="G48" s="13"/>
      <c r="H48" s="221" t="s">
        <v>37</v>
      </c>
    </row>
    <row r="49" spans="1:8" s="16" customFormat="1" ht="31.5" customHeight="1" thickTop="1" thickBot="1">
      <c r="A49" s="15"/>
      <c r="B49" s="330" t="s">
        <v>231</v>
      </c>
      <c r="C49" s="331"/>
      <c r="D49" s="332" t="str">
        <f>IF(E48=J32,K32,IF(E48=J33,K33,""))</f>
        <v/>
      </c>
      <c r="E49" s="333"/>
      <c r="F49" s="334"/>
      <c r="G49" s="30">
        <f>IF(OR(G45=0,ISERROR(D49)),0,IF(D49&lt;0,0,D49))</f>
        <v>0</v>
      </c>
      <c r="H49" s="17"/>
    </row>
    <row r="50" spans="1:8" s="16" customFormat="1" ht="12.75" customHeight="1">
      <c r="A50" s="15"/>
      <c r="B50" s="338" t="s">
        <v>25</v>
      </c>
      <c r="C50" s="338"/>
      <c r="D50" s="338"/>
      <c r="E50" s="338"/>
      <c r="F50" s="338"/>
      <c r="G50" s="338"/>
      <c r="H50" s="241"/>
    </row>
  </sheetData>
  <sheetProtection sheet="1" formatCells="0" formatColumns="0" formatRows="0" selectLockedCells="1"/>
  <mergeCells count="22">
    <mergeCell ref="B45:C45"/>
    <mergeCell ref="D45:E45"/>
    <mergeCell ref="B49:C49"/>
    <mergeCell ref="D49:F49"/>
    <mergeCell ref="B50:G50"/>
    <mergeCell ref="B46:C46"/>
    <mergeCell ref="D46:F46"/>
    <mergeCell ref="B47:C47"/>
    <mergeCell ref="D47:F47"/>
    <mergeCell ref="B48:C48"/>
    <mergeCell ref="E48:F48"/>
    <mergeCell ref="B12:C12"/>
    <mergeCell ref="B9:C9"/>
    <mergeCell ref="B10:C10"/>
    <mergeCell ref="B11:C11"/>
    <mergeCell ref="B3:G3"/>
    <mergeCell ref="B7:C7"/>
    <mergeCell ref="B8:C8"/>
    <mergeCell ref="C4:G4"/>
    <mergeCell ref="C5:G5"/>
    <mergeCell ref="D7:E7"/>
    <mergeCell ref="F7:G7"/>
  </mergeCells>
  <phoneticPr fontId="3"/>
  <conditionalFormatting sqref="G48">
    <cfRule type="expression" dxfId="1" priority="1">
      <formula>OR(AND($E$48="申請無し",$G$48&lt;&gt;0),AND($E$48="申請有り",$G$48&lt;=0))</formula>
    </cfRule>
  </conditionalFormatting>
  <dataValidations count="3">
    <dataValidation imeMode="off" allowBlank="1" showInputMessage="1" showErrorMessage="1" sqref="G48 E22:E44 F45 D15:D45 G15:G44" xr:uid="{8087EAC0-D982-4D3D-9D1F-4CAD057D4845}"/>
    <dataValidation type="list" allowBlank="1" showInputMessage="1" showErrorMessage="1" sqref="B15:B44" xr:uid="{34A659F3-A939-4D0D-AC2E-C13BE8883AAF}">
      <formula1>"設計費,設備費,工事費,諸経費,▼助成対象外"</formula1>
    </dataValidation>
    <dataValidation type="list" allowBlank="1" showInputMessage="1" showErrorMessage="1" sqref="E48:F48" xr:uid="{DEE5BE3D-12B3-4F6D-9E78-4B5507B0156E}">
      <formula1>"申請あり,申請なし"</formula1>
    </dataValidation>
  </dataValidations>
  <printOptions horizontalCentered="1"/>
  <pageMargins left="0.23622047244094491" right="0.31496062992125984" top="0.74803149606299213" bottom="0.55118110236220474" header="0.31496062992125984" footer="0.31496062992125984"/>
  <pageSetup paperSize="9" scale="92" orientation="portrait" r:id="rId1"/>
  <headerFooter>
    <oddFooter>&amp;R&amp;"ＭＳ Ｐ明朝,標準"&amp;10（日本産業規格A列4番）</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8F753-626A-488D-BB70-E56110C367D4}">
  <sheetPr>
    <pageSetUpPr fitToPage="1"/>
  </sheetPr>
  <dimension ref="A1:K50"/>
  <sheetViews>
    <sheetView view="pageBreakPreview" zoomScaleNormal="100" zoomScaleSheetLayoutView="100" workbookViewId="0">
      <selection activeCell="B15" sqref="B15"/>
    </sheetView>
  </sheetViews>
  <sheetFormatPr defaultColWidth="9" defaultRowHeight="14"/>
  <cols>
    <col min="1" max="1" width="2.6328125" style="17" customWidth="1"/>
    <col min="2" max="2" width="10.6328125" style="17" customWidth="1"/>
    <col min="3" max="3" width="46.26953125" style="17" customWidth="1"/>
    <col min="4" max="4" width="9.08984375" style="19" customWidth="1"/>
    <col min="5" max="5" width="9.26953125" style="19" customWidth="1"/>
    <col min="6" max="6" width="8.90625" style="19" customWidth="1"/>
    <col min="7" max="7" width="8.453125" style="17" customWidth="1"/>
    <col min="8" max="8" width="1.6328125" style="17" customWidth="1"/>
    <col min="9" max="9" width="48" style="16" customWidth="1"/>
    <col min="10" max="10" width="33.36328125" style="16" customWidth="1"/>
    <col min="11" max="11" width="15.6328125" style="17" customWidth="1"/>
    <col min="12" max="125" width="2.6328125" style="17" customWidth="1"/>
    <col min="126" max="16384" width="9" style="17"/>
  </cols>
  <sheetData>
    <row r="1" spans="1:10" s="16" customFormat="1" ht="10.5" customHeight="1">
      <c r="A1" s="17"/>
      <c r="B1" s="17"/>
      <c r="C1" s="17"/>
      <c r="D1" s="19"/>
      <c r="E1" s="19"/>
      <c r="F1" s="19"/>
      <c r="G1" s="17"/>
      <c r="H1" s="17"/>
    </row>
    <row r="2" spans="1:10" s="16" customFormat="1" ht="19.5" customHeight="1">
      <c r="A2" s="15"/>
      <c r="B2" s="14" t="s">
        <v>114</v>
      </c>
      <c r="C2" s="15"/>
      <c r="D2" s="20"/>
      <c r="E2" s="20"/>
      <c r="F2" s="20"/>
      <c r="G2" s="15"/>
      <c r="H2" s="17"/>
    </row>
    <row r="3" spans="1:10" s="16" customFormat="1" ht="39.75" customHeight="1" thickBot="1">
      <c r="A3" s="15"/>
      <c r="B3" s="308" t="s">
        <v>113</v>
      </c>
      <c r="C3" s="309"/>
      <c r="D3" s="309"/>
      <c r="E3" s="309"/>
      <c r="F3" s="309"/>
      <c r="G3" s="309"/>
      <c r="H3" s="17"/>
      <c r="I3" s="21" t="s">
        <v>215</v>
      </c>
    </row>
    <row r="4" spans="1:10" ht="20.149999999999999" customHeight="1">
      <c r="A4" s="15"/>
      <c r="B4" s="208" t="s">
        <v>32</v>
      </c>
      <c r="C4" s="319"/>
      <c r="D4" s="319"/>
      <c r="E4" s="319"/>
      <c r="F4" s="319"/>
      <c r="G4" s="320"/>
      <c r="H4" s="209"/>
      <c r="I4" s="209"/>
      <c r="J4" s="209"/>
    </row>
    <row r="5" spans="1:10" ht="25" customHeight="1" thickBot="1">
      <c r="A5" s="15"/>
      <c r="B5" s="210" t="s">
        <v>210</v>
      </c>
      <c r="C5" s="321"/>
      <c r="D5" s="321"/>
      <c r="E5" s="321"/>
      <c r="F5" s="321"/>
      <c r="G5" s="322"/>
      <c r="H5" s="209"/>
      <c r="I5" s="209"/>
      <c r="J5" s="209"/>
    </row>
    <row r="6" spans="1:10" ht="15" customHeight="1" thickBot="1">
      <c r="A6" s="15"/>
      <c r="B6" s="206"/>
      <c r="C6" s="207"/>
      <c r="D6" s="207"/>
      <c r="E6" s="207"/>
      <c r="F6" s="207"/>
      <c r="G6" s="207"/>
      <c r="H6" s="209"/>
      <c r="I6" s="209"/>
      <c r="J6" s="209"/>
    </row>
    <row r="7" spans="1:10" s="16" customFormat="1" ht="19.5" customHeight="1" thickBot="1">
      <c r="A7" s="15"/>
      <c r="B7" s="359" t="s">
        <v>185</v>
      </c>
      <c r="C7" s="360"/>
      <c r="D7" s="312" t="s">
        <v>197</v>
      </c>
      <c r="E7" s="313"/>
      <c r="F7" s="312" t="s">
        <v>213</v>
      </c>
      <c r="G7" s="314"/>
      <c r="H7" s="17"/>
      <c r="I7" s="21"/>
    </row>
    <row r="8" spans="1:10" s="16" customFormat="1" ht="19.5" customHeight="1" thickTop="1">
      <c r="A8" s="15">
        <v>1</v>
      </c>
      <c r="B8" s="361"/>
      <c r="C8" s="362"/>
      <c r="D8" s="89"/>
      <c r="E8" s="250" t="s">
        <v>196</v>
      </c>
      <c r="F8" s="88"/>
      <c r="G8" s="259" t="s">
        <v>245</v>
      </c>
      <c r="H8" s="17"/>
      <c r="I8" s="21"/>
    </row>
    <row r="9" spans="1:10" s="16" customFormat="1" ht="19.5" customHeight="1">
      <c r="A9" s="15">
        <v>2</v>
      </c>
      <c r="B9" s="357"/>
      <c r="C9" s="358"/>
      <c r="D9" s="90"/>
      <c r="E9" s="260" t="s">
        <v>196</v>
      </c>
      <c r="F9" s="80"/>
      <c r="G9" s="261" t="s">
        <v>245</v>
      </c>
      <c r="H9" s="17"/>
      <c r="I9" s="21"/>
    </row>
    <row r="10" spans="1:10" s="16" customFormat="1" ht="19.5" customHeight="1">
      <c r="A10" s="15">
        <v>3</v>
      </c>
      <c r="B10" s="357"/>
      <c r="C10" s="358"/>
      <c r="D10" s="90"/>
      <c r="E10" s="260" t="s">
        <v>196</v>
      </c>
      <c r="F10" s="80"/>
      <c r="G10" s="261" t="s">
        <v>245</v>
      </c>
      <c r="H10" s="17"/>
      <c r="I10" s="21"/>
    </row>
    <row r="11" spans="1:10" s="16" customFormat="1" ht="19.5" customHeight="1">
      <c r="A11" s="15">
        <v>4</v>
      </c>
      <c r="B11" s="357"/>
      <c r="C11" s="358"/>
      <c r="D11" s="90"/>
      <c r="E11" s="260" t="s">
        <v>196</v>
      </c>
      <c r="F11" s="80"/>
      <c r="G11" s="261" t="s">
        <v>245</v>
      </c>
      <c r="H11" s="17"/>
      <c r="I11" s="21"/>
    </row>
    <row r="12" spans="1:10" s="16" customFormat="1" ht="19.5" customHeight="1" thickBot="1">
      <c r="A12" s="15">
        <v>5</v>
      </c>
      <c r="B12" s="355"/>
      <c r="C12" s="356"/>
      <c r="D12" s="87"/>
      <c r="E12" s="252" t="s">
        <v>196</v>
      </c>
      <c r="F12" s="82"/>
      <c r="G12" s="213" t="s">
        <v>245</v>
      </c>
      <c r="H12" s="17"/>
      <c r="I12" s="21"/>
    </row>
    <row r="13" spans="1:10" s="16" customFormat="1" ht="17.25" customHeight="1" thickBot="1">
      <c r="A13" s="15"/>
      <c r="B13" s="206"/>
      <c r="C13" s="207"/>
      <c r="D13" s="207"/>
      <c r="E13" s="207"/>
      <c r="F13" s="234"/>
      <c r="G13" s="207"/>
      <c r="H13" s="17"/>
      <c r="I13" s="21"/>
    </row>
    <row r="14" spans="1:10" s="16" customFormat="1" ht="19.5" customHeight="1" thickBot="1">
      <c r="A14" s="15"/>
      <c r="B14" s="214" t="s">
        <v>18</v>
      </c>
      <c r="C14" s="215" t="s">
        <v>19</v>
      </c>
      <c r="D14" s="215" t="s">
        <v>20</v>
      </c>
      <c r="E14" s="215" t="s">
        <v>21</v>
      </c>
      <c r="F14" s="216" t="s">
        <v>1</v>
      </c>
      <c r="G14" s="217" t="s">
        <v>22</v>
      </c>
      <c r="H14" s="17"/>
    </row>
    <row r="15" spans="1:10" ht="16.5" customHeight="1" thickTop="1">
      <c r="A15" s="219">
        <v>1</v>
      </c>
      <c r="B15" s="4"/>
      <c r="C15" s="5"/>
      <c r="D15" s="6"/>
      <c r="E15" s="8"/>
      <c r="F15" s="8"/>
      <c r="G15" s="22" t="str">
        <f t="shared" ref="G15:G44" si="0">IF(D15="","",D15*E15)</f>
        <v/>
      </c>
    </row>
    <row r="16" spans="1:10" ht="16.5" customHeight="1">
      <c r="A16" s="219">
        <v>2</v>
      </c>
      <c r="B16" s="4"/>
      <c r="C16" s="9"/>
      <c r="D16" s="10"/>
      <c r="E16" s="11"/>
      <c r="F16" s="8"/>
      <c r="G16" s="22" t="str">
        <f t="shared" si="0"/>
        <v/>
      </c>
    </row>
    <row r="17" spans="1:11" ht="16.5" customHeight="1">
      <c r="A17" s="219">
        <v>3</v>
      </c>
      <c r="B17" s="4"/>
      <c r="C17" s="9"/>
      <c r="D17" s="10"/>
      <c r="E17" s="11"/>
      <c r="F17" s="8"/>
      <c r="G17" s="22" t="str">
        <f t="shared" si="0"/>
        <v/>
      </c>
    </row>
    <row r="18" spans="1:11" ht="16.5" customHeight="1">
      <c r="A18" s="219">
        <v>4</v>
      </c>
      <c r="B18" s="4"/>
      <c r="C18" s="9"/>
      <c r="D18" s="10"/>
      <c r="E18" s="11"/>
      <c r="F18" s="8"/>
      <c r="G18" s="22" t="str">
        <f t="shared" si="0"/>
        <v/>
      </c>
    </row>
    <row r="19" spans="1:11" ht="16.5" customHeight="1">
      <c r="A19" s="219">
        <v>5</v>
      </c>
      <c r="B19" s="4"/>
      <c r="C19" s="9"/>
      <c r="D19" s="10"/>
      <c r="E19" s="11"/>
      <c r="F19" s="8"/>
      <c r="G19" s="22" t="str">
        <f t="shared" si="0"/>
        <v/>
      </c>
    </row>
    <row r="20" spans="1:11" ht="16.5" customHeight="1">
      <c r="A20" s="219">
        <v>6</v>
      </c>
      <c r="B20" s="4"/>
      <c r="C20" s="9"/>
      <c r="D20" s="10"/>
      <c r="E20" s="11"/>
      <c r="F20" s="8"/>
      <c r="G20" s="22" t="str">
        <f t="shared" si="0"/>
        <v/>
      </c>
    </row>
    <row r="21" spans="1:11" ht="16.5" customHeight="1">
      <c r="A21" s="219">
        <v>7</v>
      </c>
      <c r="B21" s="4"/>
      <c r="C21" s="9"/>
      <c r="D21" s="10"/>
      <c r="E21" s="11"/>
      <c r="F21" s="8"/>
      <c r="G21" s="22" t="str">
        <f t="shared" si="0"/>
        <v/>
      </c>
      <c r="J21" s="223" t="s">
        <v>48</v>
      </c>
    </row>
    <row r="22" spans="1:11" ht="16.5" customHeight="1">
      <c r="A22" s="219">
        <v>8</v>
      </c>
      <c r="B22" s="4"/>
      <c r="C22" s="9"/>
      <c r="D22" s="10"/>
      <c r="E22" s="11"/>
      <c r="F22" s="8"/>
      <c r="G22" s="22" t="str">
        <f t="shared" si="0"/>
        <v/>
      </c>
      <c r="I22" s="225" t="s">
        <v>28</v>
      </c>
      <c r="J22" s="236" t="str">
        <f>IF(SUM(G15:G44)=0,"対象外","対象")</f>
        <v>対象外</v>
      </c>
      <c r="K22" s="23">
        <f>IF(J22="対象外",0,K29*K23)</f>
        <v>0</v>
      </c>
    </row>
    <row r="23" spans="1:11" ht="16.5" customHeight="1">
      <c r="A23" s="219">
        <v>9</v>
      </c>
      <c r="B23" s="4"/>
      <c r="C23" s="9"/>
      <c r="D23" s="10"/>
      <c r="E23" s="11"/>
      <c r="F23" s="8"/>
      <c r="G23" s="22" t="str">
        <f t="shared" si="0"/>
        <v/>
      </c>
      <c r="J23" s="227" t="s">
        <v>61</v>
      </c>
      <c r="K23" s="264">
        <f>D45</f>
        <v>0</v>
      </c>
    </row>
    <row r="24" spans="1:11" ht="16.5" customHeight="1">
      <c r="A24" s="219">
        <v>10</v>
      </c>
      <c r="B24" s="4"/>
      <c r="C24" s="9"/>
      <c r="D24" s="10"/>
      <c r="E24" s="11"/>
      <c r="F24" s="8"/>
      <c r="G24" s="22" t="str">
        <f t="shared" si="0"/>
        <v/>
      </c>
    </row>
    <row r="25" spans="1:11" ht="16.5" customHeight="1">
      <c r="A25" s="219">
        <v>11</v>
      </c>
      <c r="B25" s="4"/>
      <c r="C25" s="9"/>
      <c r="D25" s="10"/>
      <c r="E25" s="11"/>
      <c r="F25" s="8"/>
      <c r="G25" s="22" t="str">
        <f t="shared" si="0"/>
        <v/>
      </c>
    </row>
    <row r="26" spans="1:11" ht="16.5" customHeight="1">
      <c r="A26" s="219">
        <v>12</v>
      </c>
      <c r="B26" s="4"/>
      <c r="C26" s="9"/>
      <c r="D26" s="10"/>
      <c r="E26" s="11"/>
      <c r="F26" s="8"/>
      <c r="G26" s="22" t="str">
        <f t="shared" si="0"/>
        <v/>
      </c>
    </row>
    <row r="27" spans="1:11" ht="16.5" customHeight="1">
      <c r="A27" s="219">
        <v>13</v>
      </c>
      <c r="B27" s="4"/>
      <c r="C27" s="9"/>
      <c r="D27" s="10"/>
      <c r="E27" s="11"/>
      <c r="F27" s="8"/>
      <c r="G27" s="22" t="str">
        <f t="shared" si="0"/>
        <v/>
      </c>
    </row>
    <row r="28" spans="1:11" ht="16.5" customHeight="1">
      <c r="A28" s="219">
        <v>14</v>
      </c>
      <c r="B28" s="4"/>
      <c r="C28" s="9"/>
      <c r="D28" s="10"/>
      <c r="E28" s="11"/>
      <c r="F28" s="8"/>
      <c r="G28" s="22" t="str">
        <f t="shared" si="0"/>
        <v/>
      </c>
    </row>
    <row r="29" spans="1:11" ht="16.5" customHeight="1">
      <c r="A29" s="219">
        <v>15</v>
      </c>
      <c r="B29" s="4"/>
      <c r="C29" s="9"/>
      <c r="D29" s="10"/>
      <c r="E29" s="11"/>
      <c r="F29" s="8"/>
      <c r="G29" s="22" t="str">
        <f t="shared" si="0"/>
        <v/>
      </c>
      <c r="J29" s="226" t="s">
        <v>33</v>
      </c>
      <c r="K29" s="23">
        <v>225000000</v>
      </c>
    </row>
    <row r="30" spans="1:11" ht="16.5" customHeight="1">
      <c r="A30" s="219">
        <v>16</v>
      </c>
      <c r="B30" s="4"/>
      <c r="C30" s="9"/>
      <c r="D30" s="10"/>
      <c r="E30" s="11"/>
      <c r="F30" s="8"/>
      <c r="G30" s="22" t="str">
        <f t="shared" si="0"/>
        <v/>
      </c>
    </row>
    <row r="31" spans="1:11" ht="16.5" customHeight="1">
      <c r="A31" s="219">
        <v>17</v>
      </c>
      <c r="B31" s="4"/>
      <c r="C31" s="9"/>
      <c r="D31" s="10"/>
      <c r="E31" s="11"/>
      <c r="F31" s="8"/>
      <c r="G31" s="22" t="str">
        <f t="shared" si="0"/>
        <v/>
      </c>
      <c r="J31" s="15" t="s">
        <v>29</v>
      </c>
      <c r="K31" s="14"/>
    </row>
    <row r="32" spans="1:11" ht="16.5" customHeight="1">
      <c r="A32" s="219">
        <v>18</v>
      </c>
      <c r="B32" s="4"/>
      <c r="C32" s="9"/>
      <c r="D32" s="10"/>
      <c r="E32" s="11"/>
      <c r="F32" s="8"/>
      <c r="G32" s="22" t="str">
        <f t="shared" si="0"/>
        <v/>
      </c>
      <c r="J32" s="227" t="s">
        <v>30</v>
      </c>
      <c r="K32" s="228">
        <f>IF(ROUNDDOWN(($G$46-$G$48)*1/2,-3)&gt;$G$45,$G$45,ROUNDDOWN(($G$46-$G$48)*1/2,-3))</f>
        <v>0</v>
      </c>
    </row>
    <row r="33" spans="1:11" ht="16.5" customHeight="1">
      <c r="A33" s="219">
        <v>19</v>
      </c>
      <c r="B33" s="4"/>
      <c r="C33" s="9"/>
      <c r="D33" s="10"/>
      <c r="E33" s="11"/>
      <c r="F33" s="8"/>
      <c r="G33" s="22" t="str">
        <f t="shared" si="0"/>
        <v/>
      </c>
      <c r="J33" s="227" t="s">
        <v>31</v>
      </c>
      <c r="K33" s="228">
        <f>IF(ROUNDDOWN($G$46*1/2,-3)&gt;$G$45,$G$45,ROUNDDOWN($G$46*1/2,-3))</f>
        <v>0</v>
      </c>
    </row>
    <row r="34" spans="1:11" ht="16.5" customHeight="1">
      <c r="A34" s="219">
        <v>20</v>
      </c>
      <c r="B34" s="4"/>
      <c r="C34" s="9"/>
      <c r="D34" s="10"/>
      <c r="E34" s="11"/>
      <c r="F34" s="8"/>
      <c r="G34" s="22" t="str">
        <f t="shared" si="0"/>
        <v/>
      </c>
    </row>
    <row r="35" spans="1:11" ht="16.5" customHeight="1">
      <c r="A35" s="219">
        <v>21</v>
      </c>
      <c r="B35" s="4"/>
      <c r="C35" s="9"/>
      <c r="D35" s="10"/>
      <c r="E35" s="11"/>
      <c r="F35" s="8"/>
      <c r="G35" s="22" t="str">
        <f t="shared" si="0"/>
        <v/>
      </c>
    </row>
    <row r="36" spans="1:11" ht="16.5" customHeight="1">
      <c r="A36" s="219">
        <v>22</v>
      </c>
      <c r="B36" s="4"/>
      <c r="C36" s="9"/>
      <c r="D36" s="10"/>
      <c r="E36" s="11"/>
      <c r="F36" s="8"/>
      <c r="G36" s="22" t="str">
        <f t="shared" si="0"/>
        <v/>
      </c>
    </row>
    <row r="37" spans="1:11" ht="16.5" customHeight="1">
      <c r="A37" s="219">
        <v>23</v>
      </c>
      <c r="B37" s="4"/>
      <c r="C37" s="9"/>
      <c r="D37" s="10"/>
      <c r="E37" s="11"/>
      <c r="F37" s="8"/>
      <c r="G37" s="22" t="str">
        <f t="shared" si="0"/>
        <v/>
      </c>
    </row>
    <row r="38" spans="1:11" ht="16.5" customHeight="1">
      <c r="A38" s="219">
        <v>24</v>
      </c>
      <c r="B38" s="4"/>
      <c r="C38" s="9"/>
      <c r="D38" s="10"/>
      <c r="E38" s="11"/>
      <c r="F38" s="8"/>
      <c r="G38" s="22" t="str">
        <f t="shared" si="0"/>
        <v/>
      </c>
    </row>
    <row r="39" spans="1:11" ht="16.5" customHeight="1">
      <c r="A39" s="219">
        <v>25</v>
      </c>
      <c r="B39" s="4"/>
      <c r="C39" s="9"/>
      <c r="D39" s="10"/>
      <c r="E39" s="11"/>
      <c r="F39" s="8"/>
      <c r="G39" s="22" t="str">
        <f t="shared" si="0"/>
        <v/>
      </c>
    </row>
    <row r="40" spans="1:11" ht="16.5" customHeight="1">
      <c r="A40" s="219">
        <v>26</v>
      </c>
      <c r="B40" s="4"/>
      <c r="C40" s="9"/>
      <c r="D40" s="10"/>
      <c r="E40" s="11"/>
      <c r="F40" s="8"/>
      <c r="G40" s="22" t="str">
        <f t="shared" si="0"/>
        <v/>
      </c>
    </row>
    <row r="41" spans="1:11" ht="16.5" customHeight="1">
      <c r="A41" s="219">
        <v>27</v>
      </c>
      <c r="B41" s="4"/>
      <c r="C41" s="9"/>
      <c r="D41" s="10"/>
      <c r="E41" s="11"/>
      <c r="F41" s="8"/>
      <c r="G41" s="22" t="str">
        <f t="shared" si="0"/>
        <v/>
      </c>
    </row>
    <row r="42" spans="1:11" ht="16.5" customHeight="1">
      <c r="A42" s="219">
        <v>28</v>
      </c>
      <c r="B42" s="4"/>
      <c r="C42" s="9"/>
      <c r="D42" s="10"/>
      <c r="E42" s="11"/>
      <c r="F42" s="8"/>
      <c r="G42" s="22" t="str">
        <f t="shared" si="0"/>
        <v/>
      </c>
    </row>
    <row r="43" spans="1:11" ht="16.5" customHeight="1">
      <c r="A43" s="219">
        <v>29</v>
      </c>
      <c r="B43" s="4"/>
      <c r="C43" s="9"/>
      <c r="D43" s="10"/>
      <c r="E43" s="11"/>
      <c r="F43" s="8"/>
      <c r="G43" s="22" t="str">
        <f t="shared" si="0"/>
        <v/>
      </c>
    </row>
    <row r="44" spans="1:11" ht="16.5" customHeight="1" thickBot="1">
      <c r="A44" s="219">
        <v>30</v>
      </c>
      <c r="B44" s="4"/>
      <c r="C44" s="12"/>
      <c r="D44" s="24"/>
      <c r="E44" s="25"/>
      <c r="F44" s="35"/>
      <c r="G44" s="22" t="str">
        <f t="shared" si="0"/>
        <v/>
      </c>
    </row>
    <row r="45" spans="1:11" ht="19.5" customHeight="1">
      <c r="A45" s="15"/>
      <c r="B45" s="353" t="s">
        <v>112</v>
      </c>
      <c r="C45" s="354"/>
      <c r="D45" s="351"/>
      <c r="E45" s="352"/>
      <c r="F45" s="256" t="s">
        <v>60</v>
      </c>
      <c r="G45" s="32">
        <f>K22</f>
        <v>0</v>
      </c>
    </row>
    <row r="46" spans="1:11" ht="16.5" customHeight="1">
      <c r="A46" s="15"/>
      <c r="B46" s="339" t="s">
        <v>111</v>
      </c>
      <c r="C46" s="340"/>
      <c r="D46" s="341">
        <f>SUMIF(B15:B44,"&lt;&gt;"&amp;"▼助成対象外",G15:G44)</f>
        <v>0</v>
      </c>
      <c r="E46" s="342"/>
      <c r="F46" s="343"/>
      <c r="G46" s="29">
        <f>IF(OR($G$45=0,ISERROR($D$46)),0,IF($D$46&lt;0,0,$D$46))</f>
        <v>0</v>
      </c>
      <c r="J46" s="17"/>
    </row>
    <row r="47" spans="1:11" s="16" customFormat="1" ht="16.5" customHeight="1">
      <c r="A47" s="15"/>
      <c r="B47" s="339" t="s">
        <v>110</v>
      </c>
      <c r="C47" s="340"/>
      <c r="D47" s="341">
        <f>SUMIF(B15:B44,"▼助成対象外",G15:G44)</f>
        <v>0</v>
      </c>
      <c r="E47" s="342"/>
      <c r="F47" s="343"/>
      <c r="G47" s="29">
        <f>IF(OR(G45=0,ISERROR(D47)),0,IF(D47&lt;0,0,D47))</f>
        <v>0</v>
      </c>
      <c r="H47" s="17"/>
    </row>
    <row r="48" spans="1:11" s="16" customFormat="1" ht="16.5" customHeight="1" thickBot="1">
      <c r="A48" s="15"/>
      <c r="B48" s="344" t="s">
        <v>23</v>
      </c>
      <c r="C48" s="345"/>
      <c r="D48" s="34" t="s">
        <v>24</v>
      </c>
      <c r="E48" s="346"/>
      <c r="F48" s="347"/>
      <c r="G48" s="13"/>
      <c r="H48" s="221" t="s">
        <v>37</v>
      </c>
    </row>
    <row r="49" spans="1:8" s="16" customFormat="1" ht="31.5" customHeight="1" thickTop="1" thickBot="1">
      <c r="A49" s="15"/>
      <c r="B49" s="330" t="s">
        <v>232</v>
      </c>
      <c r="C49" s="331"/>
      <c r="D49" s="332" t="str">
        <f>IF(E48=J32,K32,IF(E48=J33,K33,""))</f>
        <v/>
      </c>
      <c r="E49" s="333"/>
      <c r="F49" s="334"/>
      <c r="G49" s="30">
        <f>IF(OR(G45=0,ISERROR(D49)),0,IF(D49&lt;0,0,D49))</f>
        <v>0</v>
      </c>
      <c r="H49" s="17"/>
    </row>
    <row r="50" spans="1:8" s="16" customFormat="1" ht="14.25" customHeight="1">
      <c r="A50" s="15"/>
      <c r="B50" s="338" t="s">
        <v>25</v>
      </c>
      <c r="C50" s="338"/>
      <c r="D50" s="338"/>
      <c r="E50" s="338"/>
      <c r="F50" s="338"/>
      <c r="G50" s="338"/>
      <c r="H50" s="241"/>
    </row>
  </sheetData>
  <sheetProtection sheet="1" formatCells="0" formatColumns="0" formatRows="0" selectLockedCells="1"/>
  <mergeCells count="22">
    <mergeCell ref="B45:C45"/>
    <mergeCell ref="D45:E45"/>
    <mergeCell ref="B49:C49"/>
    <mergeCell ref="D49:F49"/>
    <mergeCell ref="B50:G50"/>
    <mergeCell ref="B46:C46"/>
    <mergeCell ref="D46:F46"/>
    <mergeCell ref="B47:C47"/>
    <mergeCell ref="D47:F47"/>
    <mergeCell ref="B48:C48"/>
    <mergeCell ref="E48:F48"/>
    <mergeCell ref="B12:C12"/>
    <mergeCell ref="B9:C9"/>
    <mergeCell ref="B10:C10"/>
    <mergeCell ref="B11:C11"/>
    <mergeCell ref="B3:G3"/>
    <mergeCell ref="B7:C7"/>
    <mergeCell ref="B8:C8"/>
    <mergeCell ref="C4:G4"/>
    <mergeCell ref="C5:G5"/>
    <mergeCell ref="D7:E7"/>
    <mergeCell ref="F7:G7"/>
  </mergeCells>
  <phoneticPr fontId="3"/>
  <conditionalFormatting sqref="G48">
    <cfRule type="expression" dxfId="0" priority="1">
      <formula>OR(AND($E$48="申請無し",$G$48&lt;&gt;0),AND($E$48="申請有り",$G$48&lt;=0))</formula>
    </cfRule>
  </conditionalFormatting>
  <dataValidations count="3">
    <dataValidation imeMode="off" allowBlank="1" showInputMessage="1" showErrorMessage="1" sqref="G48 E22:E44 F45 D15:D45 G15:G44" xr:uid="{FD7F9714-3EF5-4713-B642-9283CB94E3B2}"/>
    <dataValidation type="list" allowBlank="1" showInputMessage="1" showErrorMessage="1" sqref="B15:B44" xr:uid="{F1485EC7-13C3-4210-A204-46957D9EEE2D}">
      <formula1>"設計費,設備費,工事費,諸経費,▼助成対象外"</formula1>
    </dataValidation>
    <dataValidation type="list" allowBlank="1" showInputMessage="1" showErrorMessage="1" sqref="E48:F48" xr:uid="{68556BF1-5642-422F-A007-1693933830DC}">
      <formula1>"申請あり,申請なし"</formula1>
    </dataValidation>
  </dataValidations>
  <printOptions horizontalCentered="1"/>
  <pageMargins left="0.23622047244094491" right="0.31496062992125984" top="0.74803149606299213" bottom="0.55118110236220474" header="0.31496062992125984" footer="0.31496062992125984"/>
  <pageSetup paperSize="9" scale="90" orientation="portrait" r:id="rId1"/>
  <headerFooter>
    <oddFooter>&amp;R&amp;"ＭＳ Ｐ明朝,標準"&amp;10（日本産業規格A列4番）</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選択肢 (2)</vt:lpstr>
      <vt:lpstr>18号</vt:lpstr>
      <vt:lpstr>18号別紙（集計）</vt:lpstr>
      <vt:lpstr>18号別紙1-1（製造設備（都内））</vt:lpstr>
      <vt:lpstr>18号別紙1-2（製造設備（都外））</vt:lpstr>
      <vt:lpstr>18号別紙2-1（貯蔵設備（都内））</vt:lpstr>
      <vt:lpstr>18号別紙2-2（貯蔵設備（都外））</vt:lpstr>
      <vt:lpstr>18号別紙3-1（運搬設備（都内））</vt:lpstr>
      <vt:lpstr>18号別紙3-2（運搬設備（都外））</vt:lpstr>
      <vt:lpstr>18号別紙４（純水素型燃料電池）</vt:lpstr>
      <vt:lpstr>18号別紙５-１（水素燃料ボイラー（専焼））</vt:lpstr>
      <vt:lpstr>18号別紙5-2（水素燃料ボイラー（混焼））</vt:lpstr>
      <vt:lpstr>18号別紙6-1（温水発生機（専焼））</vt:lpstr>
      <vt:lpstr>18号別紙6-2（温水発生機（混焼））</vt:lpstr>
      <vt:lpstr>18号別紙7-1 （水素バーナー（専焼））</vt:lpstr>
      <vt:lpstr>18号別紙7-2（水素バーナー（混焼））</vt:lpstr>
      <vt:lpstr>18号別紙8-1（水素エンジン発電機（専焼））</vt:lpstr>
      <vt:lpstr>18号別紙8-2（水素エンジン発電機（混焼））</vt:lpstr>
      <vt:lpstr>'18号'!Print_Area</vt:lpstr>
      <vt:lpstr>'18号別紙（集計）'!Print_Area</vt:lpstr>
      <vt:lpstr>'18号別紙1-1（製造設備（都内））'!Print_Area</vt:lpstr>
      <vt:lpstr>'18号別紙1-2（製造設備（都外））'!Print_Area</vt:lpstr>
      <vt:lpstr>'18号別紙2-1（貯蔵設備（都内））'!Print_Area</vt:lpstr>
      <vt:lpstr>'18号別紙2-2（貯蔵設備（都外））'!Print_Area</vt:lpstr>
      <vt:lpstr>'18号別紙3-1（運搬設備（都内））'!Print_Area</vt:lpstr>
      <vt:lpstr>'18号別紙3-2（運搬設備（都外））'!Print_Area</vt:lpstr>
      <vt:lpstr>'18号別紙４（純水素型燃料電池）'!Print_Area</vt:lpstr>
      <vt:lpstr>'18号別紙５-１（水素燃料ボイラー（専焼））'!Print_Area</vt:lpstr>
      <vt:lpstr>'18号別紙5-2（水素燃料ボイラー（混焼））'!Print_Area</vt:lpstr>
      <vt:lpstr>'18号別紙6-1（温水発生機（専焼））'!Print_Area</vt:lpstr>
      <vt:lpstr>'18号別紙6-2（温水発生機（混焼））'!Print_Area</vt:lpstr>
      <vt:lpstr>'18号別紙7-1 （水素バーナー（専焼））'!Print_Area</vt:lpstr>
      <vt:lpstr>'18号別紙7-2（水素バーナー（混焼））'!Print_Area</vt:lpstr>
      <vt:lpstr>'18号別紙8-1（水素エンジン発電機（専焼））'!Print_Area</vt:lpstr>
      <vt:lpstr>'18号別紙8-2（水素エンジン発電機（混焼））'!Print_Area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2023-02-02T04:43:41Z</dcterms:created>
  <dcterms:modified xsi:type="dcterms:W3CDTF">2025-08-27T10:05:50Z</dcterms:modified>
</cp:coreProperties>
</file>