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温暖化対策推進課\モビリティチーム\Ｒ７\40_低公害・低燃費車普及促進事業(全体)\25_公社HP\2025.9.3\"/>
    </mc:Choice>
  </mc:AlternateContent>
  <xr:revisionPtr revIDLastSave="0" documentId="13_ncr:1_{80B5BC1D-0A34-49E1-AAA6-63E4FE551BB7}" xr6:coauthVersionLast="47" xr6:coauthVersionMax="47" xr10:uidLastSave="{00000000-0000-0000-0000-000000000000}"/>
  <bookViews>
    <workbookView xWindow="28680" yWindow="-120" windowWidth="29040" windowHeight="15720" xr2:uid="{EBC9F386-0818-449A-A0DE-C47A15A7D50F}"/>
  </bookViews>
  <sheets>
    <sheet name="第４号様式（車両情報）" sheetId="1" r:id="rId1"/>
  </sheets>
  <externalReferences>
    <externalReference r:id="rId2"/>
    <externalReference r:id="rId3"/>
    <externalReference r:id="rId4"/>
    <externalReference r:id="rId5"/>
    <externalReference r:id="rId6"/>
  </externalReferences>
  <definedNames>
    <definedName name="_xlnm._FilterDatabase" localSheetId="0" hidden="1">'第４号様式（車両情報）'!$O$5:$O$25</definedName>
    <definedName name="_xlnm.Print_Area" localSheetId="0">'第４号様式（車両情報）'!$A$1:$R$25</definedName>
    <definedName name="車">[1]車両別集計!$B$4:$B$112</definedName>
    <definedName name="設備">[2]データ参照シート!$B$2</definedName>
    <definedName name="大分類">[3]基本情報!#REF!</definedName>
    <definedName name="燃料の種類">#REF!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1" l="1"/>
  <c r="Q8" i="1"/>
  <c r="Q9" i="1"/>
  <c r="Q10" i="1"/>
  <c r="Q11" i="1"/>
  <c r="Q12" i="1"/>
  <c r="Q13" i="1"/>
  <c r="Q14" i="1"/>
  <c r="Q15" i="1"/>
  <c r="Q16" i="1"/>
  <c r="Q17" i="1"/>
  <c r="Q18" i="1"/>
  <c r="Q19" i="1"/>
  <c r="Q20" i="1"/>
  <c r="Q21" i="1"/>
  <c r="Q22" i="1"/>
  <c r="Q23" i="1"/>
  <c r="Q24" i="1"/>
  <c r="Q25" i="1"/>
  <c r="Q6" i="1"/>
  <c r="P25" i="1"/>
  <c r="N25" i="1"/>
  <c r="L25" i="1"/>
  <c r="L24" i="1"/>
  <c r="N24" i="1" s="1"/>
  <c r="P24" i="1" s="1"/>
  <c r="P23" i="1"/>
  <c r="N23" i="1"/>
  <c r="L23" i="1"/>
  <c r="L22" i="1"/>
  <c r="N22" i="1" s="1"/>
  <c r="P22" i="1" s="1"/>
  <c r="P21" i="1"/>
  <c r="N21" i="1"/>
  <c r="L21" i="1"/>
  <c r="L20" i="1"/>
  <c r="N20" i="1" s="1"/>
  <c r="P20" i="1" s="1"/>
  <c r="P19" i="1"/>
  <c r="N19" i="1"/>
  <c r="L19" i="1"/>
  <c r="L18" i="1"/>
  <c r="N18" i="1" s="1"/>
  <c r="P18" i="1" s="1"/>
  <c r="P17" i="1"/>
  <c r="N17" i="1"/>
  <c r="L17" i="1"/>
  <c r="L16" i="1"/>
  <c r="N16" i="1" s="1"/>
  <c r="P16" i="1" s="1"/>
  <c r="P15" i="1"/>
  <c r="N15" i="1"/>
  <c r="L15" i="1"/>
  <c r="L14" i="1"/>
  <c r="N14" i="1" s="1"/>
  <c r="P14" i="1" s="1"/>
  <c r="P13" i="1"/>
  <c r="N13" i="1"/>
  <c r="L13" i="1"/>
  <c r="L12" i="1"/>
  <c r="N12" i="1" s="1"/>
  <c r="P12" i="1" s="1"/>
  <c r="P11" i="1"/>
  <c r="N11" i="1"/>
  <c r="L11" i="1"/>
  <c r="L10" i="1"/>
  <c r="N10" i="1" s="1"/>
  <c r="P10" i="1" s="1"/>
  <c r="P9" i="1"/>
  <c r="N9" i="1"/>
  <c r="L9" i="1"/>
  <c r="L8" i="1"/>
  <c r="N8" i="1" s="1"/>
  <c r="P8" i="1" s="1"/>
  <c r="P7" i="1"/>
  <c r="N7" i="1"/>
  <c r="L7" i="1"/>
  <c r="L6" i="1"/>
  <c r="N6" i="1" s="1"/>
  <c r="P6" i="1" s="1"/>
  <c r="R5" i="1"/>
  <c r="I5" i="1"/>
  <c r="H5" i="1"/>
  <c r="R4" i="1"/>
  <c r="I4" i="1"/>
  <c r="H4" i="1"/>
  <c r="G4" i="1"/>
  <c r="F4" i="1"/>
  <c r="E4" i="1"/>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tc={5D840FCF-A813-43BC-8F6E-9BB3A2D41452}</author>
  </authors>
  <commentList>
    <comment ref="E5" authorId="0" shapeId="0" xr:uid="{5D840FCF-A813-43BC-8F6E-9BB3A2D4145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sharedStrings.xml><?xml version="1.0" encoding="utf-8"?>
<sst xmlns="http://schemas.openxmlformats.org/spreadsheetml/2006/main" count="33" uniqueCount="27">
  <si>
    <t>申請形態</t>
    <phoneticPr fontId="7"/>
  </si>
  <si>
    <t>事前申請</t>
  </si>
  <si>
    <t>※プルダウンにて選択</t>
    <rPh sb="8" eb="10">
      <t>センタク</t>
    </rPh>
    <phoneticPr fontId="7"/>
  </si>
  <si>
    <t>助成対象車両に関する情報</t>
  </si>
  <si>
    <t>No.</t>
    <phoneticPr fontId="4"/>
  </si>
  <si>
    <t>メーカー名</t>
    <phoneticPr fontId="10"/>
  </si>
  <si>
    <t>型式</t>
    <rPh sb="0" eb="2">
      <t>カタシキ</t>
    </rPh>
    <phoneticPr fontId="4"/>
  </si>
  <si>
    <t>車名・グレード</t>
  </si>
  <si>
    <r>
      <t>車両本体価格</t>
    </r>
    <r>
      <rPr>
        <sz val="11"/>
        <color theme="1"/>
        <rFont val="BIZ UDPゴシック"/>
        <family val="3"/>
        <charset val="128"/>
      </rPr>
      <t>（税抜）</t>
    </r>
    <rPh sb="0" eb="6">
      <t>シャリョウホンタイカカク</t>
    </rPh>
    <rPh sb="7" eb="9">
      <t>ゼイヌ</t>
    </rPh>
    <phoneticPr fontId="10"/>
  </si>
  <si>
    <t>国補助基準額</t>
    <rPh sb="0" eb="6">
      <t>クニホジョキジュンガク</t>
    </rPh>
    <phoneticPr fontId="10"/>
  </si>
  <si>
    <r>
      <t>助成対象経費</t>
    </r>
    <r>
      <rPr>
        <sz val="11"/>
        <color theme="1"/>
        <rFont val="BIZ UDPゴシック"/>
        <family val="3"/>
        <charset val="128"/>
      </rPr>
      <t>（基準額×２）</t>
    </r>
    <rPh sb="0" eb="2">
      <t>ジョセイ</t>
    </rPh>
    <rPh sb="2" eb="4">
      <t>タイショウ</t>
    </rPh>
    <rPh sb="4" eb="6">
      <t>ケイヒ</t>
    </rPh>
    <rPh sb="7" eb="10">
      <t>キジュンガク</t>
    </rPh>
    <phoneticPr fontId="7"/>
  </si>
  <si>
    <t>国の補助予定額</t>
    <rPh sb="0" eb="1">
      <t>クニ</t>
    </rPh>
    <rPh sb="2" eb="7">
      <t>ホジョヨテイガク</t>
    </rPh>
    <phoneticPr fontId="10"/>
  </si>
  <si>
    <t>M列-N列</t>
    <rPh sb="1" eb="2">
      <t>レツ</t>
    </rPh>
    <rPh sb="4" eb="5">
      <t>レツ</t>
    </rPh>
    <phoneticPr fontId="7"/>
  </si>
  <si>
    <t>中小企業である</t>
    <rPh sb="0" eb="4">
      <t>チュウショウキギョウ</t>
    </rPh>
    <phoneticPr fontId="10"/>
  </si>
  <si>
    <t>算定結果</t>
    <rPh sb="0" eb="2">
      <t>サンテイ</t>
    </rPh>
    <rPh sb="2" eb="4">
      <t>ケッカ</t>
    </rPh>
    <phoneticPr fontId="7"/>
  </si>
  <si>
    <t>助成金額</t>
    <rPh sb="0" eb="4">
      <t>ジョセイキンガク</t>
    </rPh>
    <phoneticPr fontId="10"/>
  </si>
  <si>
    <t>例</t>
    <rPh sb="0" eb="1">
      <t>レイ</t>
    </rPh>
    <phoneticPr fontId="4"/>
  </si>
  <si>
    <t>いすず</t>
    <phoneticPr fontId="7"/>
  </si>
  <si>
    <t>6AA-NTP●</t>
    <phoneticPr fontId="4"/>
  </si>
  <si>
    <t>エルフ</t>
    <phoneticPr fontId="7"/>
  </si>
  <si>
    <t>yyyy/mm/dd</t>
    <phoneticPr fontId="4"/>
  </si>
  <si>
    <t>東京都新宿区西新宿●-●-●</t>
    <rPh sb="3" eb="5">
      <t>シンジュク</t>
    </rPh>
    <rPh sb="6" eb="9">
      <t>ニシシンジュク</t>
    </rPh>
    <phoneticPr fontId="4"/>
  </si>
  <si>
    <t>小型・乗用</t>
    <phoneticPr fontId="7"/>
  </si>
  <si>
    <t>○○円</t>
    <rPh sb="2" eb="3">
      <t>エン</t>
    </rPh>
    <phoneticPr fontId="7"/>
  </si>
  <si>
    <t>○</t>
    <phoneticPr fontId="7"/>
  </si>
  <si>
    <t>××円</t>
    <rPh sb="2" eb="3">
      <t>エン</t>
    </rPh>
    <phoneticPr fontId="7"/>
  </si>
  <si>
    <t>バスの使用台数
（ハイブリッドバスを含む全てのバス保有台数）</t>
    <rPh sb="3" eb="5">
      <t>シヨウ</t>
    </rPh>
    <rPh sb="5" eb="7">
      <t>ダイスウ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</si>
</sst>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8"/>
      <color theme="1"/>
      <name val="BIZ UDPゴシック"/>
      <family val="3"/>
      <charset val="128"/>
    </font>
    <font>
      <sz val="6"/>
      <name val="ＭＳ Ｐゴシック"/>
      <family val="2"/>
      <charset val="128"/>
      <scheme val="minor"/>
    </font>
    <font>
      <sz val="11"/>
      <color theme="1"/>
      <name val="BIZ UDPゴシック"/>
      <family val="3"/>
      <charset val="128"/>
    </font>
    <font>
      <sz val="14"/>
      <color theme="1"/>
      <name val="BIZ UDPゴシック"/>
      <family val="3"/>
      <charset val="128"/>
    </font>
    <font>
      <sz val="6"/>
      <name val="ＭＳ Ｐゴシック"/>
      <family val="3"/>
      <charset val="128"/>
    </font>
    <font>
      <sz val="11"/>
      <color rgb="FFFF0000"/>
      <name val="BIZ UDPゴシック"/>
      <family val="3"/>
      <charset val="128"/>
    </font>
    <font>
      <sz val="22"/>
      <color theme="1"/>
      <name val="BIZ UDPゴシック"/>
      <family val="3"/>
      <charset val="128"/>
    </font>
    <font>
      <sz val="6"/>
      <name val="ＭＳ Ｐゴシック"/>
      <family val="3"/>
      <charset val="128"/>
      <scheme val="minor"/>
    </font>
    <font>
      <sz val="16"/>
      <color theme="1"/>
      <name val="BIZ UDPゴシック"/>
      <family val="3"/>
      <charset val="128"/>
    </font>
    <font>
      <sz val="1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cellStyleXfs>
  <cellXfs count="42">
    <xf numFmtId="0" fontId="0" fillId="0" borderId="0" xfId="0">
      <alignment vertical="center"/>
    </xf>
    <xf numFmtId="0" fontId="11" fillId="5" borderId="10" xfId="3" applyFont="1" applyFill="1" applyBorder="1" applyAlignment="1" applyProtection="1">
      <alignment horizontal="center" vertical="center" wrapText="1" shrinkToFit="1"/>
      <protection locked="0"/>
    </xf>
    <xf numFmtId="0" fontId="11" fillId="0" borderId="10" xfId="3" applyFont="1" applyBorder="1" applyAlignment="1" applyProtection="1">
      <alignment horizontal="center" vertical="center" wrapText="1" shrinkToFit="1"/>
      <protection locked="0"/>
    </xf>
    <xf numFmtId="14" fontId="11" fillId="0" borderId="10" xfId="3" applyNumberFormat="1" applyFont="1" applyBorder="1" applyAlignment="1" applyProtection="1">
      <alignment horizontal="center" vertical="center" wrapText="1" shrinkToFit="1"/>
      <protection locked="0"/>
    </xf>
    <xf numFmtId="0" fontId="11" fillId="0" borderId="10" xfId="3" applyFont="1" applyBorder="1" applyAlignment="1" applyProtection="1">
      <alignment horizontal="left" vertical="center" wrapText="1" shrinkToFit="1"/>
      <protection locked="0"/>
    </xf>
    <xf numFmtId="0" fontId="11" fillId="5" borderId="14" xfId="3" applyFont="1" applyFill="1" applyBorder="1" applyAlignment="1" applyProtection="1">
      <alignment horizontal="center" vertical="center" wrapText="1" shrinkToFit="1"/>
      <protection locked="0"/>
    </xf>
    <xf numFmtId="0" fontId="11" fillId="0" borderId="14" xfId="3" applyFont="1" applyBorder="1" applyAlignment="1" applyProtection="1">
      <alignment horizontal="center" vertical="center" wrapText="1" shrinkToFit="1"/>
      <protection locked="0"/>
    </xf>
    <xf numFmtId="14" fontId="11" fillId="0" borderId="14" xfId="3" applyNumberFormat="1" applyFont="1" applyBorder="1" applyAlignment="1" applyProtection="1">
      <alignment horizontal="center" vertical="center" wrapText="1" shrinkToFit="1"/>
      <protection locked="0"/>
    </xf>
    <xf numFmtId="0" fontId="11" fillId="0" borderId="14" xfId="3" applyFont="1" applyBorder="1" applyAlignment="1" applyProtection="1">
      <alignment horizontal="left" vertical="center" wrapText="1" shrinkToFit="1"/>
      <protection locked="0"/>
    </xf>
    <xf numFmtId="0" fontId="5" fillId="0" borderId="0" xfId="2" applyFont="1" applyProtection="1"/>
    <xf numFmtId="0" fontId="6" fillId="2" borderId="1" xfId="2" applyFont="1" applyFill="1" applyBorder="1" applyAlignment="1" applyProtection="1">
      <alignment horizontal="center" vertical="center"/>
    </xf>
    <xf numFmtId="0" fontId="6" fillId="0" borderId="1" xfId="2" applyFont="1" applyBorder="1" applyAlignment="1" applyProtection="1">
      <alignment horizontal="center" vertical="center"/>
    </xf>
    <xf numFmtId="0" fontId="8" fillId="0" borderId="0" xfId="2" applyFont="1" applyProtection="1"/>
    <xf numFmtId="0" fontId="9" fillId="0" borderId="0" xfId="2" applyFont="1" applyProtection="1"/>
    <xf numFmtId="0" fontId="6" fillId="3" borderId="2" xfId="3" applyFont="1" applyFill="1" applyBorder="1" applyAlignment="1" applyProtection="1">
      <alignment horizontal="center" vertical="center" wrapText="1" shrinkToFit="1"/>
    </xf>
    <xf numFmtId="0" fontId="6" fillId="3" borderId="3" xfId="3" applyFont="1" applyFill="1" applyBorder="1" applyAlignment="1" applyProtection="1">
      <alignment horizontal="center" vertical="center" wrapText="1" shrinkToFit="1"/>
    </xf>
    <xf numFmtId="0" fontId="6" fillId="3" borderId="3" xfId="4" applyFont="1" applyFill="1" applyBorder="1" applyAlignment="1" applyProtection="1">
      <alignment horizontal="center" vertical="center" wrapText="1" shrinkToFit="1"/>
    </xf>
    <xf numFmtId="0" fontId="5" fillId="3" borderId="3" xfId="4" applyFont="1" applyFill="1" applyBorder="1" applyAlignment="1" applyProtection="1">
      <alignment horizontal="center" vertical="center" wrapText="1" shrinkToFit="1"/>
    </xf>
    <xf numFmtId="0" fontId="6" fillId="4" borderId="5" xfId="3" applyFont="1" applyFill="1" applyBorder="1" applyAlignment="1" applyProtection="1">
      <alignment horizontal="center" vertical="center" wrapText="1" shrinkToFit="1"/>
    </xf>
    <xf numFmtId="0" fontId="6" fillId="4" borderId="6" xfId="3" applyFont="1" applyFill="1" applyBorder="1" applyAlignment="1" applyProtection="1">
      <alignment horizontal="center" vertical="center" wrapText="1" shrinkToFit="1"/>
    </xf>
    <xf numFmtId="14" fontId="6" fillId="4" borderId="6" xfId="3" applyNumberFormat="1" applyFont="1" applyFill="1" applyBorder="1" applyAlignment="1" applyProtection="1">
      <alignment horizontal="center" vertical="center" wrapText="1" shrinkToFit="1"/>
    </xf>
    <xf numFmtId="0" fontId="6" fillId="4" borderId="6" xfId="2" applyFont="1" applyFill="1" applyBorder="1" applyAlignment="1" applyProtection="1">
      <alignment horizontal="center" vertical="center" wrapText="1" shrinkToFit="1"/>
    </xf>
    <xf numFmtId="0" fontId="6" fillId="4" borderId="7" xfId="2" applyFont="1" applyFill="1" applyBorder="1" applyAlignment="1" applyProtection="1">
      <alignment horizontal="center" vertical="center" wrapText="1" shrinkToFit="1"/>
    </xf>
    <xf numFmtId="0" fontId="11" fillId="0" borderId="9" xfId="3" applyFont="1" applyBorder="1" applyAlignment="1" applyProtection="1">
      <alignment horizontal="center" vertical="center" wrapText="1" shrinkToFit="1"/>
    </xf>
    <xf numFmtId="38" fontId="11" fillId="4" borderId="11" xfId="1" applyFont="1" applyFill="1" applyBorder="1" applyAlignment="1" applyProtection="1">
      <alignment horizontal="center" vertical="center" wrapText="1" shrinkToFit="1"/>
    </xf>
    <xf numFmtId="0" fontId="5" fillId="0" borderId="0" xfId="2" applyFont="1" applyAlignment="1" applyProtection="1">
      <alignment horizontal="center" vertical="center"/>
    </xf>
    <xf numFmtId="0" fontId="11" fillId="0" borderId="13" xfId="3" applyFont="1" applyBorder="1" applyAlignment="1" applyProtection="1">
      <alignment horizontal="center" vertical="center" wrapText="1" shrinkToFit="1"/>
    </xf>
    <xf numFmtId="0" fontId="5" fillId="0" borderId="0" xfId="2" applyFont="1" applyAlignment="1" applyProtection="1">
      <alignment wrapText="1"/>
    </xf>
    <xf numFmtId="0" fontId="3" fillId="0" borderId="0" xfId="2" applyFont="1" applyProtection="1">
      <protection hidden="1"/>
    </xf>
    <xf numFmtId="0" fontId="6" fillId="3" borderId="3" xfId="3" applyFont="1" applyFill="1" applyBorder="1" applyAlignment="1" applyProtection="1">
      <alignment horizontal="center" vertical="center" wrapText="1" shrinkToFit="1"/>
      <protection hidden="1"/>
    </xf>
    <xf numFmtId="0" fontId="6" fillId="4" borderId="6" xfId="3" applyFont="1" applyFill="1" applyBorder="1" applyAlignment="1" applyProtection="1">
      <alignment horizontal="center" vertical="center" wrapText="1" shrinkToFit="1"/>
      <protection hidden="1"/>
    </xf>
    <xf numFmtId="0" fontId="6" fillId="3" borderId="4" xfId="3" applyFont="1" applyFill="1" applyBorder="1" applyAlignment="1" applyProtection="1">
      <alignment horizontal="center" vertical="center" wrapText="1" shrinkToFit="1"/>
      <protection hidden="1"/>
    </xf>
    <xf numFmtId="0" fontId="6" fillId="4" borderId="8" xfId="2" applyFont="1" applyFill="1" applyBorder="1" applyAlignment="1" applyProtection="1">
      <alignment horizontal="center" vertical="center" wrapText="1" shrinkToFit="1"/>
      <protection hidden="1"/>
    </xf>
    <xf numFmtId="38" fontId="11" fillId="0" borderId="11" xfId="1" applyFont="1" applyBorder="1" applyAlignment="1" applyProtection="1">
      <alignment horizontal="center" vertical="center" wrapText="1" shrinkToFit="1"/>
      <protection locked="0"/>
    </xf>
    <xf numFmtId="38" fontId="11" fillId="4" borderId="11" xfId="1" applyFont="1" applyFill="1" applyBorder="1" applyAlignment="1" applyProtection="1">
      <alignment horizontal="center" vertical="center" wrapText="1" shrinkToFit="1"/>
      <protection locked="0"/>
    </xf>
    <xf numFmtId="0" fontId="11" fillId="5" borderId="11" xfId="2" applyFont="1" applyFill="1" applyBorder="1" applyAlignment="1" applyProtection="1">
      <alignment horizontal="center" vertical="center" wrapText="1" shrinkToFit="1"/>
      <protection locked="0"/>
    </xf>
    <xf numFmtId="38" fontId="11" fillId="0" borderId="14" xfId="1" applyFont="1" applyBorder="1" applyAlignment="1" applyProtection="1">
      <alignment horizontal="center" vertical="center" wrapText="1" shrinkToFit="1"/>
      <protection locked="0"/>
    </xf>
    <xf numFmtId="38" fontId="11" fillId="4" borderId="14" xfId="1" applyFont="1" applyFill="1" applyBorder="1" applyAlignment="1" applyProtection="1">
      <alignment horizontal="center" vertical="center" wrapText="1" shrinkToFit="1"/>
      <protection locked="0"/>
    </xf>
    <xf numFmtId="0" fontId="11" fillId="5" borderId="14" xfId="2" applyFont="1" applyFill="1" applyBorder="1" applyAlignment="1" applyProtection="1">
      <alignment horizontal="center" vertical="center" wrapText="1" shrinkToFit="1"/>
      <protection locked="0"/>
    </xf>
    <xf numFmtId="0" fontId="11" fillId="0" borderId="12" xfId="2" applyFont="1" applyBorder="1" applyAlignment="1" applyProtection="1">
      <alignment horizontal="center" vertical="center" wrapText="1" shrinkToFit="1"/>
      <protection locked="0"/>
    </xf>
    <xf numFmtId="0" fontId="11" fillId="0" borderId="15" xfId="2" applyFont="1" applyBorder="1" applyAlignment="1" applyProtection="1">
      <alignment horizontal="center" vertical="center" wrapText="1" shrinkToFit="1"/>
      <protection locked="0"/>
    </xf>
    <xf numFmtId="38" fontId="11" fillId="0" borderId="11" xfId="1" applyFont="1" applyBorder="1" applyAlignment="1" applyProtection="1">
      <alignment horizontal="center" vertical="center" wrapText="1" shrinkToFit="1"/>
      <protection hidden="1"/>
    </xf>
  </cellXfs>
  <cellStyles count="5">
    <cellStyle name="桁区切り" xfId="1" builtinId="6"/>
    <cellStyle name="標準" xfId="0" builtinId="0"/>
    <cellStyle name="標準 3" xfId="2" xr:uid="{0120FC6B-DED7-43DD-AF28-B54AD1805416}"/>
    <cellStyle name="標準 4 2" xfId="3" xr:uid="{7EE2E247-E239-401A-87ED-E2367B5133AE}"/>
    <cellStyle name="標準 4 2 3" xfId="4" xr:uid="{3B6DA767-F972-4D63-B8A0-D8EA1A97C988}"/>
  </cellStyles>
  <dxfs count="2">
    <dxf>
      <fill>
        <patternFill>
          <bgColor theme="1" tint="0.499984740745262"/>
        </patternFill>
      </fill>
    </dxf>
    <dxf>
      <font>
        <color theme="1" tint="0.34998626667073579"/>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4</xdr:row>
      <xdr:rowOff>1</xdr:rowOff>
    </xdr:from>
    <xdr:to>
      <xdr:col>31</xdr:col>
      <xdr:colOff>353084</xdr:colOff>
      <xdr:row>9</xdr:row>
      <xdr:rowOff>363682</xdr:rowOff>
    </xdr:to>
    <xdr:sp macro="" textlink="">
      <xdr:nvSpPr>
        <xdr:cNvPr id="2" name="テキスト ボックス 1">
          <a:extLst>
            <a:ext uri="{FF2B5EF4-FFF2-40B4-BE49-F238E27FC236}">
              <a16:creationId xmlns:a16="http://schemas.microsoft.com/office/drawing/2014/main" id="{DB361E43-F3AE-4C64-AB7F-D12665F25BEC}"/>
            </a:ext>
          </a:extLst>
        </xdr:cNvPr>
        <xdr:cNvSpPr txBox="1"/>
      </xdr:nvSpPr>
      <xdr:spPr>
        <a:xfrm>
          <a:off x="24603075" y="1685926"/>
          <a:ext cx="7670189" cy="3807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助成金額の上限値</a:t>
          </a:r>
          <a:endParaRPr kumimoji="1" lang="en-US" altLang="ja-JP" sz="2400" b="1"/>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twoCellAnchor editAs="oneCell">
    <xdr:from>
      <xdr:col>19</xdr:col>
      <xdr:colOff>173182</xdr:colOff>
      <xdr:row>5</xdr:row>
      <xdr:rowOff>294408</xdr:rowOff>
    </xdr:from>
    <xdr:to>
      <xdr:col>27</xdr:col>
      <xdr:colOff>134245</xdr:colOff>
      <xdr:row>7</xdr:row>
      <xdr:rowOff>745316</xdr:rowOff>
    </xdr:to>
    <xdr:pic>
      <xdr:nvPicPr>
        <xdr:cNvPr id="3" name="図 2">
          <a:extLst>
            <a:ext uri="{FF2B5EF4-FFF2-40B4-BE49-F238E27FC236}">
              <a16:creationId xmlns:a16="http://schemas.microsoft.com/office/drawing/2014/main" id="{06E92002-AEA3-4ED9-A90C-19EE2B29D403}"/>
            </a:ext>
          </a:extLst>
        </xdr:cNvPr>
        <xdr:cNvPicPr>
          <a:picLocks noChangeAspect="1"/>
        </xdr:cNvPicPr>
      </xdr:nvPicPr>
      <xdr:blipFill>
        <a:blip xmlns:r="http://schemas.openxmlformats.org/officeDocument/2006/relationships" r:embed="rId1"/>
        <a:stretch>
          <a:fillRect/>
        </a:stretch>
      </xdr:blipFill>
      <xdr:spPr>
        <a:xfrm>
          <a:off x="24772447" y="2378478"/>
          <a:ext cx="4832148" cy="19806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28201;&#26262;&#21270;&#23550;&#31574;&#25512;&#36914;&#35506;\&#12514;&#12499;&#12522;&#12486;&#12451;&#12481;&#12540;&#12512;\&#65330;&#65303;\40_&#20302;&#20844;&#23475;&#12539;&#20302;&#29123;&#36027;&#36554;&#26222;&#21450;&#20419;&#36914;&#20107;&#26989;(&#20840;&#20307;)\25_&#20844;&#31038;HP\2025.9.3\R7hvbus_yoshiki_20250822.xlsx" TargetMode="External"/><Relationship Id="rId1" Type="http://schemas.openxmlformats.org/officeDocument/2006/relationships/externalLinkPath" Target="R7hvbus_yoshiki_202508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１号様式 "/>
      <sheetName val="第2号様式"/>
      <sheetName val="第3号様式"/>
      <sheetName val="第４号様式（車両情報）その１"/>
      <sheetName val="第４号様式（車両情報）その２"/>
      <sheetName val="算定根拠明細書"/>
      <sheetName val="第５号様式"/>
      <sheetName val="第６号様式"/>
      <sheetName val="第７号様式"/>
      <sheetName val="第８号様式"/>
      <sheetName val="第９号様式"/>
      <sheetName val="第10号様式"/>
      <sheetName val="第11号様式"/>
      <sheetName val="第12号様式"/>
      <sheetName val="第13号様式その１"/>
      <sheetName val="第13号様式　その２"/>
      <sheetName val="第14号様式"/>
      <sheetName val="第１号様式"/>
      <sheetName val="第１号様式 (別紙)"/>
      <sheetName val="第２号様式 (仮)"/>
      <sheetName val="第10号様式 (仮) "/>
      <sheetName val="第８号様式 (別紙)"/>
      <sheetName val="算定根拠明細交付申請時(交付兼実績含む）"/>
      <sheetName val="算定根拠明細 (実績報告時・変更等ある場合のみ)"/>
      <sheetName val="（旧）第８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10-22T01:43:16.96" personId="{00000000-0000-0000-0000-000000000000}" id="{5D840FCF-A813-43BC-8F6E-9BB3A2D41452}">
    <text>事前申請の場合は、2025年4月１日以降の日付を入力ください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5F8E-487E-4A2C-BFCF-8EFED8E57357}">
  <sheetPr>
    <tabColor rgb="FFFFFF00"/>
    <pageSetUpPr fitToPage="1"/>
  </sheetPr>
  <dimension ref="A1:BY62"/>
  <sheetViews>
    <sheetView tabSelected="1" view="pageBreakPreview" zoomScale="55" zoomScaleNormal="100" zoomScaleSheetLayoutView="55" workbookViewId="0">
      <selection activeCell="F14" sqref="F14"/>
    </sheetView>
  </sheetViews>
  <sheetFormatPr defaultColWidth="8.88671875" defaultRowHeight="12.6" outlineLevelCol="1"/>
  <cols>
    <col min="1" max="1" width="13.109375" style="9" customWidth="1"/>
    <col min="2" max="2" width="19.44140625" style="9" customWidth="1"/>
    <col min="3" max="3" width="24.5546875" style="9" customWidth="1"/>
    <col min="4" max="4" width="24" style="9" customWidth="1"/>
    <col min="5" max="5" width="23.88671875" style="9" customWidth="1"/>
    <col min="6" max="6" width="38.88671875" style="9" customWidth="1"/>
    <col min="7" max="7" width="21.44140625" style="9" customWidth="1"/>
    <col min="8" max="8" width="22" style="9" customWidth="1"/>
    <col min="9" max="9" width="26.88671875" style="9" customWidth="1"/>
    <col min="10" max="10" width="23.6640625" style="9" customWidth="1"/>
    <col min="11" max="11" width="24.6640625" style="9" customWidth="1"/>
    <col min="12" max="12" width="24.6640625" style="9" hidden="1" customWidth="1"/>
    <col min="13" max="13" width="21.33203125" style="9" customWidth="1"/>
    <col min="14" max="14" width="21.33203125" style="9" hidden="1" customWidth="1" outlineLevel="1"/>
    <col min="15" max="15" width="20.77734375" style="9" customWidth="1" collapsed="1"/>
    <col min="16" max="16" width="20.77734375" style="9" hidden="1" customWidth="1"/>
    <col min="17" max="17" width="24.88671875" style="9" customWidth="1"/>
    <col min="18" max="18" width="20.33203125" style="9" customWidth="1"/>
    <col min="19" max="16384" width="8.88671875" style="9"/>
  </cols>
  <sheetData>
    <row r="1" spans="1:18" ht="21">
      <c r="A1" s="28" t="str">
        <f>IF(B2="事前申請","第４号様式　その１",IF(B2="事後申請及び実績申請","第４号様式　その２","申請形態を選択してください"))</f>
        <v>第４号様式　その１</v>
      </c>
    </row>
    <row r="2" spans="1:18" ht="42.6" customHeight="1">
      <c r="A2" s="10" t="s">
        <v>0</v>
      </c>
      <c r="B2" s="11" t="s">
        <v>1</v>
      </c>
      <c r="C2" s="11"/>
      <c r="D2" s="12" t="s">
        <v>2</v>
      </c>
    </row>
    <row r="3" spans="1:18" ht="34.799999999999997" customHeight="1" thickBot="1">
      <c r="A3" s="13" t="s">
        <v>3</v>
      </c>
    </row>
    <row r="4" spans="1:18" ht="34.200000000000003" customHeight="1">
      <c r="A4" s="14" t="s">
        <v>4</v>
      </c>
      <c r="B4" s="15" t="s">
        <v>5</v>
      </c>
      <c r="C4" s="15" t="s">
        <v>6</v>
      </c>
      <c r="D4" s="15" t="s">
        <v>7</v>
      </c>
      <c r="E4" s="15" t="str">
        <f>IF(B2="事前申請","初度登録日(予定)",IF(B2="事後申請及び実績申請","初度登録日","申請形態を選択してください"))</f>
        <v>初度登録日(予定)</v>
      </c>
      <c r="F4" s="15" t="str">
        <f>IF(B2="事前申請","使用の本拠の位置(予定)",IF(B2="事後申請及び実績申請","使用の本拠の位置","申請形態を選択してください"))</f>
        <v>使用の本拠の位置(予定)</v>
      </c>
      <c r="G4" s="15" t="str">
        <f>IF(B2="事前申請","用途・種別(予定)",IF(B2="事後申請及び実績申請","用途・種別","申請形態を選択してください"))</f>
        <v>用途・種別(予定)</v>
      </c>
      <c r="H4" s="29" t="str">
        <f>IF(B2="事前申請","",IF(B2="事後申請及び実績申請","登録番号","申請形態を選択してください"))</f>
        <v/>
      </c>
      <c r="I4" s="29" t="str">
        <f>IF(B2="事前申請","",IF(B2="事後申請及び実績申請","車台番号","申請形態を選択してください"))</f>
        <v/>
      </c>
      <c r="J4" s="16" t="s">
        <v>8</v>
      </c>
      <c r="K4" s="15" t="s">
        <v>9</v>
      </c>
      <c r="L4" s="16" t="s">
        <v>10</v>
      </c>
      <c r="M4" s="15" t="s">
        <v>11</v>
      </c>
      <c r="N4" s="16" t="s">
        <v>12</v>
      </c>
      <c r="O4" s="15" t="s">
        <v>13</v>
      </c>
      <c r="P4" s="17" t="s">
        <v>14</v>
      </c>
      <c r="Q4" s="15" t="s">
        <v>15</v>
      </c>
      <c r="R4" s="31" t="str">
        <f>IF(B2="事前申請","",IF(B2="事後申請及び実績申請","交付決定番号（実績申請のみ）","申請形態を選択してください"))</f>
        <v/>
      </c>
    </row>
    <row r="5" spans="1:18" ht="31.8" customHeight="1" thickBot="1">
      <c r="A5" s="18" t="s">
        <v>16</v>
      </c>
      <c r="B5" s="19" t="s">
        <v>17</v>
      </c>
      <c r="C5" s="19" t="s">
        <v>18</v>
      </c>
      <c r="D5" s="19" t="s">
        <v>19</v>
      </c>
      <c r="E5" s="20" t="s">
        <v>20</v>
      </c>
      <c r="F5" s="19" t="s">
        <v>21</v>
      </c>
      <c r="G5" s="19" t="s">
        <v>22</v>
      </c>
      <c r="H5" s="30" t="str">
        <f>IF(B2="事前申請","",IF(B2="事後申請及び実績申請","練馬１００な××","申請形態を選択してください"))</f>
        <v/>
      </c>
      <c r="I5" s="30" t="str">
        <f>IF(B2="事前申請","",IF(B2="事後申請及び実績申請","NTP10-××××","申請形態を選択してください"))</f>
        <v/>
      </c>
      <c r="J5" s="21" t="s">
        <v>23</v>
      </c>
      <c r="K5" s="21" t="s">
        <v>23</v>
      </c>
      <c r="L5" s="21" t="s">
        <v>23</v>
      </c>
      <c r="M5" s="21" t="s">
        <v>23</v>
      </c>
      <c r="N5" s="21" t="s">
        <v>23</v>
      </c>
      <c r="O5" s="22" t="s">
        <v>24</v>
      </c>
      <c r="P5" s="21" t="s">
        <v>23</v>
      </c>
      <c r="Q5" s="22" t="s">
        <v>25</v>
      </c>
      <c r="R5" s="32" t="str">
        <f>IF(B2="事前申請","",IF(B2="事後申請及び実績申請","HVB×××","申請形態を選択してください"))</f>
        <v/>
      </c>
    </row>
    <row r="6" spans="1:18" s="25" customFormat="1" ht="60" customHeight="1" thickTop="1">
      <c r="A6" s="23">
        <v>1</v>
      </c>
      <c r="B6" s="1"/>
      <c r="C6" s="2"/>
      <c r="D6" s="2"/>
      <c r="E6" s="3"/>
      <c r="F6" s="4"/>
      <c r="G6" s="1"/>
      <c r="H6" s="2"/>
      <c r="I6" s="2"/>
      <c r="J6" s="33"/>
      <c r="K6" s="33"/>
      <c r="L6" s="34">
        <f>K6*2</f>
        <v>0</v>
      </c>
      <c r="M6" s="33"/>
      <c r="N6" s="34">
        <f>L6-M6</f>
        <v>0</v>
      </c>
      <c r="O6" s="35"/>
      <c r="P6" s="24">
        <f>ROUNDDOWN(IF(O6="○",N6,N6*0.5),-3)</f>
        <v>0</v>
      </c>
      <c r="Q6" s="41" t="str">
        <f>IF(P6="", "", IF(P6&lt;=0, "", MIN(P6, 2500000)))</f>
        <v/>
      </c>
      <c r="R6" s="39"/>
    </row>
    <row r="7" spans="1:18" s="25" customFormat="1" ht="60" customHeight="1">
      <c r="A7" s="23">
        <v>2</v>
      </c>
      <c r="B7" s="1"/>
      <c r="C7" s="2"/>
      <c r="D7" s="2"/>
      <c r="E7" s="3"/>
      <c r="F7" s="4"/>
      <c r="G7" s="1"/>
      <c r="H7" s="2"/>
      <c r="I7" s="2"/>
      <c r="J7" s="33"/>
      <c r="K7" s="33"/>
      <c r="L7" s="34">
        <f>K7*2</f>
        <v>0</v>
      </c>
      <c r="M7" s="33"/>
      <c r="N7" s="34">
        <f t="shared" ref="N7:N25" si="0">L7-M7</f>
        <v>0</v>
      </c>
      <c r="O7" s="35"/>
      <c r="P7" s="24">
        <f t="shared" ref="P7:P25" si="1">ROUNDDOWN(IF(O7="○",N7,N7*0.5),-3)</f>
        <v>0</v>
      </c>
      <c r="Q7" s="41" t="str">
        <f t="shared" ref="Q7:Q25" si="2">IF(P7="", "", IF(P7&lt;=0, "", MIN(P7, 2500000)))</f>
        <v/>
      </c>
      <c r="R7" s="39"/>
    </row>
    <row r="8" spans="1:18" s="25" customFormat="1" ht="60" customHeight="1">
      <c r="A8" s="23">
        <v>3</v>
      </c>
      <c r="B8" s="1"/>
      <c r="C8" s="2"/>
      <c r="D8" s="2"/>
      <c r="E8" s="3"/>
      <c r="F8" s="4"/>
      <c r="G8" s="1"/>
      <c r="H8" s="2"/>
      <c r="I8" s="2"/>
      <c r="J8" s="33"/>
      <c r="K8" s="33"/>
      <c r="L8" s="34">
        <f t="shared" ref="L8:L25" si="3">K8*2</f>
        <v>0</v>
      </c>
      <c r="M8" s="33"/>
      <c r="N8" s="34">
        <f t="shared" si="0"/>
        <v>0</v>
      </c>
      <c r="O8" s="35"/>
      <c r="P8" s="24">
        <f t="shared" si="1"/>
        <v>0</v>
      </c>
      <c r="Q8" s="41" t="str">
        <f t="shared" si="2"/>
        <v/>
      </c>
      <c r="R8" s="39"/>
    </row>
    <row r="9" spans="1:18" s="25" customFormat="1" ht="60" customHeight="1">
      <c r="A9" s="23">
        <v>4</v>
      </c>
      <c r="B9" s="1"/>
      <c r="C9" s="2"/>
      <c r="D9" s="2"/>
      <c r="E9" s="3"/>
      <c r="F9" s="4"/>
      <c r="G9" s="1"/>
      <c r="H9" s="2"/>
      <c r="I9" s="2"/>
      <c r="J9" s="33"/>
      <c r="K9" s="33"/>
      <c r="L9" s="34">
        <f t="shared" si="3"/>
        <v>0</v>
      </c>
      <c r="M9" s="33"/>
      <c r="N9" s="34">
        <f t="shared" si="0"/>
        <v>0</v>
      </c>
      <c r="O9" s="35"/>
      <c r="P9" s="24">
        <f t="shared" si="1"/>
        <v>0</v>
      </c>
      <c r="Q9" s="41" t="str">
        <f t="shared" si="2"/>
        <v/>
      </c>
      <c r="R9" s="39"/>
    </row>
    <row r="10" spans="1:18" s="25" customFormat="1" ht="60" customHeight="1">
      <c r="A10" s="23">
        <v>5</v>
      </c>
      <c r="B10" s="1"/>
      <c r="C10" s="2"/>
      <c r="D10" s="2"/>
      <c r="E10" s="3"/>
      <c r="F10" s="4"/>
      <c r="G10" s="1"/>
      <c r="H10" s="2"/>
      <c r="I10" s="2"/>
      <c r="J10" s="33"/>
      <c r="K10" s="33"/>
      <c r="L10" s="34">
        <f t="shared" si="3"/>
        <v>0</v>
      </c>
      <c r="M10" s="33"/>
      <c r="N10" s="34">
        <f t="shared" si="0"/>
        <v>0</v>
      </c>
      <c r="O10" s="35"/>
      <c r="P10" s="24">
        <f t="shared" si="1"/>
        <v>0</v>
      </c>
      <c r="Q10" s="41" t="str">
        <f t="shared" si="2"/>
        <v/>
      </c>
      <c r="R10" s="39"/>
    </row>
    <row r="11" spans="1:18" s="25" customFormat="1" ht="60" customHeight="1">
      <c r="A11" s="23">
        <v>6</v>
      </c>
      <c r="B11" s="1"/>
      <c r="C11" s="2"/>
      <c r="D11" s="2"/>
      <c r="E11" s="3"/>
      <c r="F11" s="4"/>
      <c r="G11" s="1"/>
      <c r="H11" s="2"/>
      <c r="I11" s="2"/>
      <c r="J11" s="33"/>
      <c r="K11" s="33"/>
      <c r="L11" s="34">
        <f t="shared" si="3"/>
        <v>0</v>
      </c>
      <c r="M11" s="33"/>
      <c r="N11" s="34">
        <f t="shared" si="0"/>
        <v>0</v>
      </c>
      <c r="O11" s="35"/>
      <c r="P11" s="24">
        <f t="shared" si="1"/>
        <v>0</v>
      </c>
      <c r="Q11" s="41" t="str">
        <f t="shared" si="2"/>
        <v/>
      </c>
      <c r="R11" s="39"/>
    </row>
    <row r="12" spans="1:18" s="25" customFormat="1" ht="60" customHeight="1">
      <c r="A12" s="23">
        <v>7</v>
      </c>
      <c r="B12" s="1"/>
      <c r="C12" s="2"/>
      <c r="D12" s="2"/>
      <c r="E12" s="3"/>
      <c r="F12" s="4"/>
      <c r="G12" s="1"/>
      <c r="H12" s="2"/>
      <c r="I12" s="2"/>
      <c r="J12" s="33"/>
      <c r="K12" s="33"/>
      <c r="L12" s="34">
        <f t="shared" si="3"/>
        <v>0</v>
      </c>
      <c r="M12" s="33"/>
      <c r="N12" s="34">
        <f t="shared" si="0"/>
        <v>0</v>
      </c>
      <c r="O12" s="35"/>
      <c r="P12" s="24">
        <f t="shared" si="1"/>
        <v>0</v>
      </c>
      <c r="Q12" s="41" t="str">
        <f t="shared" si="2"/>
        <v/>
      </c>
      <c r="R12" s="39"/>
    </row>
    <row r="13" spans="1:18" s="25" customFormat="1" ht="60" customHeight="1">
      <c r="A13" s="23">
        <v>8</v>
      </c>
      <c r="B13" s="1"/>
      <c r="C13" s="2"/>
      <c r="D13" s="2"/>
      <c r="E13" s="3"/>
      <c r="F13" s="4"/>
      <c r="G13" s="1"/>
      <c r="H13" s="2"/>
      <c r="I13" s="2"/>
      <c r="J13" s="33"/>
      <c r="K13" s="33"/>
      <c r="L13" s="34">
        <f t="shared" si="3"/>
        <v>0</v>
      </c>
      <c r="M13" s="33"/>
      <c r="N13" s="34">
        <f t="shared" si="0"/>
        <v>0</v>
      </c>
      <c r="O13" s="35"/>
      <c r="P13" s="24">
        <f t="shared" si="1"/>
        <v>0</v>
      </c>
      <c r="Q13" s="41" t="str">
        <f t="shared" si="2"/>
        <v/>
      </c>
      <c r="R13" s="39"/>
    </row>
    <row r="14" spans="1:18" s="25" customFormat="1" ht="60" customHeight="1">
      <c r="A14" s="23">
        <v>9</v>
      </c>
      <c r="B14" s="1"/>
      <c r="C14" s="2"/>
      <c r="D14" s="2"/>
      <c r="E14" s="3"/>
      <c r="F14" s="4"/>
      <c r="G14" s="1"/>
      <c r="H14" s="2"/>
      <c r="I14" s="2"/>
      <c r="J14" s="33"/>
      <c r="K14" s="33"/>
      <c r="L14" s="34">
        <f t="shared" si="3"/>
        <v>0</v>
      </c>
      <c r="M14" s="33"/>
      <c r="N14" s="34">
        <f t="shared" si="0"/>
        <v>0</v>
      </c>
      <c r="O14" s="35"/>
      <c r="P14" s="24">
        <f t="shared" si="1"/>
        <v>0</v>
      </c>
      <c r="Q14" s="41" t="str">
        <f t="shared" si="2"/>
        <v/>
      </c>
      <c r="R14" s="39"/>
    </row>
    <row r="15" spans="1:18" s="25" customFormat="1" ht="60" customHeight="1">
      <c r="A15" s="23">
        <v>10</v>
      </c>
      <c r="B15" s="1"/>
      <c r="C15" s="2"/>
      <c r="D15" s="2"/>
      <c r="E15" s="3"/>
      <c r="F15" s="4"/>
      <c r="G15" s="1"/>
      <c r="H15" s="2"/>
      <c r="I15" s="2"/>
      <c r="J15" s="33"/>
      <c r="K15" s="33"/>
      <c r="L15" s="34">
        <f t="shared" si="3"/>
        <v>0</v>
      </c>
      <c r="M15" s="33"/>
      <c r="N15" s="34">
        <f t="shared" si="0"/>
        <v>0</v>
      </c>
      <c r="O15" s="35"/>
      <c r="P15" s="24">
        <f t="shared" si="1"/>
        <v>0</v>
      </c>
      <c r="Q15" s="41" t="str">
        <f t="shared" si="2"/>
        <v/>
      </c>
      <c r="R15" s="39"/>
    </row>
    <row r="16" spans="1:18" s="25" customFormat="1" ht="60" customHeight="1">
      <c r="A16" s="23">
        <v>11</v>
      </c>
      <c r="B16" s="1"/>
      <c r="C16" s="2"/>
      <c r="D16" s="2"/>
      <c r="E16" s="3"/>
      <c r="F16" s="4"/>
      <c r="G16" s="1"/>
      <c r="H16" s="2"/>
      <c r="I16" s="2"/>
      <c r="J16" s="33"/>
      <c r="K16" s="33"/>
      <c r="L16" s="34">
        <f t="shared" si="3"/>
        <v>0</v>
      </c>
      <c r="M16" s="33"/>
      <c r="N16" s="34">
        <f t="shared" si="0"/>
        <v>0</v>
      </c>
      <c r="O16" s="35"/>
      <c r="P16" s="24">
        <f t="shared" si="1"/>
        <v>0</v>
      </c>
      <c r="Q16" s="41" t="str">
        <f t="shared" si="2"/>
        <v/>
      </c>
      <c r="R16" s="39"/>
    </row>
    <row r="17" spans="1:18" s="25" customFormat="1" ht="60" customHeight="1">
      <c r="A17" s="23">
        <v>12</v>
      </c>
      <c r="B17" s="1"/>
      <c r="C17" s="2"/>
      <c r="D17" s="2"/>
      <c r="E17" s="3"/>
      <c r="F17" s="4"/>
      <c r="G17" s="1"/>
      <c r="H17" s="2"/>
      <c r="I17" s="2"/>
      <c r="J17" s="33"/>
      <c r="K17" s="33"/>
      <c r="L17" s="34">
        <f t="shared" si="3"/>
        <v>0</v>
      </c>
      <c r="M17" s="33"/>
      <c r="N17" s="34">
        <f t="shared" si="0"/>
        <v>0</v>
      </c>
      <c r="O17" s="35"/>
      <c r="P17" s="24">
        <f t="shared" si="1"/>
        <v>0</v>
      </c>
      <c r="Q17" s="41" t="str">
        <f t="shared" si="2"/>
        <v/>
      </c>
      <c r="R17" s="39"/>
    </row>
    <row r="18" spans="1:18" s="25" customFormat="1" ht="60" customHeight="1">
      <c r="A18" s="23">
        <v>13</v>
      </c>
      <c r="B18" s="1"/>
      <c r="C18" s="2"/>
      <c r="D18" s="2"/>
      <c r="E18" s="3"/>
      <c r="F18" s="4"/>
      <c r="G18" s="1"/>
      <c r="H18" s="2"/>
      <c r="I18" s="2"/>
      <c r="J18" s="33"/>
      <c r="K18" s="33"/>
      <c r="L18" s="34">
        <f t="shared" si="3"/>
        <v>0</v>
      </c>
      <c r="M18" s="33"/>
      <c r="N18" s="34">
        <f t="shared" si="0"/>
        <v>0</v>
      </c>
      <c r="O18" s="35"/>
      <c r="P18" s="24">
        <f t="shared" si="1"/>
        <v>0</v>
      </c>
      <c r="Q18" s="41" t="str">
        <f t="shared" si="2"/>
        <v/>
      </c>
      <c r="R18" s="39"/>
    </row>
    <row r="19" spans="1:18" s="25" customFormat="1" ht="60" customHeight="1">
      <c r="A19" s="23">
        <v>14</v>
      </c>
      <c r="B19" s="1"/>
      <c r="C19" s="2"/>
      <c r="D19" s="2"/>
      <c r="E19" s="3"/>
      <c r="F19" s="4"/>
      <c r="G19" s="1"/>
      <c r="H19" s="2"/>
      <c r="I19" s="2"/>
      <c r="J19" s="33"/>
      <c r="K19" s="33"/>
      <c r="L19" s="34">
        <f t="shared" si="3"/>
        <v>0</v>
      </c>
      <c r="M19" s="33"/>
      <c r="N19" s="34">
        <f t="shared" si="0"/>
        <v>0</v>
      </c>
      <c r="O19" s="35"/>
      <c r="P19" s="24">
        <f t="shared" si="1"/>
        <v>0</v>
      </c>
      <c r="Q19" s="41" t="str">
        <f t="shared" si="2"/>
        <v/>
      </c>
      <c r="R19" s="39"/>
    </row>
    <row r="20" spans="1:18" s="25" customFormat="1" ht="60" customHeight="1">
      <c r="A20" s="23">
        <v>15</v>
      </c>
      <c r="B20" s="1"/>
      <c r="C20" s="2"/>
      <c r="D20" s="2"/>
      <c r="E20" s="3"/>
      <c r="F20" s="4"/>
      <c r="G20" s="1"/>
      <c r="H20" s="2"/>
      <c r="I20" s="2"/>
      <c r="J20" s="33"/>
      <c r="K20" s="33"/>
      <c r="L20" s="34">
        <f t="shared" si="3"/>
        <v>0</v>
      </c>
      <c r="M20" s="33"/>
      <c r="N20" s="34">
        <f t="shared" si="0"/>
        <v>0</v>
      </c>
      <c r="O20" s="35"/>
      <c r="P20" s="24">
        <f t="shared" si="1"/>
        <v>0</v>
      </c>
      <c r="Q20" s="41" t="str">
        <f t="shared" si="2"/>
        <v/>
      </c>
      <c r="R20" s="39"/>
    </row>
    <row r="21" spans="1:18" s="25" customFormat="1" ht="60" customHeight="1">
      <c r="A21" s="23">
        <v>16</v>
      </c>
      <c r="B21" s="1"/>
      <c r="C21" s="2"/>
      <c r="D21" s="2"/>
      <c r="E21" s="3"/>
      <c r="F21" s="4"/>
      <c r="G21" s="1"/>
      <c r="H21" s="2"/>
      <c r="I21" s="2"/>
      <c r="J21" s="33"/>
      <c r="K21" s="33"/>
      <c r="L21" s="34">
        <f t="shared" si="3"/>
        <v>0</v>
      </c>
      <c r="M21" s="33"/>
      <c r="N21" s="34">
        <f t="shared" si="0"/>
        <v>0</v>
      </c>
      <c r="O21" s="35"/>
      <c r="P21" s="24">
        <f t="shared" si="1"/>
        <v>0</v>
      </c>
      <c r="Q21" s="41" t="str">
        <f t="shared" si="2"/>
        <v/>
      </c>
      <c r="R21" s="39"/>
    </row>
    <row r="22" spans="1:18" s="25" customFormat="1" ht="60" customHeight="1">
      <c r="A22" s="23">
        <v>17</v>
      </c>
      <c r="B22" s="1"/>
      <c r="C22" s="2"/>
      <c r="D22" s="2"/>
      <c r="E22" s="3"/>
      <c r="F22" s="4"/>
      <c r="G22" s="1"/>
      <c r="H22" s="2"/>
      <c r="I22" s="2"/>
      <c r="J22" s="33"/>
      <c r="K22" s="33"/>
      <c r="L22" s="34">
        <f t="shared" si="3"/>
        <v>0</v>
      </c>
      <c r="M22" s="33"/>
      <c r="N22" s="34">
        <f t="shared" si="0"/>
        <v>0</v>
      </c>
      <c r="O22" s="35"/>
      <c r="P22" s="24">
        <f t="shared" si="1"/>
        <v>0</v>
      </c>
      <c r="Q22" s="41" t="str">
        <f t="shared" si="2"/>
        <v/>
      </c>
      <c r="R22" s="39"/>
    </row>
    <row r="23" spans="1:18" s="25" customFormat="1" ht="60" customHeight="1">
      <c r="A23" s="23">
        <v>18</v>
      </c>
      <c r="B23" s="1"/>
      <c r="C23" s="2"/>
      <c r="D23" s="2"/>
      <c r="E23" s="3"/>
      <c r="F23" s="4"/>
      <c r="G23" s="1"/>
      <c r="H23" s="2"/>
      <c r="I23" s="2"/>
      <c r="J23" s="33"/>
      <c r="K23" s="33"/>
      <c r="L23" s="34">
        <f t="shared" si="3"/>
        <v>0</v>
      </c>
      <c r="M23" s="33"/>
      <c r="N23" s="34">
        <f t="shared" si="0"/>
        <v>0</v>
      </c>
      <c r="O23" s="35"/>
      <c r="P23" s="24">
        <f t="shared" si="1"/>
        <v>0</v>
      </c>
      <c r="Q23" s="41" t="str">
        <f t="shared" si="2"/>
        <v/>
      </c>
      <c r="R23" s="39"/>
    </row>
    <row r="24" spans="1:18" s="25" customFormat="1" ht="60" customHeight="1">
      <c r="A24" s="23">
        <v>19</v>
      </c>
      <c r="B24" s="1"/>
      <c r="C24" s="2"/>
      <c r="D24" s="2"/>
      <c r="E24" s="3"/>
      <c r="F24" s="4"/>
      <c r="G24" s="1"/>
      <c r="H24" s="2"/>
      <c r="I24" s="2"/>
      <c r="J24" s="33"/>
      <c r="K24" s="33"/>
      <c r="L24" s="34">
        <f t="shared" si="3"/>
        <v>0</v>
      </c>
      <c r="M24" s="33"/>
      <c r="N24" s="34">
        <f t="shared" si="0"/>
        <v>0</v>
      </c>
      <c r="O24" s="35"/>
      <c r="P24" s="24">
        <f t="shared" si="1"/>
        <v>0</v>
      </c>
      <c r="Q24" s="41" t="str">
        <f t="shared" si="2"/>
        <v/>
      </c>
      <c r="R24" s="39"/>
    </row>
    <row r="25" spans="1:18" s="25" customFormat="1" ht="60" customHeight="1" thickBot="1">
      <c r="A25" s="26">
        <v>20</v>
      </c>
      <c r="B25" s="5"/>
      <c r="C25" s="6"/>
      <c r="D25" s="6"/>
      <c r="E25" s="7"/>
      <c r="F25" s="8"/>
      <c r="G25" s="5"/>
      <c r="H25" s="6"/>
      <c r="I25" s="6"/>
      <c r="J25" s="36"/>
      <c r="K25" s="36"/>
      <c r="L25" s="37">
        <f t="shared" si="3"/>
        <v>0</v>
      </c>
      <c r="M25" s="36"/>
      <c r="N25" s="37">
        <f t="shared" si="0"/>
        <v>0</v>
      </c>
      <c r="O25" s="38"/>
      <c r="P25" s="24">
        <f t="shared" si="1"/>
        <v>0</v>
      </c>
      <c r="Q25" s="41" t="str">
        <f t="shared" si="2"/>
        <v/>
      </c>
      <c r="R25" s="40"/>
    </row>
    <row r="62" spans="31:77" ht="100.8">
      <c r="AE62" s="27" t="s">
        <v>26</v>
      </c>
      <c r="BY62" s="27" t="s">
        <v>26</v>
      </c>
    </row>
  </sheetData>
  <mergeCells count="1">
    <mergeCell ref="B2:C2"/>
  </mergeCells>
  <phoneticPr fontId="4"/>
  <conditionalFormatting sqref="H4:I25">
    <cfRule type="expression" dxfId="1" priority="2">
      <formula>$B$2="事前申請"</formula>
    </cfRule>
  </conditionalFormatting>
  <conditionalFormatting sqref="R4:R25">
    <cfRule type="expression" dxfId="0" priority="1">
      <formula>$B$2="事前申請"</formula>
    </cfRule>
  </conditionalFormatting>
  <dataValidations count="4">
    <dataValidation type="list" allowBlank="1" showInputMessage="1" showErrorMessage="1" sqref="B2" xr:uid="{44874863-65A1-4D34-9F43-AEF3A0AB590F}">
      <formula1>"事前申請,事後申請及び実績申請"</formula1>
    </dataValidation>
    <dataValidation type="list" allowBlank="1" showInputMessage="1" showErrorMessage="1" sqref="B6:B25" xr:uid="{3470EF6E-0F8E-44A8-B4D0-4131627EF544}">
      <formula1>"日野,いすゞ"</formula1>
    </dataValidation>
    <dataValidation type="list" allowBlank="1" showInputMessage="1" showErrorMessage="1" sqref="G6:G25" xr:uid="{8C575485-7455-42F4-88B8-8B075116B096}">
      <formula1>"小型・乗用,普通・乗用"</formula1>
    </dataValidation>
    <dataValidation type="list" allowBlank="1" showInputMessage="1" showErrorMessage="1" sqref="O5:O25" xr:uid="{831C1E04-CDF5-4832-A93C-BCB1DBF11DC7}">
      <formula1>"○,×"</formula1>
    </dataValidation>
  </dataValidations>
  <pageMargins left="0.70866141732283472" right="0.70866141732283472" top="0.74803149606299213" bottom="0.74803149606299213" header="0.31496062992125984" footer="0.31496062992125984"/>
  <pageSetup paperSize="9" scale="37"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第４号様式（車両情報）</vt:lpstr>
      <vt:lpstr>'第４号様式（車両情報）'!Print_Area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加賀谷　真知子</dc:creator>
  <cp:lastModifiedBy>加賀谷　真知子</cp:lastModifiedBy>
  <dcterms:created xsi:type="dcterms:W3CDTF">2025-08-27T01:10:06Z</dcterms:created>
  <dcterms:modified xsi:type="dcterms:W3CDTF">2025-08-27T01:15:19Z</dcterms:modified>
</cp:coreProperties>
</file>