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1A1F700-FD5F-43A4-86A3-0B09F91E174C}" xr6:coauthVersionLast="47" xr6:coauthVersionMax="47" xr10:uidLastSave="{00000000-0000-0000-0000-000000000000}"/>
  <bookViews>
    <workbookView xWindow="-108" yWindow="-108" windowWidth="23256" windowHeight="12456" firstSheet="1" activeTab="1" xr2:uid="{00000000-000D-0000-FFFF-FFFF00000000}"/>
  </bookViews>
  <sheets>
    <sheet name="集計用シート" sheetId="34" state="hidden" r:id="rId1"/>
    <sheet name="第3号様式への入力方法" sheetId="35" r:id="rId2"/>
    <sheet name="第3号様式_事業計画表" sheetId="1" r:id="rId3"/>
  </sheets>
  <definedNames>
    <definedName name="_xlnm.Print_Area" localSheetId="2">第3号様式_事業計画表!$A$1:$R$29</definedName>
    <definedName name="_xlnm.Print_Area" localSheetId="1">第3号様式への入力方法!$A$1:$AB$33</definedName>
    <definedName name="メーカーリスト">#REF!</definedName>
    <definedName name="機器分類">#REF!</definedName>
    <definedName name="型式">#REF!</definedName>
    <definedName name="車">#REF!</definedName>
    <definedName name="設備">#REF!</definedName>
    <definedName name="大分類" localSheetId="1">#REF!</definedName>
    <definedName name="大分類">#REF!</definedName>
    <definedName name="別1その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8" i="1"/>
  <c r="L19" i="1"/>
  <c r="L20" i="1"/>
  <c r="L21" i="1"/>
  <c r="L22" i="1"/>
  <c r="L23" i="1"/>
  <c r="L24" i="1"/>
  <c r="L25" i="1"/>
  <c r="L26" i="1"/>
  <c r="L27" i="1"/>
  <c r="L16" i="1"/>
  <c r="O9" i="1" l="1"/>
  <c r="BF10" i="1"/>
  <c r="BE10" i="1"/>
  <c r="BF8" i="1"/>
  <c r="BE8" i="1"/>
  <c r="BL27" i="1"/>
  <c r="BL26" i="1"/>
  <c r="BL25" i="1"/>
  <c r="BL24" i="1"/>
  <c r="BL23" i="1"/>
  <c r="BL22" i="1"/>
  <c r="BL21" i="1"/>
  <c r="BL20" i="1"/>
  <c r="BL19" i="1"/>
  <c r="BL18" i="1"/>
  <c r="BL17" i="1"/>
  <c r="BL16" i="1"/>
  <c r="BH10" i="1"/>
  <c r="BG10" i="1"/>
  <c r="BO9" i="1"/>
  <c r="BN8" i="1"/>
  <c r="BM8" i="1"/>
  <c r="BL8" i="1"/>
  <c r="BK8" i="1"/>
  <c r="BJ8" i="1"/>
  <c r="BI8" i="1"/>
  <c r="BH8" i="1"/>
  <c r="BG8" i="1"/>
  <c r="N8" i="1"/>
  <c r="M8" i="1"/>
  <c r="BL28" i="1" l="1"/>
  <c r="BG12" i="1"/>
  <c r="BH12" i="1"/>
  <c r="Z5" i="34"/>
  <c r="Y5" i="34"/>
  <c r="AE5" i="34"/>
  <c r="AF5" i="34"/>
  <c r="AD5" i="34"/>
  <c r="AC5" i="34"/>
  <c r="AB5" i="34"/>
  <c r="AA5" i="34"/>
  <c r="R5" i="34"/>
  <c r="T5" i="34"/>
  <c r="U5" i="34"/>
  <c r="V5" i="34"/>
  <c r="W5" i="34"/>
  <c r="X5" i="34"/>
  <c r="Q5" i="34"/>
  <c r="J5" i="34"/>
  <c r="L5" i="34"/>
  <c r="M5" i="34"/>
  <c r="N5" i="34"/>
  <c r="O5" i="34"/>
  <c r="P5" i="34"/>
  <c r="I5" i="34"/>
  <c r="A5" i="34"/>
  <c r="S5" i="34" l="1"/>
  <c r="K5" i="34"/>
  <c r="BB5" i="34"/>
  <c r="BD5" i="34"/>
  <c r="BE5" i="34"/>
  <c r="BF5" i="34"/>
  <c r="BG5" i="34"/>
  <c r="BH5" i="34"/>
  <c r="BI5" i="34"/>
  <c r="BA5" i="34"/>
  <c r="L28" i="1" l="1"/>
  <c r="BC5" i="34"/>
  <c r="AZ5" i="34" l="1"/>
  <c r="AY5" i="34"/>
  <c r="AX5" i="34"/>
  <c r="AW5" i="34"/>
  <c r="AV5" i="34"/>
  <c r="AU5" i="34"/>
  <c r="AT5" i="34"/>
  <c r="AS5" i="34"/>
  <c r="AR5" i="34"/>
  <c r="AI5" i="34"/>
  <c r="AJ5" i="34"/>
  <c r="AK5" i="34"/>
  <c r="H5" i="34"/>
  <c r="F5" i="34"/>
  <c r="E5" i="34"/>
  <c r="D5" i="34"/>
  <c r="C5" i="34"/>
  <c r="B5" i="34" l="1"/>
  <c r="H10" i="1" l="1"/>
  <c r="G10" i="1"/>
  <c r="L8" i="1"/>
  <c r="AQ5" i="34" s="1"/>
  <c r="K8" i="1"/>
  <c r="AP5" i="34" s="1"/>
  <c r="J8" i="1"/>
  <c r="AO5" i="34" s="1"/>
  <c r="I8" i="1"/>
  <c r="H8" i="1"/>
  <c r="AM5" i="34" s="1"/>
  <c r="G8" i="1"/>
  <c r="AL5" i="34" s="1"/>
  <c r="F10" i="1"/>
  <c r="E10" i="1"/>
  <c r="F8" i="1"/>
  <c r="E8" i="1"/>
  <c r="AH5" i="34" l="1"/>
  <c r="AG5" i="34"/>
  <c r="AN5" i="34"/>
  <c r="G12" i="1"/>
  <c r="H12" i="1"/>
  <c r="E12" i="1"/>
  <c r="F12" i="1"/>
  <c r="G5" i="34" l="1"/>
  <c r="BJ5" i="3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9F2FFA69-B641-4CBA-A8FE-A685FBC90A32}">
      <text>
        <r>
          <rPr>
            <b/>
            <sz val="9"/>
            <color indexed="81"/>
            <rFont val="MS P ゴシック"/>
            <family val="3"/>
            <charset val="128"/>
          </rPr>
          <t>先に「再エネ機器等」
を入力してください。</t>
        </r>
      </text>
    </comment>
    <comment ref="BE9" authorId="0" shapeId="0" xr:uid="{78BCC82E-3F0B-441D-84D8-A5142A85B3DA}">
      <text>
        <r>
          <rPr>
            <b/>
            <sz val="9"/>
            <color indexed="81"/>
            <rFont val="MS P ゴシック"/>
            <family val="3"/>
            <charset val="128"/>
          </rPr>
          <t>先に「再エネ機器等」
を入力してください。</t>
        </r>
      </text>
    </comment>
    <comment ref="E11" authorId="0" shapeId="0" xr:uid="{022B5857-C395-4F10-B4EF-752081A8556F}">
      <text>
        <r>
          <rPr>
            <b/>
            <sz val="9"/>
            <color indexed="81"/>
            <rFont val="MS P ゴシック"/>
            <family val="3"/>
            <charset val="128"/>
          </rPr>
          <t>先に「再エネ機器等」
を入力してください。</t>
        </r>
      </text>
    </comment>
    <comment ref="G16" authorId="0" shapeId="0" xr:uid="{00000000-0006-0000-0700-000003000000}">
      <text>
        <r>
          <rPr>
            <b/>
            <sz val="9"/>
            <color indexed="81"/>
            <rFont val="MS P ゴシック"/>
            <family val="3"/>
            <charset val="128"/>
          </rPr>
          <t>累計値を記入してください。</t>
        </r>
      </text>
    </comment>
    <comment ref="BG16" authorId="0" shapeId="0" xr:uid="{CAC7318B-598C-4A77-ACD4-BDFC02B43EBC}">
      <text>
        <r>
          <rPr>
            <b/>
            <sz val="9"/>
            <color indexed="81"/>
            <rFont val="MS P ゴシック"/>
            <family val="3"/>
            <charset val="128"/>
          </rPr>
          <t>累計値を記入してください。</t>
        </r>
      </text>
    </comment>
  </commentList>
</comments>
</file>

<file path=xl/sharedStrings.xml><?xml version="1.0" encoding="utf-8"?>
<sst xmlns="http://schemas.openxmlformats.org/spreadsheetml/2006/main" count="239" uniqueCount="107">
  <si>
    <t>計</t>
    <rPh sb="0" eb="1">
      <t>ケイ</t>
    </rPh>
    <phoneticPr fontId="1"/>
  </si>
  <si>
    <t>住宅環境性能等</t>
    <rPh sb="0" eb="2">
      <t>ジュウタク</t>
    </rPh>
    <rPh sb="2" eb="4">
      <t>カンキョウ</t>
    </rPh>
    <rPh sb="4" eb="6">
      <t>セイノウ</t>
    </rPh>
    <rPh sb="6" eb="7">
      <t>トウ</t>
    </rPh>
    <phoneticPr fontId="1"/>
  </si>
  <si>
    <t>再エネ機器等</t>
    <rPh sb="0" eb="1">
      <t>サイ</t>
    </rPh>
    <rPh sb="3" eb="5">
      <t>キキ</t>
    </rPh>
    <rPh sb="5" eb="6">
      <t>トウ</t>
    </rPh>
    <phoneticPr fontId="1"/>
  </si>
  <si>
    <t>V2H</t>
    <phoneticPr fontId="1"/>
  </si>
  <si>
    <t>断熱基準
適合状況</t>
    <rPh sb="0" eb="2">
      <t>ダンネツ</t>
    </rPh>
    <rPh sb="2" eb="4">
      <t>キジュン</t>
    </rPh>
    <rPh sb="5" eb="7">
      <t>テキゴウ</t>
    </rPh>
    <rPh sb="7" eb="9">
      <t>ジョウキョウ</t>
    </rPh>
    <phoneticPr fontId="1"/>
  </si>
  <si>
    <t>省エネ基準
適合状況</t>
    <rPh sb="0" eb="1">
      <t>ショウ</t>
    </rPh>
    <rPh sb="3" eb="5">
      <t>キジュン</t>
    </rPh>
    <rPh sb="6" eb="8">
      <t>テキゴウ</t>
    </rPh>
    <rPh sb="8" eb="10">
      <t>ジョウキョウ</t>
    </rPh>
    <phoneticPr fontId="1"/>
  </si>
  <si>
    <t>ZEV充電設備基準適合状況</t>
    <rPh sb="3" eb="5">
      <t>ジュウデン</t>
    </rPh>
    <rPh sb="5" eb="7">
      <t>セツビ</t>
    </rPh>
    <rPh sb="7" eb="9">
      <t>キジュン</t>
    </rPh>
    <rPh sb="9" eb="11">
      <t>テキゴウ</t>
    </rPh>
    <rPh sb="11" eb="13">
      <t>ジョウキョウ</t>
    </rPh>
    <phoneticPr fontId="1"/>
  </si>
  <si>
    <t>棟数(棟)</t>
    <rPh sb="0" eb="2">
      <t>トウスウ</t>
    </rPh>
    <rPh sb="3" eb="4">
      <t>トウ</t>
    </rPh>
    <phoneticPr fontId="1"/>
  </si>
  <si>
    <t>延べ面積(㎡)</t>
    <rPh sb="0" eb="1">
      <t>ノ</t>
    </rPh>
    <rPh sb="2" eb="4">
      <t>メンセキ</t>
    </rPh>
    <phoneticPr fontId="1"/>
  </si>
  <si>
    <t>設置棟数(棟)</t>
    <rPh sb="0" eb="2">
      <t>セッチ</t>
    </rPh>
    <rPh sb="2" eb="4">
      <t>トウスウ</t>
    </rPh>
    <rPh sb="5" eb="6">
      <t>トウ</t>
    </rPh>
    <phoneticPr fontId="1"/>
  </si>
  <si>
    <t>設置量(kW)</t>
    <rPh sb="0" eb="2">
      <t>セッチ</t>
    </rPh>
    <rPh sb="2" eb="3">
      <t>リョウ</t>
    </rPh>
    <phoneticPr fontId="1"/>
  </si>
  <si>
    <t>設置量(kWh)</t>
    <rPh sb="0" eb="2">
      <t>セッチ</t>
    </rPh>
    <rPh sb="2" eb="3">
      <t>リョウ</t>
    </rPh>
    <phoneticPr fontId="1"/>
  </si>
  <si>
    <t>設置基数</t>
    <rPh sb="0" eb="2">
      <t>セッチ</t>
    </rPh>
    <rPh sb="2" eb="4">
      <t>キスウ</t>
    </rPh>
    <phoneticPr fontId="1"/>
  </si>
  <si>
    <t>活用事業名</t>
    <rPh sb="0" eb="2">
      <t>カツヨウ</t>
    </rPh>
    <rPh sb="2" eb="4">
      <t>ジギョウ</t>
    </rPh>
    <rPh sb="4" eb="5">
      <t>メイ</t>
    </rPh>
    <phoneticPr fontId="1"/>
  </si>
  <si>
    <t>【当年度 年間住宅供給等計画総括表（2,000㎡未満）】</t>
    <rPh sb="1" eb="4">
      <t>トウネンド</t>
    </rPh>
    <rPh sb="5" eb="7">
      <t>ネンカン</t>
    </rPh>
    <rPh sb="7" eb="9">
      <t>ジュウタク</t>
    </rPh>
    <rPh sb="9" eb="11">
      <t>キョウキュウ</t>
    </rPh>
    <rPh sb="11" eb="12">
      <t>トウ</t>
    </rPh>
    <rPh sb="12" eb="14">
      <t>ケイカク</t>
    </rPh>
    <rPh sb="14" eb="17">
      <t>ソウカツヒョウ</t>
    </rPh>
    <rPh sb="24" eb="26">
      <t>ミマン</t>
    </rPh>
    <phoneticPr fontId="1"/>
  </si>
  <si>
    <t>供給住宅等</t>
    <rPh sb="0" eb="2">
      <t>キョウキュウ</t>
    </rPh>
    <rPh sb="2" eb="4">
      <t>ジュウタク</t>
    </rPh>
    <rPh sb="4" eb="5">
      <t>トウ</t>
    </rPh>
    <phoneticPr fontId="1"/>
  </si>
  <si>
    <t>機器名等</t>
    <rPh sb="0" eb="2">
      <t>キキ</t>
    </rPh>
    <rPh sb="2" eb="3">
      <t>メイ</t>
    </rPh>
    <rPh sb="3" eb="4">
      <t>トウ</t>
    </rPh>
    <phoneticPr fontId="1"/>
  </si>
  <si>
    <t>住所</t>
    <rPh sb="0" eb="2">
      <t>ジュウショ</t>
    </rPh>
    <phoneticPr fontId="1"/>
  </si>
  <si>
    <t>名称</t>
    <rPh sb="0" eb="2">
      <t>メイショウ</t>
    </rPh>
    <phoneticPr fontId="7"/>
  </si>
  <si>
    <t>フリガナ</t>
    <phoneticPr fontId="7"/>
  </si>
  <si>
    <t>登記された
本社住所</t>
    <rPh sb="0" eb="2">
      <t>トウキ</t>
    </rPh>
    <rPh sb="6" eb="8">
      <t>ホンシャ</t>
    </rPh>
    <rPh sb="8" eb="10">
      <t>ジュウショ</t>
    </rPh>
    <phoneticPr fontId="7"/>
  </si>
  <si>
    <t>〒</t>
    <phoneticPr fontId="7"/>
  </si>
  <si>
    <t>住所</t>
    <rPh sb="0" eb="2">
      <t>ジュウショ</t>
    </rPh>
    <phoneticPr fontId="7"/>
  </si>
  <si>
    <t>代表者</t>
    <rPh sb="0" eb="3">
      <t>ダイヒョウシャ</t>
    </rPh>
    <phoneticPr fontId="7"/>
  </si>
  <si>
    <t>役職名</t>
    <rPh sb="0" eb="2">
      <t>ヤクショク</t>
    </rPh>
    <rPh sb="2" eb="3">
      <t>メイ</t>
    </rPh>
    <phoneticPr fontId="7"/>
  </si>
  <si>
    <t>氏名</t>
    <rPh sb="0" eb="2">
      <t>シメイ</t>
    </rPh>
    <phoneticPr fontId="7"/>
  </si>
  <si>
    <t>部課名</t>
    <rPh sb="0" eb="1">
      <t>ブ</t>
    </rPh>
    <rPh sb="1" eb="2">
      <t>カ</t>
    </rPh>
    <rPh sb="2" eb="3">
      <t>メイ</t>
    </rPh>
    <phoneticPr fontId="7"/>
  </si>
  <si>
    <t>電話番号</t>
    <rPh sb="0" eb="2">
      <t>デンワ</t>
    </rPh>
    <rPh sb="2" eb="4">
      <t>バンゴウ</t>
    </rPh>
    <phoneticPr fontId="7"/>
  </si>
  <si>
    <t>会社名</t>
  </si>
  <si>
    <t>3年前</t>
    <rPh sb="1" eb="3">
      <t>ネンマエ</t>
    </rPh>
    <phoneticPr fontId="1"/>
  </si>
  <si>
    <t>会社名</t>
    <rPh sb="0" eb="3">
      <t>カイシャメイ</t>
    </rPh>
    <phoneticPr fontId="1"/>
  </si>
  <si>
    <t>円</t>
    <rPh sb="0" eb="1">
      <t>エン</t>
    </rPh>
    <phoneticPr fontId="1"/>
  </si>
  <si>
    <t>集合住宅</t>
    <rPh sb="0" eb="4">
      <t>シュウゴウジュウタク</t>
    </rPh>
    <phoneticPr fontId="1"/>
  </si>
  <si>
    <t>単位</t>
    <rPh sb="0" eb="2">
      <t>タンイ</t>
    </rPh>
    <phoneticPr fontId="1"/>
  </si>
  <si>
    <t>kW</t>
    <phoneticPr fontId="1"/>
  </si>
  <si>
    <t>kWh</t>
    <phoneticPr fontId="1"/>
  </si>
  <si>
    <t>太陽光発電システム</t>
    <rPh sb="0" eb="3">
      <t>タイヨウコウ</t>
    </rPh>
    <rPh sb="3" eb="5">
      <t>ハツデン</t>
    </rPh>
    <phoneticPr fontId="1"/>
  </si>
  <si>
    <t>上記事業以外の建築物</t>
    <rPh sb="0" eb="2">
      <t>ジョウキ</t>
    </rPh>
    <rPh sb="2" eb="4">
      <t>ジギョウ</t>
    </rPh>
    <rPh sb="4" eb="6">
      <t>イガイ</t>
    </rPh>
    <rPh sb="7" eb="10">
      <t>ケンチクブツ</t>
    </rPh>
    <phoneticPr fontId="1"/>
  </si>
  <si>
    <t>当年度 年間住宅供給等計画総数（1・２の計）</t>
    <rPh sb="0" eb="3">
      <t>トウネンド</t>
    </rPh>
    <rPh sb="4" eb="6">
      <t>ネンカン</t>
    </rPh>
    <rPh sb="6" eb="8">
      <t>ジュウタク</t>
    </rPh>
    <rPh sb="8" eb="10">
      <t>キョウキュウ</t>
    </rPh>
    <rPh sb="10" eb="11">
      <t>トウ</t>
    </rPh>
    <rPh sb="11" eb="13">
      <t>ケイカク</t>
    </rPh>
    <rPh sb="13" eb="15">
      <t>ソウスウ</t>
    </rPh>
    <rPh sb="20" eb="21">
      <t>ケイ</t>
    </rPh>
    <phoneticPr fontId="1"/>
  </si>
  <si>
    <t>式</t>
    <rPh sb="0" eb="1">
      <t>シキ</t>
    </rPh>
    <phoneticPr fontId="1"/>
  </si>
  <si>
    <t>①</t>
    <phoneticPr fontId="1"/>
  </si>
  <si>
    <t>メールアドレス</t>
    <phoneticPr fontId="7"/>
  </si>
  <si>
    <t>太陽光発電システム（3.6kW以下）</t>
    <rPh sb="0" eb="3">
      <t>タイヨウコウ</t>
    </rPh>
    <rPh sb="3" eb="5">
      <t>ハツデン</t>
    </rPh>
    <rPh sb="15" eb="17">
      <t>イカ</t>
    </rPh>
    <phoneticPr fontId="1"/>
  </si>
  <si>
    <t>太陽光発電システム（3.6kW超50kW未満）</t>
    <rPh sb="0" eb="3">
      <t>タイヨウコウ</t>
    </rPh>
    <rPh sb="3" eb="5">
      <t>ハツデン</t>
    </rPh>
    <rPh sb="15" eb="16">
      <t>チョウ</t>
    </rPh>
    <rPh sb="20" eb="22">
      <t>ミマン</t>
    </rPh>
    <phoneticPr fontId="1"/>
  </si>
  <si>
    <t>蓄電池システム</t>
    <rPh sb="0" eb="3">
      <t>チクデンチ</t>
    </rPh>
    <phoneticPr fontId="1"/>
  </si>
  <si>
    <t>蓄電池システム（6.34kWh未満）</t>
    <rPh sb="0" eb="3">
      <t>チクデンチ</t>
    </rPh>
    <phoneticPr fontId="1"/>
  </si>
  <si>
    <t>蓄電池システム（6.34kWh以上）</t>
    <rPh sb="0" eb="3">
      <t>チクデンチ</t>
    </rPh>
    <phoneticPr fontId="1"/>
  </si>
  <si>
    <t>V2H(太陽光発電システムを設置し、電気自動車等を所有、導入する場合)</t>
    <rPh sb="18" eb="23">
      <t>デンキジドウシャ</t>
    </rPh>
    <rPh sb="23" eb="24">
      <t>トウ</t>
    </rPh>
    <rPh sb="28" eb="30">
      <t>ドウニュウ</t>
    </rPh>
    <phoneticPr fontId="1"/>
  </si>
  <si>
    <t>1,2の太陽光発電システムの内、機能性PVを導入する予定のもの</t>
    <rPh sb="4" eb="7">
      <t>タイヨウコウ</t>
    </rPh>
    <rPh sb="7" eb="9">
      <t>ハツデン</t>
    </rPh>
    <rPh sb="14" eb="15">
      <t>ウチ</t>
    </rPh>
    <rPh sb="16" eb="19">
      <t>キノウセイ</t>
    </rPh>
    <rPh sb="22" eb="24">
      <t>ドウニュウ</t>
    </rPh>
    <rPh sb="26" eb="28">
      <t>ヨテイ</t>
    </rPh>
    <phoneticPr fontId="1"/>
  </si>
  <si>
    <t>メールアドレス</t>
    <phoneticPr fontId="1"/>
  </si>
  <si>
    <t>第３号様式（第８条関係）</t>
    <rPh sb="0" eb="1">
      <t>ダイ</t>
    </rPh>
    <rPh sb="2" eb="5">
      <t>ゴウヨウシキ</t>
    </rPh>
    <rPh sb="6" eb="7">
      <t>ダイ</t>
    </rPh>
    <rPh sb="8" eb="9">
      <t>ジョウ</t>
    </rPh>
    <rPh sb="9" eb="11">
      <t>カンケイ</t>
    </rPh>
    <phoneticPr fontId="1"/>
  </si>
  <si>
    <t>供給延べ面積</t>
    <phoneticPr fontId="1"/>
  </si>
  <si>
    <t>本事業計画数量</t>
    <rPh sb="0" eb="3">
      <t>ホンジギョウ</t>
    </rPh>
    <rPh sb="3" eb="6">
      <t>ケイカクスウ</t>
    </rPh>
    <rPh sb="6" eb="7">
      <t>リョウ</t>
    </rPh>
    <phoneticPr fontId="1"/>
  </si>
  <si>
    <t>電話番号</t>
    <rPh sb="0" eb="4">
      <t>デンワバンゴウ</t>
    </rPh>
    <phoneticPr fontId="1"/>
  </si>
  <si>
    <t>交付申請　事業計画表</t>
    <rPh sb="0" eb="2">
      <t>コウフ</t>
    </rPh>
    <rPh sb="2" eb="4">
      <t>シンセイ</t>
    </rPh>
    <rPh sb="5" eb="7">
      <t>ジギョウ</t>
    </rPh>
    <rPh sb="7" eb="9">
      <t>ケイカク</t>
    </rPh>
    <rPh sb="9" eb="10">
      <t>ヒョウ</t>
    </rPh>
    <phoneticPr fontId="1"/>
  </si>
  <si>
    <t>計画値
【累計】</t>
    <rPh sb="0" eb="3">
      <t>ケイカクチ</t>
    </rPh>
    <phoneticPr fontId="1"/>
  </si>
  <si>
    <r>
      <t>基準別表３に定める機能性の区分</t>
    </r>
    <r>
      <rPr>
        <vertAlign val="superscript"/>
        <sz val="11"/>
        <rFont val="游ゴシック"/>
        <family val="3"/>
        <charset val="128"/>
        <scheme val="minor"/>
      </rPr>
      <t>※</t>
    </r>
    <rPh sb="0" eb="4">
      <t>キジュンベッピョウ</t>
    </rPh>
    <rPh sb="6" eb="7">
      <t>サダ</t>
    </rPh>
    <rPh sb="9" eb="11">
      <t>キノウ</t>
    </rPh>
    <rPh sb="11" eb="12">
      <t>セイ</t>
    </rPh>
    <rPh sb="13" eb="15">
      <t>クブン</t>
    </rPh>
    <phoneticPr fontId="1"/>
  </si>
  <si>
    <t>架台設置(集合住宅の陸屋根に設置し、上乗せ措置を適用する場合のみ記載）</t>
    <rPh sb="0" eb="2">
      <t>カダイ</t>
    </rPh>
    <rPh sb="2" eb="4">
      <t>セッチ</t>
    </rPh>
    <rPh sb="5" eb="7">
      <t>シュウゴウ</t>
    </rPh>
    <rPh sb="7" eb="9">
      <t>ジュウタク</t>
    </rPh>
    <rPh sb="10" eb="13">
      <t>リクヤネ</t>
    </rPh>
    <rPh sb="14" eb="16">
      <t>セッチ</t>
    </rPh>
    <rPh sb="18" eb="20">
      <t>ウワノ</t>
    </rPh>
    <rPh sb="21" eb="23">
      <t>ソチ</t>
    </rPh>
    <rPh sb="24" eb="26">
      <t>テキヨウ</t>
    </rPh>
    <rPh sb="28" eb="30">
      <t>バアイ</t>
    </rPh>
    <rPh sb="32" eb="34">
      <t>キサイ</t>
    </rPh>
    <phoneticPr fontId="1"/>
  </si>
  <si>
    <t>(kW分)</t>
    <rPh sb="3" eb="4">
      <t>ブン</t>
    </rPh>
    <phoneticPr fontId="1"/>
  </si>
  <si>
    <t>助成対象者</t>
    <rPh sb="0" eb="4">
      <t>ジョセイタイショウ</t>
    </rPh>
    <rPh sb="4" eb="5">
      <t>シャ</t>
    </rPh>
    <phoneticPr fontId="7"/>
  </si>
  <si>
    <t>申請日</t>
    <rPh sb="0" eb="3">
      <t>シンセイビ</t>
    </rPh>
    <phoneticPr fontId="1"/>
  </si>
  <si>
    <t>交付申請額</t>
    <rPh sb="0" eb="5">
      <t>コウフシンセイガク</t>
    </rPh>
    <phoneticPr fontId="1"/>
  </si>
  <si>
    <t>建築物環境報告書制度推進事業</t>
    <rPh sb="0" eb="3">
      <t>ケンチクブツ</t>
    </rPh>
    <rPh sb="3" eb="5">
      <t>カンキョウ</t>
    </rPh>
    <rPh sb="5" eb="8">
      <t>ホウコクショ</t>
    </rPh>
    <rPh sb="8" eb="10">
      <t>セイド</t>
    </rPh>
    <rPh sb="10" eb="12">
      <t>スイシン</t>
    </rPh>
    <rPh sb="12" eb="14">
      <t>ジギョウ</t>
    </rPh>
    <phoneticPr fontId="1"/>
  </si>
  <si>
    <t>郵便番号</t>
    <rPh sb="0" eb="4">
      <t>ユウビンバンゴウ</t>
    </rPh>
    <phoneticPr fontId="1"/>
  </si>
  <si>
    <t>交付申請を行う日が属する年度の４月１日から遡って３年の間の、都内における年間供給延べ面積</t>
    <phoneticPr fontId="1"/>
  </si>
  <si>
    <t>1年前</t>
    <rPh sb="1" eb="3">
      <t>ネンマエ</t>
    </rPh>
    <phoneticPr fontId="1"/>
  </si>
  <si>
    <t>2年前</t>
    <rPh sb="1" eb="3">
      <t>ネンマエ</t>
    </rPh>
    <phoneticPr fontId="1"/>
  </si>
  <si>
    <t>管理者</t>
    <rPh sb="0" eb="3">
      <t>カンリシャ</t>
    </rPh>
    <phoneticPr fontId="1"/>
  </si>
  <si>
    <t>部課名</t>
    <rPh sb="0" eb="3">
      <t>ブカメイ</t>
    </rPh>
    <phoneticPr fontId="1"/>
  </si>
  <si>
    <t>フリガナ</t>
    <phoneticPr fontId="1"/>
  </si>
  <si>
    <t>氏名</t>
    <rPh sb="0" eb="2">
      <t>シメイ</t>
    </rPh>
    <phoneticPr fontId="1"/>
  </si>
  <si>
    <t>戸建住宅</t>
    <phoneticPr fontId="1"/>
  </si>
  <si>
    <t>申請単位</t>
    <rPh sb="0" eb="2">
      <t>シンセイ</t>
    </rPh>
    <rPh sb="2" eb="4">
      <t>タンイ</t>
    </rPh>
    <phoneticPr fontId="1"/>
  </si>
  <si>
    <t>対象支店名</t>
    <rPh sb="0" eb="5">
      <t>タイショウシテンメイ</t>
    </rPh>
    <phoneticPr fontId="1"/>
  </si>
  <si>
    <t>【建築物環境報告書制度推進事業（特定供給事業者再エネ設備等設置支援事業）交付申請内訳】</t>
    <rPh sb="1" eb="15">
      <t>ケンチクブツカンキョウホウコクショセイドスイシンジギョウ</t>
    </rPh>
    <rPh sb="16" eb="23">
      <t>トクテイキョウキュウジギョウシャ</t>
    </rPh>
    <rPh sb="23" eb="24">
      <t>サイ</t>
    </rPh>
    <rPh sb="26" eb="28">
      <t>セツビ</t>
    </rPh>
    <rPh sb="28" eb="29">
      <t>トウ</t>
    </rPh>
    <rPh sb="29" eb="31">
      <t>セッチ</t>
    </rPh>
    <rPh sb="31" eb="33">
      <t>シエン</t>
    </rPh>
    <rPh sb="33" eb="35">
      <t>ジギョウ</t>
    </rPh>
    <rPh sb="36" eb="38">
      <t>コウフ</t>
    </rPh>
    <rPh sb="38" eb="40">
      <t>シンセイ</t>
    </rPh>
    <rPh sb="40" eb="42">
      <t>ウチワケ</t>
    </rPh>
    <phoneticPr fontId="1"/>
  </si>
  <si>
    <r>
      <t xml:space="preserve">担当者
連絡先
</t>
    </r>
    <r>
      <rPr>
        <sz val="9"/>
        <color rgb="FFFF0000"/>
        <rFont val="Meiryo UI"/>
        <family val="3"/>
        <charset val="128"/>
      </rPr>
      <t>※公社から照会や指示等の連絡をする際に、窓口となる担当者を記入してください。</t>
    </r>
    <rPh sb="0" eb="3">
      <t>タントウシャ</t>
    </rPh>
    <rPh sb="4" eb="7">
      <t>レンラクサキ</t>
    </rPh>
    <phoneticPr fontId="7"/>
  </si>
  <si>
    <r>
      <t>基準別表２に定める機能性の区分</t>
    </r>
    <r>
      <rPr>
        <vertAlign val="superscript"/>
        <sz val="11"/>
        <rFont val="Meiryo UI"/>
        <family val="3"/>
        <charset val="128"/>
      </rPr>
      <t>※</t>
    </r>
    <rPh sb="0" eb="4">
      <t>キジュンベッピョウ</t>
    </rPh>
    <rPh sb="6" eb="7">
      <t>サダ</t>
    </rPh>
    <rPh sb="9" eb="11">
      <t>キノウ</t>
    </rPh>
    <rPh sb="11" eb="12">
      <t>セイ</t>
    </rPh>
    <rPh sb="13" eb="15">
      <t>クブン</t>
    </rPh>
    <phoneticPr fontId="1"/>
  </si>
  <si>
    <r>
      <t>基準別表３に定める機能性の区分</t>
    </r>
    <r>
      <rPr>
        <vertAlign val="superscript"/>
        <sz val="11"/>
        <rFont val="Meiryo UI"/>
        <family val="3"/>
        <charset val="128"/>
      </rPr>
      <t>※</t>
    </r>
    <rPh sb="0" eb="4">
      <t>キジュンベッピョウ</t>
    </rPh>
    <rPh sb="6" eb="7">
      <t>サダ</t>
    </rPh>
    <rPh sb="9" eb="11">
      <t>キノウ</t>
    </rPh>
    <rPh sb="11" eb="12">
      <t>セイ</t>
    </rPh>
    <rPh sb="13" eb="15">
      <t>クブン</t>
    </rPh>
    <phoneticPr fontId="1"/>
  </si>
  <si>
    <t>太陽光発電システム（3.6kW以下）_申請額</t>
    <rPh sb="0" eb="3">
      <t>タイヨウコウ</t>
    </rPh>
    <rPh sb="3" eb="5">
      <t>ハツデン</t>
    </rPh>
    <rPh sb="15" eb="17">
      <t>イカ</t>
    </rPh>
    <rPh sb="19" eb="22">
      <t>シンセイガク</t>
    </rPh>
    <phoneticPr fontId="1"/>
  </si>
  <si>
    <t>太陽光発電システム（3.6kW超50kW未満）_申請額</t>
    <rPh sb="0" eb="3">
      <t>タイヨウコウ</t>
    </rPh>
    <rPh sb="3" eb="5">
      <t>ハツデン</t>
    </rPh>
    <rPh sb="15" eb="16">
      <t>チョウ</t>
    </rPh>
    <rPh sb="20" eb="22">
      <t>ミマン</t>
    </rPh>
    <phoneticPr fontId="1"/>
  </si>
  <si>
    <r>
      <t>基準別表２に定める機能性の区分</t>
    </r>
    <r>
      <rPr>
        <vertAlign val="superscript"/>
        <sz val="11"/>
        <rFont val="Meiryo UI"/>
        <family val="3"/>
        <charset val="128"/>
      </rPr>
      <t>※</t>
    </r>
    <r>
      <rPr>
        <sz val="11"/>
        <rFont val="Meiryo UI"/>
        <family val="3"/>
        <charset val="128"/>
      </rPr>
      <t>_申請額</t>
    </r>
    <rPh sb="0" eb="4">
      <t>キジュンベッピョウ</t>
    </rPh>
    <rPh sb="6" eb="7">
      <t>サダ</t>
    </rPh>
    <rPh sb="9" eb="11">
      <t>キノウ</t>
    </rPh>
    <rPh sb="11" eb="12">
      <t>セイ</t>
    </rPh>
    <rPh sb="13" eb="15">
      <t>クブン</t>
    </rPh>
    <phoneticPr fontId="1"/>
  </si>
  <si>
    <r>
      <t>基準別表３に定める機能性の区分</t>
    </r>
    <r>
      <rPr>
        <vertAlign val="superscript"/>
        <sz val="11"/>
        <rFont val="Meiryo UI"/>
        <family val="3"/>
        <charset val="128"/>
      </rPr>
      <t>※</t>
    </r>
    <r>
      <rPr>
        <sz val="11"/>
        <rFont val="Meiryo UI"/>
        <family val="3"/>
        <charset val="128"/>
      </rPr>
      <t>_申請額</t>
    </r>
    <rPh sb="0" eb="4">
      <t>キジュンベッピョウ</t>
    </rPh>
    <rPh sb="6" eb="7">
      <t>サダ</t>
    </rPh>
    <rPh sb="9" eb="11">
      <t>キノウ</t>
    </rPh>
    <rPh sb="11" eb="12">
      <t>セイ</t>
    </rPh>
    <rPh sb="13" eb="15">
      <t>クブン</t>
    </rPh>
    <phoneticPr fontId="1"/>
  </si>
  <si>
    <t>架台設置(集合住宅の陸屋根に設置し、上乗せ措置を適用する場合のみ記載）_申請額</t>
    <rPh sb="0" eb="2">
      <t>カダイ</t>
    </rPh>
    <rPh sb="2" eb="4">
      <t>セッチ</t>
    </rPh>
    <rPh sb="5" eb="7">
      <t>シュウゴウ</t>
    </rPh>
    <rPh sb="7" eb="9">
      <t>ジュウタク</t>
    </rPh>
    <rPh sb="10" eb="13">
      <t>リクヤネ</t>
    </rPh>
    <rPh sb="14" eb="16">
      <t>セッチ</t>
    </rPh>
    <rPh sb="18" eb="20">
      <t>ウワノ</t>
    </rPh>
    <rPh sb="21" eb="23">
      <t>ソチ</t>
    </rPh>
    <rPh sb="24" eb="26">
      <t>テキヨウ</t>
    </rPh>
    <rPh sb="28" eb="30">
      <t>バアイ</t>
    </rPh>
    <rPh sb="32" eb="34">
      <t>キサイ</t>
    </rPh>
    <phoneticPr fontId="1"/>
  </si>
  <si>
    <t>蓄電池システム（6.34kWh未満）_申請額</t>
    <rPh sb="0" eb="3">
      <t>チクデンチ</t>
    </rPh>
    <phoneticPr fontId="1"/>
  </si>
  <si>
    <t>蓄電池システム（6.34kWh以上）_申請額</t>
    <rPh sb="0" eb="3">
      <t>チクデンチ</t>
    </rPh>
    <phoneticPr fontId="1"/>
  </si>
  <si>
    <t>V2H(太陽光発電システムを設置し、電気自動車等を所有、導入する場合)_申請額</t>
    <rPh sb="18" eb="23">
      <t>デンキジドウシャ</t>
    </rPh>
    <rPh sb="23" eb="24">
      <t>トウ</t>
    </rPh>
    <rPh sb="28" eb="30">
      <t>ドウニュウ</t>
    </rPh>
    <phoneticPr fontId="1"/>
  </si>
  <si>
    <t>V2H_申請額</t>
    <phoneticPr fontId="1"/>
  </si>
  <si>
    <t>設置量</t>
    <rPh sb="0" eb="2">
      <t>セッチ</t>
    </rPh>
    <rPh sb="2" eb="3">
      <t>リョウ</t>
    </rPh>
    <phoneticPr fontId="1"/>
  </si>
  <si>
    <r>
      <t>基準別表５に定める機能性の区分</t>
    </r>
    <r>
      <rPr>
        <vertAlign val="superscript"/>
        <sz val="11"/>
        <rFont val="游ゴシック"/>
        <family val="3"/>
        <charset val="128"/>
        <scheme val="minor"/>
      </rPr>
      <t>※</t>
    </r>
    <rPh sb="0" eb="4">
      <t>キジュンベッピョウ</t>
    </rPh>
    <rPh sb="6" eb="7">
      <t>サダ</t>
    </rPh>
    <rPh sb="9" eb="11">
      <t>キノウ</t>
    </rPh>
    <rPh sb="11" eb="12">
      <t>セイ</t>
    </rPh>
    <rPh sb="13" eb="15">
      <t>クブン</t>
    </rPh>
    <phoneticPr fontId="1"/>
  </si>
  <si>
    <t>エコキュート等</t>
    <rPh sb="6" eb="7">
      <t>トウ</t>
    </rPh>
    <phoneticPr fontId="1"/>
  </si>
  <si>
    <t>設置基数</t>
    <rPh sb="0" eb="2">
      <t>セッチ</t>
    </rPh>
    <rPh sb="2" eb="3">
      <t>モト</t>
    </rPh>
    <rPh sb="3" eb="4">
      <t>カズ</t>
    </rPh>
    <phoneticPr fontId="1"/>
  </si>
  <si>
    <r>
      <t>基準別表６に定める機能性の区分</t>
    </r>
    <r>
      <rPr>
        <vertAlign val="superscript"/>
        <sz val="11"/>
        <rFont val="游ゴシック"/>
        <family val="3"/>
        <charset val="128"/>
        <scheme val="minor"/>
      </rPr>
      <t>※</t>
    </r>
    <rPh sb="0" eb="4">
      <t>キジュンベッピョウ</t>
    </rPh>
    <rPh sb="6" eb="7">
      <t>サダ</t>
    </rPh>
    <rPh sb="9" eb="11">
      <t>キノウ</t>
    </rPh>
    <rPh sb="11" eb="12">
      <t>セイ</t>
    </rPh>
    <rPh sb="13" eb="15">
      <t>クブン</t>
    </rPh>
    <phoneticPr fontId="1"/>
  </si>
  <si>
    <r>
      <t>基準別表７に定める機能性の区分</t>
    </r>
    <r>
      <rPr>
        <vertAlign val="superscript"/>
        <sz val="11"/>
        <rFont val="游ゴシック"/>
        <family val="3"/>
        <charset val="128"/>
        <scheme val="minor"/>
      </rPr>
      <t>※</t>
    </r>
    <rPh sb="0" eb="4">
      <t>キジュンベッピョウ</t>
    </rPh>
    <rPh sb="6" eb="7">
      <t>サダ</t>
    </rPh>
    <rPh sb="9" eb="11">
      <t>キノウ</t>
    </rPh>
    <rPh sb="11" eb="12">
      <t>セイ</t>
    </rPh>
    <rPh sb="13" eb="15">
      <t>クブン</t>
    </rPh>
    <phoneticPr fontId="1"/>
  </si>
  <si>
    <t>台</t>
    <rPh sb="0" eb="1">
      <t>ダイ</t>
    </rPh>
    <phoneticPr fontId="1"/>
  </si>
  <si>
    <t>単価（円）</t>
    <rPh sb="0" eb="2">
      <t>タンカ</t>
    </rPh>
    <rPh sb="3" eb="4">
      <t>エン</t>
    </rPh>
    <phoneticPr fontId="1"/>
  </si>
  <si>
    <t>交付申請額(円)
【累計】</t>
    <rPh sb="0" eb="2">
      <t>コウフ</t>
    </rPh>
    <rPh sb="2" eb="4">
      <t>シンセイ</t>
    </rPh>
    <rPh sb="4" eb="5">
      <t>ガク</t>
    </rPh>
    <rPh sb="6" eb="7">
      <t>エン</t>
    </rPh>
    <phoneticPr fontId="1"/>
  </si>
  <si>
    <t>https://www.tokyo-co2down.jp/subsidy/kinousei-pv/kinousei-pv-r06</t>
    <phoneticPr fontId="1"/>
  </si>
  <si>
    <t>※機能性PVの基準別表については、以下HPをご参照ください。</t>
    <rPh sb="1" eb="4">
      <t>キノウセイ</t>
    </rPh>
    <rPh sb="7" eb="9">
      <t>キジュン</t>
    </rPh>
    <rPh sb="9" eb="11">
      <t>ベッピョウ</t>
    </rPh>
    <rPh sb="17" eb="19">
      <t>イカ</t>
    </rPh>
    <rPh sb="23" eb="25">
      <t>サンショウ</t>
    </rPh>
    <phoneticPr fontId="1"/>
  </si>
  <si>
    <t>供給住宅等</t>
    <phoneticPr fontId="1"/>
  </si>
  <si>
    <t>棟数(棟)</t>
    <phoneticPr fontId="1"/>
  </si>
  <si>
    <t>東京都環境公社</t>
    <rPh sb="0" eb="3">
      <t>トウキョウト</t>
    </rPh>
    <rPh sb="3" eb="5">
      <t>カンキョウ</t>
    </rPh>
    <rPh sb="5" eb="7">
      <t>コウシャ</t>
    </rPh>
    <phoneticPr fontId="1"/>
  </si>
  <si>
    <t>エコキュート等（太陽光発電設備を設置する場合）</t>
    <rPh sb="6" eb="7">
      <t>トウ</t>
    </rPh>
    <rPh sb="8" eb="11">
      <t>タイヨウコウ</t>
    </rPh>
    <rPh sb="11" eb="13">
      <t>ハツデン</t>
    </rPh>
    <rPh sb="13" eb="15">
      <t>セツビ</t>
    </rPh>
    <rPh sb="16" eb="18">
      <t>セッチ</t>
    </rPh>
    <rPh sb="20" eb="22">
      <t>バアイ</t>
    </rPh>
    <phoneticPr fontId="1"/>
  </si>
  <si>
    <t>エコキュート等（再エネ電力を契約する場合）</t>
    <rPh sb="6" eb="7">
      <t>トウ</t>
    </rPh>
    <rPh sb="8" eb="9">
      <t>サイ</t>
    </rPh>
    <rPh sb="11" eb="13">
      <t>デンリョク</t>
    </rPh>
    <rPh sb="14" eb="16">
      <t>ケイヤク</t>
    </rPh>
    <rPh sb="18" eb="20">
      <t>バアイ</t>
    </rPh>
    <phoneticPr fontId="1"/>
  </si>
  <si>
    <t>セルの色が水色の部分は自動計算、又はリンク自動表示されています。入力は不要です。</t>
    <rPh sb="3" eb="4">
      <t>イロ</t>
    </rPh>
    <rPh sb="5" eb="6">
      <t>ミズ</t>
    </rPh>
    <rPh sb="6" eb="7">
      <t>イロ</t>
    </rPh>
    <rPh sb="8" eb="10">
      <t>ブブン</t>
    </rPh>
    <rPh sb="11" eb="13">
      <t>ジドウ</t>
    </rPh>
    <rPh sb="13" eb="15">
      <t>ケイサン</t>
    </rPh>
    <rPh sb="16" eb="17">
      <t>マタ</t>
    </rPh>
    <rPh sb="21" eb="23">
      <t>ジドウ</t>
    </rPh>
    <rPh sb="23" eb="25">
      <t>ヒョウジ</t>
    </rPh>
    <rPh sb="32" eb="34">
      <t>ニュウリョク</t>
    </rPh>
    <rPh sb="35" eb="37">
      <t>フヨウ</t>
    </rPh>
    <phoneticPr fontId="7"/>
  </si>
  <si>
    <r>
      <t>セルが</t>
    </r>
    <r>
      <rPr>
        <sz val="11"/>
        <color indexed="8"/>
        <rFont val="ＭＳ Ｐ明朝"/>
        <family val="1"/>
        <charset val="128"/>
      </rPr>
      <t>着色されていない部分は、全て保護が掛かっていますので、入力はできません。</t>
    </r>
    <phoneticPr fontId="7"/>
  </si>
  <si>
    <t>第3号様式への入力方法</t>
    <rPh sb="0" eb="1">
      <t>ダイ</t>
    </rPh>
    <rPh sb="2" eb="5">
      <t>ゴウヨウシキ</t>
    </rPh>
    <rPh sb="7" eb="9">
      <t>ニュウリョク</t>
    </rPh>
    <rPh sb="9" eb="11">
      <t>ホウホウ</t>
    </rPh>
    <phoneticPr fontId="7"/>
  </si>
  <si>
    <t>セルの色が黄色い部分に入力してください。</t>
    <rPh sb="3" eb="4">
      <t>イロ</t>
    </rPh>
    <rPh sb="5" eb="7">
      <t>キイロ</t>
    </rPh>
    <rPh sb="11" eb="13">
      <t>ニュウリョク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</si>
</sst>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Red]\(#,##0\)"/>
    <numFmt numFmtId="178" formatCode="#,##0.00_ "/>
    <numFmt numFmtId="179" formatCode="#,##0_ ;[Red]\-#,##0\ "/>
    <numFmt numFmtId="180" formatCode="#,##0.00_);[Red]\(#,##0.00\)"/>
    <numFmt numFmtId="181" formatCode="#,##0&quot;円&quot;"/>
    <numFmt numFmtId="182" formatCode="#,##0&quot;棟&quot;"/>
    <numFmt numFmtId="183" formatCode="#,##0&quot;㎡&quot;"/>
    <numFmt numFmtId="184" formatCode="#,##0.00&quot;kW&quot;"/>
    <numFmt numFmtId="185" formatCode="#,##0.00&quot;kWh&quot;"/>
    <numFmt numFmtId="186" formatCode="#,##0&quot;式&quot;"/>
    <numFmt numFmtId="187" formatCode="#,##0&quot;千円&quot;"/>
  </numFmts>
  <fonts count="37">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b/>
      <u/>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2"/>
      <name val="Arial Unicode MS"/>
      <family val="3"/>
      <charset val="128"/>
    </font>
    <font>
      <sz val="10"/>
      <color rgb="FF000000"/>
      <name val="Times New Roman"/>
      <family val="1"/>
    </font>
    <font>
      <u/>
      <sz val="12.65"/>
      <color theme="10"/>
      <name val="ＭＳ Ｐゴシック"/>
      <family val="3"/>
      <charset val="128"/>
    </font>
    <font>
      <u/>
      <sz val="10"/>
      <color theme="10"/>
      <name val="Times New Roman"/>
      <family val="1"/>
    </font>
    <font>
      <b/>
      <sz val="9"/>
      <color indexed="81"/>
      <name val="MS P ゴシック"/>
      <family val="3"/>
      <charset val="128"/>
    </font>
    <font>
      <sz val="11"/>
      <name val="游ゴシック"/>
      <family val="2"/>
      <charset val="128"/>
      <scheme val="minor"/>
    </font>
    <font>
      <sz val="11"/>
      <color rgb="FFFF0000"/>
      <name val="游ゴシック"/>
      <family val="2"/>
      <charset val="128"/>
      <scheme val="minor"/>
    </font>
    <font>
      <sz val="11"/>
      <name val="游ゴシック"/>
      <family val="3"/>
      <charset val="128"/>
      <scheme val="minor"/>
    </font>
    <font>
      <b/>
      <sz val="15"/>
      <color theme="1"/>
      <name val="游ゴシック"/>
      <family val="3"/>
      <charset val="128"/>
      <scheme val="minor"/>
    </font>
    <font>
      <sz val="15"/>
      <color theme="1"/>
      <name val="游ゴシック"/>
      <family val="3"/>
      <charset val="128"/>
      <scheme val="minor"/>
    </font>
    <font>
      <b/>
      <sz val="13"/>
      <color rgb="FFFF0000"/>
      <name val="游ゴシック"/>
      <family val="3"/>
      <charset val="128"/>
      <scheme val="minor"/>
    </font>
    <font>
      <sz val="16"/>
      <color theme="1"/>
      <name val="ＭＳ ゴシック"/>
      <family val="3"/>
      <charset val="128"/>
    </font>
    <font>
      <vertAlign val="superscript"/>
      <sz val="11"/>
      <name val="游ゴシック"/>
      <family val="3"/>
      <charset val="128"/>
      <scheme val="minor"/>
    </font>
    <font>
      <sz val="11"/>
      <color theme="1"/>
      <name val="ＭＳ 明朝"/>
      <family val="1"/>
      <charset val="128"/>
    </font>
    <font>
      <b/>
      <sz val="11"/>
      <name val="游ゴシック"/>
      <family val="3"/>
      <charset val="128"/>
      <scheme val="minor"/>
    </font>
    <font>
      <sz val="11"/>
      <color theme="1"/>
      <name val="Meiryo UI"/>
      <family val="3"/>
      <charset val="128"/>
    </font>
    <font>
      <sz val="10"/>
      <color rgb="FFFF0000"/>
      <name val="Meiryo UI"/>
      <family val="3"/>
      <charset val="128"/>
    </font>
    <font>
      <b/>
      <sz val="11"/>
      <color theme="1"/>
      <name val="Meiryo UI"/>
      <family val="3"/>
      <charset val="128"/>
    </font>
    <font>
      <sz val="9"/>
      <color rgb="FFFF0000"/>
      <name val="Meiryo UI"/>
      <family val="3"/>
      <charset val="128"/>
    </font>
    <font>
      <sz val="11"/>
      <name val="Meiryo UI"/>
      <family val="3"/>
      <charset val="128"/>
    </font>
    <font>
      <vertAlign val="superscript"/>
      <sz val="11"/>
      <name val="Meiryo UI"/>
      <family val="3"/>
      <charset val="128"/>
    </font>
    <font>
      <b/>
      <sz val="15"/>
      <name val="游ゴシック"/>
      <family val="3"/>
      <charset val="128"/>
      <scheme val="minor"/>
    </font>
    <font>
      <b/>
      <u/>
      <sz val="15"/>
      <name val="游ゴシック"/>
      <family val="3"/>
      <charset val="128"/>
      <scheme val="minor"/>
    </font>
    <font>
      <sz val="11"/>
      <color theme="1"/>
      <name val="ＭＳ Ｐ明朝"/>
      <family val="1"/>
      <charset val="128"/>
    </font>
    <font>
      <sz val="12"/>
      <color theme="1"/>
      <name val="ＭＳ Ｐ明朝"/>
      <family val="1"/>
      <charset val="128"/>
    </font>
    <font>
      <sz val="11"/>
      <color indexed="8"/>
      <name val="ＭＳ Ｐ明朝"/>
      <family val="1"/>
      <charset val="128"/>
    </font>
    <font>
      <sz val="12"/>
      <color indexed="8"/>
      <name val="ＭＳ Ｐ明朝"/>
      <family val="1"/>
      <charset val="128"/>
    </font>
    <font>
      <b/>
      <sz val="12"/>
      <color indexed="8"/>
      <name val="ＭＳ Ｐ明朝"/>
      <family val="1"/>
      <charset val="128"/>
    </font>
  </fonts>
  <fills count="7">
    <fill>
      <patternFill patternType="none"/>
    </fill>
    <fill>
      <patternFill patternType="gray125"/>
    </fill>
    <fill>
      <patternFill patternType="solid">
        <fgColor rgb="FFFFFF66"/>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s>
  <cellStyleXfs count="34">
    <xf numFmtId="0" fontId="0" fillId="0" borderId="0">
      <alignment vertical="center"/>
    </xf>
    <xf numFmtId="0" fontId="6" fillId="0" borderId="0">
      <alignment vertical="center"/>
    </xf>
    <xf numFmtId="0" fontId="5" fillId="0" borderId="0">
      <alignment vertical="center"/>
    </xf>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5" fillId="0" borderId="0">
      <alignment vertical="center"/>
    </xf>
    <xf numFmtId="0" fontId="9" fillId="0" borderId="0"/>
    <xf numFmtId="0" fontId="10" fillId="0" borderId="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6" fillId="0" borderId="0">
      <alignment vertical="center"/>
    </xf>
    <xf numFmtId="38" fontId="8" fillId="0" borderId="0" applyFont="0" applyFill="0" applyBorder="0" applyAlignment="0" applyProtection="0">
      <alignment vertical="center"/>
    </xf>
    <xf numFmtId="0" fontId="20"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5" fillId="0" borderId="0">
      <alignment vertical="center"/>
    </xf>
    <xf numFmtId="0" fontId="8" fillId="0" borderId="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209">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left" vertical="center"/>
    </xf>
    <xf numFmtId="176" fontId="0" fillId="0" borderId="1" xfId="0" applyNumberFormat="1" applyBorder="1" applyAlignment="1">
      <alignment horizontal="left" vertical="center"/>
    </xf>
    <xf numFmtId="0" fontId="2" fillId="0" borderId="0" xfId="0" applyFont="1">
      <alignment vertical="center"/>
    </xf>
    <xf numFmtId="0" fontId="0" fillId="0" borderId="28" xfId="0" applyBorder="1">
      <alignment vertical="center"/>
    </xf>
    <xf numFmtId="176" fontId="0" fillId="3" borderId="1" xfId="0" applyNumberFormat="1" applyFill="1" applyBorder="1">
      <alignmen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178" fontId="0" fillId="0" borderId="0" xfId="0" applyNumberFormat="1">
      <alignment vertical="center"/>
    </xf>
    <xf numFmtId="176" fontId="0" fillId="0" borderId="0" xfId="0" applyNumberFormat="1">
      <alignment vertical="center"/>
    </xf>
    <xf numFmtId="0" fontId="2" fillId="5" borderId="9" xfId="0" applyFont="1" applyFill="1" applyBorder="1" applyAlignment="1">
      <alignment horizontal="center" vertical="center"/>
    </xf>
    <xf numFmtId="0" fontId="6" fillId="0" borderId="33" xfId="0" applyFont="1" applyBorder="1">
      <alignment vertical="center"/>
    </xf>
    <xf numFmtId="0" fontId="0" fillId="0" borderId="35" xfId="0" applyBorder="1">
      <alignment vertical="center"/>
    </xf>
    <xf numFmtId="0" fontId="2" fillId="5" borderId="30" xfId="0" applyFont="1" applyFill="1" applyBorder="1" applyAlignment="1">
      <alignment horizontal="center" vertical="center"/>
    </xf>
    <xf numFmtId="0" fontId="19" fillId="0" borderId="0" xfId="0" applyFont="1">
      <alignment vertical="center"/>
    </xf>
    <xf numFmtId="0" fontId="22" fillId="0" borderId="0" xfId="0" applyFont="1">
      <alignment vertical="center"/>
    </xf>
    <xf numFmtId="0" fontId="6" fillId="3" borderId="36" xfId="0" applyFont="1" applyFill="1" applyBorder="1">
      <alignment vertical="center"/>
    </xf>
    <xf numFmtId="178" fontId="2" fillId="3" borderId="12" xfId="0" applyNumberFormat="1" applyFont="1" applyFill="1" applyBorder="1">
      <alignment vertical="center"/>
    </xf>
    <xf numFmtId="176" fontId="2" fillId="3" borderId="12" xfId="0" applyNumberFormat="1" applyFont="1" applyFill="1" applyBorder="1">
      <alignment vertical="center"/>
    </xf>
    <xf numFmtId="177" fontId="0" fillId="0" borderId="0" xfId="0" applyNumberFormat="1">
      <alignment vertical="center"/>
    </xf>
    <xf numFmtId="180" fontId="0" fillId="0" borderId="0" xfId="0" applyNumberFormat="1">
      <alignment vertical="center"/>
    </xf>
    <xf numFmtId="0" fontId="15" fillId="0" borderId="0" xfId="0" applyFont="1">
      <alignment vertical="center"/>
    </xf>
    <xf numFmtId="176" fontId="6" fillId="2" borderId="11" xfId="0" applyNumberFormat="1" applyFont="1" applyFill="1" applyBorder="1" applyProtection="1">
      <alignment vertical="center"/>
      <protection locked="0"/>
    </xf>
    <xf numFmtId="178" fontId="6" fillId="2" borderId="11" xfId="0" applyNumberFormat="1" applyFont="1" applyFill="1" applyBorder="1" applyProtection="1">
      <alignment vertical="center"/>
      <protection locked="0"/>
    </xf>
    <xf numFmtId="0" fontId="6" fillId="0" borderId="0" xfId="0" applyFont="1">
      <alignment vertical="center"/>
    </xf>
    <xf numFmtId="0" fontId="2" fillId="0" borderId="0" xfId="0" applyFont="1" applyAlignment="1">
      <alignment horizontal="center" vertical="center"/>
    </xf>
    <xf numFmtId="177" fontId="2" fillId="0" borderId="0" xfId="0" applyNumberFormat="1" applyFont="1">
      <alignment vertical="center"/>
    </xf>
    <xf numFmtId="0" fontId="2" fillId="5" borderId="34" xfId="0" applyFont="1" applyFill="1" applyBorder="1" applyAlignment="1">
      <alignment horizontal="center" vertical="center"/>
    </xf>
    <xf numFmtId="176" fontId="0" fillId="2" borderId="9" xfId="0" applyNumberFormat="1" applyFill="1" applyBorder="1" applyProtection="1">
      <alignment vertical="center"/>
      <protection locked="0"/>
    </xf>
    <xf numFmtId="0" fontId="0" fillId="0" borderId="9" xfId="0" applyBorder="1">
      <alignment vertical="center"/>
    </xf>
    <xf numFmtId="0" fontId="6" fillId="3" borderId="9" xfId="0" applyFont="1" applyFill="1" applyBorder="1">
      <alignment vertical="center"/>
    </xf>
    <xf numFmtId="176" fontId="4" fillId="6" borderId="41" xfId="0" applyNumberFormat="1" applyFont="1" applyFill="1" applyBorder="1" applyAlignment="1">
      <alignment horizontal="right" vertical="center"/>
    </xf>
    <xf numFmtId="0" fontId="2" fillId="6" borderId="41" xfId="0" applyFont="1" applyFill="1" applyBorder="1" applyAlignment="1">
      <alignment horizontal="center" vertical="center"/>
    </xf>
    <xf numFmtId="0" fontId="24" fillId="0" borderId="0" xfId="0" applyFont="1">
      <alignment vertical="center"/>
    </xf>
    <xf numFmtId="0" fontId="24" fillId="4" borderId="3" xfId="1" applyFont="1" applyFill="1" applyBorder="1" applyAlignment="1">
      <alignment horizontal="center" vertical="center"/>
    </xf>
    <xf numFmtId="0" fontId="26" fillId="5" borderId="9" xfId="0" applyFont="1" applyFill="1" applyBorder="1" applyAlignment="1">
      <alignment horizontal="center" vertical="center"/>
    </xf>
    <xf numFmtId="0" fontId="24" fillId="4" borderId="4" xfId="1" applyFont="1" applyFill="1" applyBorder="1" applyAlignment="1">
      <alignment horizontal="center" vertical="center"/>
    </xf>
    <xf numFmtId="0" fontId="24" fillId="4" borderId="4" xfId="1" applyFont="1" applyFill="1" applyBorder="1" applyAlignment="1">
      <alignment horizontal="center" vertical="center" shrinkToFit="1"/>
    </xf>
    <xf numFmtId="14" fontId="24" fillId="0" borderId="1" xfId="0" applyNumberFormat="1" applyFont="1" applyBorder="1">
      <alignment vertical="center"/>
    </xf>
    <xf numFmtId="0" fontId="24" fillId="0" borderId="1" xfId="0" applyFont="1" applyBorder="1">
      <alignment vertical="center"/>
    </xf>
    <xf numFmtId="182" fontId="24" fillId="0" borderId="1" xfId="0" applyNumberFormat="1" applyFont="1" applyBorder="1">
      <alignment vertical="center"/>
    </xf>
    <xf numFmtId="183" fontId="24" fillId="0" borderId="1" xfId="0" applyNumberFormat="1" applyFont="1" applyBorder="1">
      <alignment vertical="center"/>
    </xf>
    <xf numFmtId="176" fontId="24" fillId="0" borderId="1" xfId="0" applyNumberFormat="1" applyFont="1" applyBorder="1">
      <alignment vertical="center"/>
    </xf>
    <xf numFmtId="179" fontId="24" fillId="0" borderId="1" xfId="17" applyNumberFormat="1" applyFont="1" applyBorder="1">
      <alignment vertical="center"/>
    </xf>
    <xf numFmtId="184" fontId="24" fillId="0" borderId="1" xfId="0" applyNumberFormat="1" applyFont="1" applyBorder="1">
      <alignment vertical="center"/>
    </xf>
    <xf numFmtId="185" fontId="24" fillId="0" borderId="1" xfId="0" applyNumberFormat="1" applyFont="1" applyBorder="1">
      <alignment vertical="center"/>
    </xf>
    <xf numFmtId="186" fontId="24" fillId="0" borderId="1" xfId="0" applyNumberFormat="1" applyFont="1" applyBorder="1">
      <alignment vertical="center"/>
    </xf>
    <xf numFmtId="0" fontId="24" fillId="0" borderId="17" xfId="0" applyFont="1" applyBorder="1">
      <alignment vertical="center"/>
    </xf>
    <xf numFmtId="187" fontId="24" fillId="0" borderId="1" xfId="0" applyNumberFormat="1" applyFont="1" applyBorder="1">
      <alignment vertical="center"/>
    </xf>
    <xf numFmtId="181" fontId="24" fillId="0" borderId="1" xfId="0" applyNumberFormat="1" applyFont="1" applyBorder="1">
      <alignment vertical="center"/>
    </xf>
    <xf numFmtId="0" fontId="26" fillId="5" borderId="4" xfId="0" applyFont="1" applyFill="1" applyBorder="1" applyAlignment="1">
      <alignment horizontal="center" vertical="center"/>
    </xf>
    <xf numFmtId="178" fontId="0" fillId="3" borderId="2" xfId="0" applyNumberFormat="1" applyFill="1" applyBorder="1">
      <alignment vertical="center"/>
    </xf>
    <xf numFmtId="178" fontId="0" fillId="2" borderId="4" xfId="0" applyNumberFormat="1" applyFill="1" applyBorder="1" applyProtection="1">
      <alignment vertical="center"/>
      <protection locked="0"/>
    </xf>
    <xf numFmtId="178" fontId="4" fillId="6" borderId="44" xfId="0" applyNumberFormat="1" applyFont="1" applyFill="1" applyBorder="1" applyAlignment="1">
      <alignment horizontal="right" vertical="center"/>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176" fontId="0" fillId="0" borderId="46" xfId="0" applyNumberFormat="1" applyBorder="1" applyAlignment="1">
      <alignment horizontal="center" vertical="center"/>
    </xf>
    <xf numFmtId="176" fontId="0" fillId="0" borderId="0" xfId="0" applyNumberFormat="1" applyAlignment="1">
      <alignment horizontal="center" vertical="center"/>
    </xf>
    <xf numFmtId="0" fontId="3" fillId="0" borderId="0" xfId="0" applyFont="1" applyAlignment="1">
      <alignment horizontal="left" vertical="center"/>
    </xf>
    <xf numFmtId="0" fontId="2" fillId="5" borderId="4" xfId="0" applyFont="1" applyFill="1" applyBorder="1" applyAlignment="1">
      <alignment horizontal="center" vertical="center"/>
    </xf>
    <xf numFmtId="176" fontId="2" fillId="3" borderId="13" xfId="0" applyNumberFormat="1" applyFont="1" applyFill="1" applyBorder="1">
      <alignment vertical="center"/>
    </xf>
    <xf numFmtId="176" fontId="6" fillId="2" borderId="7" xfId="0" applyNumberFormat="1" applyFont="1" applyFill="1" applyBorder="1" applyProtection="1">
      <alignment vertical="center"/>
      <protection locked="0"/>
    </xf>
    <xf numFmtId="176" fontId="6" fillId="2" borderId="14" xfId="0" applyNumberFormat="1" applyFont="1" applyFill="1" applyBorder="1" applyProtection="1">
      <alignment vertical="center"/>
      <protection locked="0"/>
    </xf>
    <xf numFmtId="176" fontId="2" fillId="3" borderId="14" xfId="0" applyNumberFormat="1" applyFont="1" applyFill="1" applyBorder="1">
      <alignment vertical="center"/>
    </xf>
    <xf numFmtId="176" fontId="6" fillId="2" borderId="12" xfId="0" applyNumberFormat="1" applyFont="1" applyFill="1" applyBorder="1" applyProtection="1">
      <alignment vertical="center"/>
      <protection locked="0"/>
    </xf>
    <xf numFmtId="187" fontId="0" fillId="3" borderId="29" xfId="0" applyNumberFormat="1" applyFill="1" applyBorder="1">
      <alignment vertical="center"/>
    </xf>
    <xf numFmtId="3" fontId="0" fillId="0" borderId="3" xfId="0" applyNumberFormat="1" applyBorder="1" applyAlignment="1">
      <alignment horizontal="center" vertical="center"/>
    </xf>
    <xf numFmtId="3" fontId="0" fillId="0" borderId="2" xfId="0" applyNumberFormat="1" applyBorder="1">
      <alignment vertical="center"/>
    </xf>
    <xf numFmtId="3" fontId="0" fillId="0" borderId="2" xfId="0" applyNumberFormat="1" applyBorder="1" applyAlignment="1">
      <alignment horizontal="right" vertical="center"/>
    </xf>
    <xf numFmtId="3" fontId="0" fillId="0" borderId="4" xfId="0" applyNumberFormat="1" applyBorder="1">
      <alignment vertical="center"/>
    </xf>
    <xf numFmtId="181" fontId="0" fillId="3" borderId="29" xfId="0" applyNumberFormat="1" applyFill="1" applyBorder="1">
      <alignment vertical="center"/>
    </xf>
    <xf numFmtId="187" fontId="0" fillId="3" borderId="43" xfId="0" applyNumberFormat="1" applyFill="1" applyBorder="1">
      <alignment vertical="center"/>
    </xf>
    <xf numFmtId="187" fontId="30" fillId="3" borderId="45" xfId="0" applyNumberFormat="1" applyFont="1" applyFill="1" applyBorder="1">
      <alignment vertical="center"/>
    </xf>
    <xf numFmtId="0" fontId="2" fillId="5" borderId="15" xfId="0" applyFont="1" applyFill="1" applyBorder="1">
      <alignment vertical="center"/>
    </xf>
    <xf numFmtId="0" fontId="6" fillId="3" borderId="43" xfId="0" applyFont="1" applyFill="1" applyBorder="1">
      <alignment vertical="center"/>
    </xf>
    <xf numFmtId="0" fontId="32" fillId="0" borderId="0" xfId="1" applyFont="1">
      <alignment vertical="center"/>
    </xf>
    <xf numFmtId="0" fontId="34" fillId="0" borderId="0" xfId="1" applyFont="1">
      <alignment vertical="center"/>
    </xf>
    <xf numFmtId="0" fontId="33" fillId="0" borderId="0" xfId="1" applyFont="1">
      <alignment vertical="center"/>
    </xf>
    <xf numFmtId="0" fontId="36" fillId="0" borderId="0" xfId="1" applyFont="1">
      <alignment vertical="center"/>
    </xf>
    <xf numFmtId="0" fontId="34" fillId="0" borderId="0" xfId="1" applyFont="1" applyAlignment="1">
      <alignment vertical="center" wrapText="1"/>
    </xf>
    <xf numFmtId="0" fontId="32" fillId="0" borderId="47" xfId="1" applyFont="1" applyBorder="1">
      <alignment vertical="center"/>
    </xf>
    <xf numFmtId="0" fontId="32" fillId="2" borderId="1" xfId="1" applyFont="1" applyFill="1" applyBorder="1">
      <alignment vertical="center"/>
    </xf>
    <xf numFmtId="0" fontId="32" fillId="0" borderId="6" xfId="1" applyFont="1" applyBorder="1">
      <alignment vertical="center"/>
    </xf>
    <xf numFmtId="0" fontId="32" fillId="3" borderId="1" xfId="1" applyFont="1" applyFill="1" applyBorder="1">
      <alignment vertical="center"/>
    </xf>
    <xf numFmtId="0" fontId="34" fillId="0" borderId="7" xfId="1" applyFont="1" applyBorder="1">
      <alignment vertical="center"/>
    </xf>
    <xf numFmtId="0" fontId="35" fillId="0" borderId="0" xfId="1" applyFont="1" applyAlignment="1">
      <alignment vertical="center" wrapText="1"/>
    </xf>
    <xf numFmtId="0" fontId="32" fillId="0" borderId="1" xfId="1" applyFont="1" applyBorder="1">
      <alignment vertical="center"/>
    </xf>
    <xf numFmtId="176" fontId="6" fillId="2" borderId="48" xfId="0" applyNumberFormat="1" applyFont="1" applyFill="1" applyBorder="1" applyProtection="1">
      <alignment vertical="center"/>
      <protection locked="0"/>
    </xf>
    <xf numFmtId="0" fontId="24" fillId="4" borderId="1" xfId="0" applyFont="1" applyFill="1" applyBorder="1" applyAlignment="1">
      <alignment horizontal="center" vertical="center"/>
    </xf>
    <xf numFmtId="0" fontId="28" fillId="4" borderId="1" xfId="0" applyFont="1" applyFill="1" applyBorder="1" applyAlignment="1">
      <alignment horizontal="center" vertical="center" wrapText="1" shrinkToFit="1"/>
    </xf>
    <xf numFmtId="0" fontId="24" fillId="4" borderId="1" xfId="0" applyFont="1" applyFill="1" applyBorder="1" applyAlignment="1">
      <alignment horizontal="center" vertical="center" wrapText="1"/>
    </xf>
    <xf numFmtId="0" fontId="26" fillId="5" borderId="2"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9"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4" fillId="4" borderId="1" xfId="1" applyFont="1" applyFill="1" applyBorder="1" applyAlignment="1">
      <alignment horizontal="center" vertical="center"/>
    </xf>
    <xf numFmtId="0" fontId="24" fillId="4" borderId="1" xfId="1" applyFont="1" applyFill="1" applyBorder="1" applyAlignment="1">
      <alignment horizontal="center" vertical="center" wrapText="1"/>
    </xf>
    <xf numFmtId="0" fontId="25" fillId="4" borderId="1" xfId="1" applyFont="1" applyFill="1" applyBorder="1" applyAlignment="1">
      <alignment horizontal="center" vertical="center" wrapText="1"/>
    </xf>
    <xf numFmtId="0" fontId="24" fillId="4" borderId="2" xfId="1" applyFont="1" applyFill="1" applyBorder="1" applyAlignment="1">
      <alignment horizontal="center" vertical="center" wrapText="1"/>
    </xf>
    <xf numFmtId="0" fontId="24" fillId="4" borderId="6" xfId="1" applyFont="1" applyFill="1" applyBorder="1" applyAlignment="1">
      <alignment horizontal="center" vertical="center" wrapText="1"/>
    </xf>
    <xf numFmtId="0" fontId="24" fillId="4" borderId="3" xfId="1" applyFont="1" applyFill="1" applyBorder="1" applyAlignment="1">
      <alignment horizontal="center" vertical="center" wrapText="1"/>
    </xf>
    <xf numFmtId="0" fontId="24" fillId="4" borderId="2" xfId="1" applyFont="1" applyFill="1" applyBorder="1" applyAlignment="1">
      <alignment horizontal="center" vertical="center"/>
    </xf>
    <xf numFmtId="0" fontId="24" fillId="4" borderId="6" xfId="1" applyFont="1" applyFill="1" applyBorder="1" applyAlignment="1">
      <alignment horizontal="center" vertical="center"/>
    </xf>
    <xf numFmtId="0" fontId="24" fillId="4" borderId="3" xfId="1" applyFont="1" applyFill="1" applyBorder="1" applyAlignment="1">
      <alignment horizontal="center" vertical="center"/>
    </xf>
    <xf numFmtId="0" fontId="24" fillId="4" borderId="9" xfId="1" applyFont="1" applyFill="1" applyBorder="1" applyAlignment="1">
      <alignment horizontal="center" vertical="center"/>
    </xf>
    <xf numFmtId="0" fontId="24" fillId="4" borderId="11" xfId="1" applyFont="1" applyFill="1" applyBorder="1" applyAlignment="1">
      <alignment horizontal="center" vertical="center"/>
    </xf>
    <xf numFmtId="0" fontId="24" fillId="4" borderId="10" xfId="1" applyFont="1" applyFill="1" applyBorder="1" applyAlignment="1">
      <alignment horizontal="center" vertical="center"/>
    </xf>
    <xf numFmtId="0" fontId="26" fillId="5" borderId="9" xfId="0" applyFont="1" applyFill="1" applyBorder="1" applyAlignment="1">
      <alignment horizontal="center" vertical="center"/>
    </xf>
    <xf numFmtId="0" fontId="26" fillId="5" borderId="11" xfId="0" applyFont="1" applyFill="1" applyBorder="1" applyAlignment="1">
      <alignment horizontal="center" vertical="center"/>
    </xf>
    <xf numFmtId="187" fontId="0" fillId="3" borderId="2" xfId="0" applyNumberFormat="1" applyFill="1" applyBorder="1" applyAlignment="1">
      <alignment horizontal="center" vertical="center"/>
    </xf>
    <xf numFmtId="187" fontId="0" fillId="3" borderId="6" xfId="0" applyNumberFormat="1" applyFill="1" applyBorder="1" applyAlignment="1">
      <alignment horizontal="center" vertical="center"/>
    </xf>
    <xf numFmtId="0" fontId="14" fillId="0" borderId="6" xfId="0" applyFont="1" applyBorder="1" applyAlignment="1">
      <alignment horizontal="left" vertical="center" shrinkToFit="1"/>
    </xf>
    <xf numFmtId="0" fontId="14" fillId="0" borderId="3" xfId="0" applyFont="1" applyBorder="1" applyAlignment="1">
      <alignment horizontal="left" vertical="center" shrinkToFit="1"/>
    </xf>
    <xf numFmtId="178" fontId="0" fillId="2" borderId="2" xfId="0" applyNumberFormat="1" applyFill="1" applyBorder="1" applyAlignment="1" applyProtection="1">
      <alignment horizontal="right" vertical="center"/>
      <protection locked="0"/>
    </xf>
    <xf numFmtId="178" fontId="0" fillId="2" borderId="3" xfId="0" applyNumberFormat="1" applyFill="1" applyBorder="1" applyAlignment="1" applyProtection="1">
      <alignment horizontal="right" vertical="center"/>
      <protection locked="0"/>
    </xf>
    <xf numFmtId="0" fontId="2" fillId="0" borderId="0" xfId="0" applyFont="1" applyAlignment="1">
      <alignment horizontal="center" vertical="center"/>
    </xf>
    <xf numFmtId="0" fontId="2" fillId="0" borderId="0" xfId="0" applyFont="1">
      <alignment vertical="center"/>
    </xf>
    <xf numFmtId="0" fontId="23" fillId="0" borderId="43" xfId="0" applyFont="1" applyBorder="1">
      <alignment vertical="center"/>
    </xf>
    <xf numFmtId="0" fontId="4" fillId="6" borderId="0" xfId="0" applyFont="1" applyFill="1" applyAlignment="1">
      <alignment horizontal="center" vertical="center"/>
    </xf>
    <xf numFmtId="0" fontId="4" fillId="6" borderId="43" xfId="0" applyFont="1" applyFill="1" applyBorder="1" applyAlignment="1">
      <alignment horizontal="center" vertical="center"/>
    </xf>
    <xf numFmtId="0" fontId="0" fillId="0" borderId="0" xfId="0" applyAlignment="1">
      <alignment horizontal="center" vertical="center"/>
    </xf>
    <xf numFmtId="0" fontId="0" fillId="0" borderId="4" xfId="0" applyBorder="1" applyAlignment="1">
      <alignment horizontal="left" vertical="center" wrapText="1"/>
    </xf>
    <xf numFmtId="0" fontId="0" fillId="0" borderId="17" xfId="0" applyBorder="1" applyAlignment="1">
      <alignment horizontal="left" vertical="center" wrapText="1"/>
    </xf>
    <xf numFmtId="0" fontId="0" fillId="0" borderId="5" xfId="0" applyBorder="1" applyAlignment="1">
      <alignment horizontal="left" vertical="center" wrapText="1"/>
    </xf>
    <xf numFmtId="178" fontId="0" fillId="2" borderId="2" xfId="0" applyNumberFormat="1" applyFill="1" applyBorder="1" applyAlignment="1" applyProtection="1">
      <alignment horizontal="center" vertical="center"/>
      <protection locked="0"/>
    </xf>
    <xf numFmtId="178" fontId="0" fillId="2" borderId="3" xfId="0" applyNumberFormat="1" applyFill="1" applyBorder="1" applyAlignment="1" applyProtection="1">
      <alignment horizontal="center" vertical="center"/>
      <protection locked="0"/>
    </xf>
    <xf numFmtId="181" fontId="0" fillId="3" borderId="2" xfId="0" applyNumberFormat="1" applyFill="1" applyBorder="1" applyAlignment="1">
      <alignment horizontal="center" vertical="center"/>
    </xf>
    <xf numFmtId="181" fontId="0" fillId="3" borderId="6" xfId="0" applyNumberFormat="1" applyFill="1" applyBorder="1" applyAlignment="1">
      <alignment horizontal="center" vertical="center"/>
    </xf>
    <xf numFmtId="0" fontId="2" fillId="5" borderId="15"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1" xfId="0" applyFont="1" applyFill="1" applyBorder="1" applyAlignment="1">
      <alignment horizontal="center" vertical="center"/>
    </xf>
    <xf numFmtId="0" fontId="23" fillId="5" borderId="15" xfId="0" applyFont="1" applyFill="1" applyBorder="1" applyAlignment="1">
      <alignment horizontal="center" vertical="center" wrapText="1"/>
    </xf>
    <xf numFmtId="0" fontId="23" fillId="5" borderId="27" xfId="0" applyFont="1" applyFill="1" applyBorder="1" applyAlignment="1">
      <alignment horizontal="center" vertical="center" wrapText="1"/>
    </xf>
    <xf numFmtId="0" fontId="23" fillId="5" borderId="42" xfId="0" applyFont="1" applyFill="1" applyBorder="1" applyAlignment="1">
      <alignment horizontal="center" vertical="center" wrapText="1"/>
    </xf>
    <xf numFmtId="0" fontId="0" fillId="0" borderId="35" xfId="0" applyBorder="1" applyAlignment="1">
      <alignment horizontal="right" vertical="center"/>
    </xf>
    <xf numFmtId="0" fontId="0" fillId="0" borderId="40" xfId="0" applyBorder="1" applyAlignment="1">
      <alignment horizontal="right" vertical="center"/>
    </xf>
    <xf numFmtId="0" fontId="0" fillId="0" borderId="32" xfId="0" applyBorder="1" applyAlignment="1">
      <alignment horizontal="righ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3" fillId="0" borderId="24" xfId="0" applyFont="1" applyBorder="1" applyAlignment="1">
      <alignment horizontal="left" vertical="center"/>
    </xf>
    <xf numFmtId="0" fontId="3" fillId="0" borderId="0" xfId="0" applyFont="1" applyAlignment="1">
      <alignment horizontal="left" vertical="center"/>
    </xf>
    <xf numFmtId="0" fontId="2" fillId="5" borderId="16" xfId="0" applyFont="1" applyFill="1" applyBorder="1" applyAlignment="1">
      <alignment horizontal="center" vertical="center"/>
    </xf>
    <xf numFmtId="0" fontId="2" fillId="5" borderId="30" xfId="0" applyFont="1" applyFill="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2" fillId="0" borderId="13" xfId="0" applyFont="1" applyBorder="1">
      <alignment vertical="center"/>
    </xf>
    <xf numFmtId="0" fontId="23" fillId="0" borderId="25" xfId="0" applyFont="1" applyBorder="1">
      <alignment vertical="center"/>
    </xf>
    <xf numFmtId="0" fontId="6" fillId="0" borderId="1" xfId="0" applyFont="1" applyBorder="1">
      <alignment vertical="center"/>
    </xf>
    <xf numFmtId="0" fontId="6" fillId="0" borderId="9" xfId="0" applyFont="1" applyBorder="1">
      <alignment vertical="center"/>
    </xf>
    <xf numFmtId="0" fontId="4" fillId="6" borderId="37" xfId="0" applyFont="1" applyFill="1" applyBorder="1" applyAlignment="1">
      <alignment horizontal="center" vertical="center"/>
    </xf>
    <xf numFmtId="0" fontId="4" fillId="6" borderId="39" xfId="0" applyFont="1" applyFill="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5" borderId="26" xfId="0" applyFont="1" applyFill="1" applyBorder="1" applyAlignment="1">
      <alignment horizontal="center" vertical="center"/>
    </xf>
    <xf numFmtId="0" fontId="4" fillId="6" borderId="38" xfId="0" applyFont="1" applyFill="1" applyBorder="1" applyAlignment="1">
      <alignment horizontal="center" vertical="center"/>
    </xf>
    <xf numFmtId="0" fontId="0" fillId="0" borderId="32" xfId="0" applyBorder="1" applyAlignment="1">
      <alignment horizontal="center" vertical="center"/>
    </xf>
    <xf numFmtId="0" fontId="0" fillId="0" borderId="35" xfId="0" applyBorder="1" applyAlignment="1">
      <alignment horizontal="center" vertical="center"/>
    </xf>
    <xf numFmtId="0" fontId="2" fillId="5" borderId="15"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20" xfId="0" applyFont="1" applyFill="1" applyBorder="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46" xfId="0" applyFont="1" applyFill="1" applyBorder="1" applyAlignment="1">
      <alignment horizontal="center" vertical="center"/>
    </xf>
    <xf numFmtId="0" fontId="2" fillId="5" borderId="0" xfId="0" applyFont="1" applyFill="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11" fillId="0" borderId="0" xfId="11" applyFill="1" applyAlignment="1" applyProtection="1">
      <alignment vertical="center"/>
      <protection locked="0"/>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16" fillId="0" borderId="3" xfId="0" applyFont="1" applyBorder="1" applyAlignment="1">
      <alignment horizontal="left" vertical="center"/>
    </xf>
    <xf numFmtId="176" fontId="0" fillId="2" borderId="2" xfId="0" applyNumberFormat="1" applyFill="1" applyBorder="1" applyAlignment="1" applyProtection="1">
      <alignment horizontal="right" vertical="center"/>
      <protection locked="0"/>
    </xf>
    <xf numFmtId="176" fontId="0" fillId="2" borderId="3" xfId="0" applyNumberFormat="1" applyFill="1" applyBorder="1" applyAlignment="1" applyProtection="1">
      <alignment horizontal="right" vertical="center"/>
      <protection locked="0"/>
    </xf>
    <xf numFmtId="0" fontId="0" fillId="0" borderId="0" xfId="0">
      <alignment vertical="center"/>
    </xf>
    <xf numFmtId="0" fontId="11" fillId="0" borderId="0" xfId="11" applyAlignment="1" applyProtection="1">
      <alignment vertical="center"/>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176" fontId="0" fillId="2" borderId="2" xfId="0" applyNumberFormat="1" applyFill="1" applyBorder="1" applyAlignment="1" applyProtection="1">
      <alignment horizontal="center" vertical="center"/>
      <protection locked="0"/>
    </xf>
    <xf numFmtId="176" fontId="0" fillId="2" borderId="3" xfId="0" applyNumberFormat="1" applyFill="1" applyBorder="1" applyAlignment="1" applyProtection="1">
      <alignment horizontal="center" vertical="center"/>
      <protection locked="0"/>
    </xf>
    <xf numFmtId="181" fontId="31" fillId="3" borderId="44" xfId="0" applyNumberFormat="1" applyFont="1" applyFill="1" applyBorder="1" applyAlignment="1">
      <alignment horizontal="center" vertical="center"/>
    </xf>
    <xf numFmtId="181" fontId="31" fillId="3" borderId="37" xfId="0" applyNumberFormat="1" applyFont="1" applyFill="1" applyBorder="1" applyAlignment="1">
      <alignment horizontal="center" vertical="center"/>
    </xf>
    <xf numFmtId="187" fontId="30" fillId="3" borderId="44" xfId="0" applyNumberFormat="1" applyFont="1" applyFill="1" applyBorder="1" applyAlignment="1">
      <alignment horizontal="center" vertical="center"/>
    </xf>
    <xf numFmtId="187" fontId="30" fillId="3" borderId="37" xfId="0" applyNumberFormat="1" applyFont="1" applyFill="1" applyBorder="1" applyAlignment="1">
      <alignment horizontal="center" vertical="center"/>
    </xf>
    <xf numFmtId="0" fontId="2" fillId="5" borderId="5" xfId="0"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6" xfId="0" applyFont="1" applyFill="1" applyBorder="1" applyAlignment="1">
      <alignment horizontal="center" vertical="center"/>
    </xf>
    <xf numFmtId="0" fontId="6" fillId="0" borderId="0" xfId="0" applyFont="1">
      <alignment vertical="center"/>
    </xf>
    <xf numFmtId="0" fontId="6" fillId="0" borderId="43" xfId="0" applyFont="1" applyBorder="1">
      <alignment vertical="center"/>
    </xf>
    <xf numFmtId="0" fontId="2" fillId="5" borderId="43" xfId="0" applyFont="1" applyFill="1" applyBorder="1" applyAlignment="1">
      <alignment horizontal="center" vertical="center"/>
    </xf>
  </cellXfs>
  <cellStyles count="34">
    <cellStyle name="ハイパーリンク" xfId="11" builtinId="8"/>
    <cellStyle name="ハイパーリンク 2" xfId="12" xr:uid="{00000000-0005-0000-0000-000002000000}"/>
    <cellStyle name="桁区切り" xfId="17" builtinId="6"/>
    <cellStyle name="桁区切り 2" xfId="3" xr:uid="{00000000-0005-0000-0000-000004000000}"/>
    <cellStyle name="桁区切り 2 10" xfId="19" xr:uid="{00000000-0005-0000-0000-000005000000}"/>
    <cellStyle name="桁区切り 2 2" xfId="13" xr:uid="{00000000-0005-0000-0000-000006000000}"/>
    <cellStyle name="桁区切り 3" xfId="6" xr:uid="{00000000-0005-0000-0000-000007000000}"/>
    <cellStyle name="桁区切り 4" xfId="25" xr:uid="{00000000-0005-0000-0000-000008000000}"/>
    <cellStyle name="桁区切り 4 2" xfId="27" xr:uid="{00000000-0005-0000-0000-000009000000}"/>
    <cellStyle name="桁区切り 5" xfId="33" xr:uid="{00000000-0005-0000-0000-00000A000000}"/>
    <cellStyle name="標準" xfId="0" builtinId="0"/>
    <cellStyle name="標準 10" xfId="14" xr:uid="{00000000-0005-0000-0000-00000C000000}"/>
    <cellStyle name="標準 11" xfId="32" xr:uid="{00000000-0005-0000-0000-00000D000000}"/>
    <cellStyle name="標準 2" xfId="1" xr:uid="{00000000-0005-0000-0000-00000E000000}"/>
    <cellStyle name="標準 2 2" xfId="21" xr:uid="{00000000-0005-0000-0000-00000F000000}"/>
    <cellStyle name="標準 2 3" xfId="9" xr:uid="{00000000-0005-0000-0000-000010000000}"/>
    <cellStyle name="標準 2 3 2" xfId="29" xr:uid="{00000000-0005-0000-0000-000011000000}"/>
    <cellStyle name="標準 2 4" xfId="7" xr:uid="{00000000-0005-0000-0000-000012000000}"/>
    <cellStyle name="標準 2 5 2" xfId="18" xr:uid="{00000000-0005-0000-0000-000013000000}"/>
    <cellStyle name="標準 3" xfId="22" xr:uid="{00000000-0005-0000-0000-000014000000}"/>
    <cellStyle name="標準 3 2" xfId="23" xr:uid="{00000000-0005-0000-0000-000015000000}"/>
    <cellStyle name="標準 3 3" xfId="5" xr:uid="{00000000-0005-0000-0000-000016000000}"/>
    <cellStyle name="標準 3 3 2" xfId="15" xr:uid="{00000000-0005-0000-0000-000017000000}"/>
    <cellStyle name="標準 4" xfId="20" xr:uid="{00000000-0005-0000-0000-000018000000}"/>
    <cellStyle name="標準 4 3" xfId="8" xr:uid="{00000000-0005-0000-0000-000019000000}"/>
    <cellStyle name="標準 5" xfId="2" xr:uid="{00000000-0005-0000-0000-00001A000000}"/>
    <cellStyle name="標準 5 2" xfId="31" xr:uid="{00000000-0005-0000-0000-00001B000000}"/>
    <cellStyle name="標準 6" xfId="10" xr:uid="{00000000-0005-0000-0000-00001C000000}"/>
    <cellStyle name="標準 7" xfId="4" xr:uid="{00000000-0005-0000-0000-00001D000000}"/>
    <cellStyle name="標準 7 2" xfId="16" xr:uid="{00000000-0005-0000-0000-00001E000000}"/>
    <cellStyle name="標準 8" xfId="24" xr:uid="{00000000-0005-0000-0000-00001F000000}"/>
    <cellStyle name="標準 8 2" xfId="26" xr:uid="{00000000-0005-0000-0000-000020000000}"/>
    <cellStyle name="標準 9" xfId="28" xr:uid="{00000000-0005-0000-0000-000021000000}"/>
    <cellStyle name="標準 9 2" xfId="30" xr:uid="{00000000-0005-0000-0000-000022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144780</xdr:colOff>
      <xdr:row>8</xdr:row>
      <xdr:rowOff>7620</xdr:rowOff>
    </xdr:from>
    <xdr:to>
      <xdr:col>9</xdr:col>
      <xdr:colOff>144780</xdr:colOff>
      <xdr:row>12</xdr:row>
      <xdr:rowOff>68580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684020" y="1744980"/>
          <a:ext cx="4640580" cy="861060"/>
        </a:xfrm>
        <a:prstGeom prst="wedgeRectCallout">
          <a:avLst>
            <a:gd name="adj1" fmla="val -77434"/>
            <a:gd name="adj2" fmla="val -10523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・支店ごとの申請内容を事業者単位で取りまとめるための様式</a:t>
          </a:r>
          <a:endParaRPr kumimoji="1" lang="en-US" altLang="ja-JP" sz="1200" b="1"/>
        </a:p>
        <a:p>
          <a:pPr algn="l"/>
          <a:r>
            <a:rPr kumimoji="1" lang="ja-JP" altLang="en-US" sz="1200" b="1"/>
            <a:t>　（システム）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149679</xdr:colOff>
      <xdr:row>31</xdr:row>
      <xdr:rowOff>139105</xdr:rowOff>
    </xdr:from>
    <xdr:to>
      <xdr:col>15</xdr:col>
      <xdr:colOff>0</xdr:colOff>
      <xdr:row>47</xdr:row>
      <xdr:rowOff>40821</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8586108" y="10031498"/>
          <a:ext cx="7114631" cy="360285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600" b="1">
              <a:solidFill>
                <a:srgbClr val="FF0000"/>
              </a:solidFill>
            </a:rPr>
            <a:t>・交付申請者は、過去３年間の住宅供給実績も踏まえ、実績報告時との乖離が少ない実現性の高い事業計画を立ててください。</a:t>
          </a:r>
        </a:p>
        <a:p>
          <a:r>
            <a:rPr kumimoji="1" lang="ja-JP" altLang="en-US" sz="1600" b="1">
              <a:solidFill>
                <a:srgbClr val="FF0000"/>
              </a:solidFill>
            </a:rPr>
            <a:t>（申請された事業計画と過去</a:t>
          </a:r>
          <a:r>
            <a:rPr kumimoji="1" lang="en-US" altLang="ja-JP" sz="1600" b="1">
              <a:solidFill>
                <a:srgbClr val="FF0000"/>
              </a:solidFill>
            </a:rPr>
            <a:t>3</a:t>
          </a:r>
          <a:r>
            <a:rPr kumimoji="1" lang="ja-JP" altLang="en-US" sz="1600" b="1">
              <a:solidFill>
                <a:srgbClr val="FF0000"/>
              </a:solidFill>
            </a:rPr>
            <a:t>年間の実績と大きく乖離がある場合は、その根拠資料を求める場合があります）</a:t>
          </a:r>
          <a:endParaRPr kumimoji="1" lang="en-US" altLang="ja-JP" sz="1600" b="1">
            <a:solidFill>
              <a:srgbClr val="FF0000"/>
            </a:solidFill>
          </a:endParaRPr>
        </a:p>
        <a:p>
          <a:endParaRPr kumimoji="1" lang="ja-JP" altLang="en-US" sz="1600" b="1">
            <a:solidFill>
              <a:srgbClr val="FF0000"/>
            </a:solidFill>
          </a:endParaRPr>
        </a:p>
        <a:p>
          <a:r>
            <a:rPr kumimoji="1" lang="ja-JP" altLang="en-US" sz="1600" b="1">
              <a:solidFill>
                <a:srgbClr val="FF0000"/>
              </a:solidFill>
            </a:rPr>
            <a:t>・事業計画表（本様式）の内容と実績報告の内容との間に乖離が生じる場合について、公社が必要と判断した場合においては、「助成対象事業計画未達成理由書」の提出を求めることがあります。予めご了承ください。</a:t>
          </a:r>
        </a:p>
        <a:p>
          <a:endParaRPr kumimoji="1" lang="ja-JP" altLang="en-US" sz="1500" b="1">
            <a:solidFill>
              <a:srgbClr val="FF0000"/>
            </a:solidFill>
          </a:endParaRPr>
        </a:p>
      </xdr:txBody>
    </xdr:sp>
    <xdr:clientData/>
  </xdr:twoCellAnchor>
  <xdr:twoCellAnchor>
    <xdr:from>
      <xdr:col>55</xdr:col>
      <xdr:colOff>1512794</xdr:colOff>
      <xdr:row>0</xdr:row>
      <xdr:rowOff>110155</xdr:rowOff>
    </xdr:from>
    <xdr:to>
      <xdr:col>55</xdr:col>
      <xdr:colOff>2461484</xdr:colOff>
      <xdr:row>2</xdr:row>
      <xdr:rowOff>92562</xdr:rowOff>
    </xdr:to>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21425647" y="110155"/>
          <a:ext cx="948690" cy="531495"/>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1">
              <a:solidFill>
                <a:srgbClr val="FF0000"/>
              </a:solidFill>
            </a:rPr>
            <a:t>記入例</a:t>
          </a:r>
        </a:p>
      </xdr:txBody>
    </xdr:sp>
    <xdr:clientData/>
  </xdr:twoCellAnchor>
  <xdr:twoCellAnchor>
    <xdr:from>
      <xdr:col>55</xdr:col>
      <xdr:colOff>22410</xdr:colOff>
      <xdr:row>3</xdr:row>
      <xdr:rowOff>1682</xdr:rowOff>
    </xdr:from>
    <xdr:to>
      <xdr:col>56</xdr:col>
      <xdr:colOff>493058</xdr:colOff>
      <xdr:row>6</xdr:row>
      <xdr:rowOff>145454</xdr:rowOff>
    </xdr:to>
    <xdr:sp macro="" textlink="">
      <xdr:nvSpPr>
        <xdr:cNvPr id="12" name="吹き出し: 角を丸めた四角形 11">
          <a:extLst>
            <a:ext uri="{FF2B5EF4-FFF2-40B4-BE49-F238E27FC236}">
              <a16:creationId xmlns:a16="http://schemas.microsoft.com/office/drawing/2014/main" id="{00000000-0008-0000-0700-00000C000000}"/>
            </a:ext>
          </a:extLst>
        </xdr:cNvPr>
        <xdr:cNvSpPr/>
      </xdr:nvSpPr>
      <xdr:spPr>
        <a:xfrm>
          <a:off x="16898469" y="808506"/>
          <a:ext cx="3227295" cy="1107477"/>
        </a:xfrm>
        <a:prstGeom prst="wedgeRoundRectCallout">
          <a:avLst>
            <a:gd name="adj1" fmla="val 40198"/>
            <a:gd name="adj2" fmla="val 73223"/>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基本情報の計画数量と合わせてください。</a:t>
          </a:r>
          <a:endParaRPr kumimoji="1" lang="en-US" altLang="ja-JP" sz="1100" b="1">
            <a:solidFill>
              <a:sysClr val="windowText" lastClr="000000"/>
            </a:solidFill>
          </a:endParaRPr>
        </a:p>
        <a:p>
          <a:pPr algn="l"/>
          <a:r>
            <a:rPr kumimoji="1" lang="ja-JP" altLang="en-US" sz="1100" b="1">
              <a:solidFill>
                <a:sysClr val="windowText" lastClr="000000"/>
              </a:solidFill>
            </a:rPr>
            <a:t>注）</a:t>
          </a:r>
          <a:r>
            <a:rPr kumimoji="1" lang="ja-JP" altLang="en-US" sz="1100" b="1" u="sng">
              <a:solidFill>
                <a:srgbClr val="FF0000"/>
              </a:solidFill>
            </a:rPr>
            <a:t>先に</a:t>
          </a:r>
          <a:r>
            <a:rPr kumimoji="1" lang="en-US" altLang="ja-JP" sz="1100" b="1" u="sng">
              <a:solidFill>
                <a:srgbClr val="FF0000"/>
              </a:solidFill>
            </a:rPr>
            <a:t>『</a:t>
          </a:r>
          <a:r>
            <a:rPr kumimoji="1" lang="ja-JP" altLang="en-US" sz="1100" b="1" u="sng">
              <a:solidFill>
                <a:srgbClr val="FF0000"/>
              </a:solidFill>
            </a:rPr>
            <a:t>再エネ機器等</a:t>
          </a:r>
          <a:r>
            <a:rPr kumimoji="1" lang="en-US" altLang="ja-JP" sz="1100" b="1" u="sng">
              <a:solidFill>
                <a:srgbClr val="FF0000"/>
              </a:solidFill>
            </a:rPr>
            <a:t>』</a:t>
          </a:r>
          <a:r>
            <a:rPr kumimoji="1" lang="ja-JP" altLang="en-US" sz="1100" b="1" u="sng">
              <a:solidFill>
                <a:srgbClr val="FF0000"/>
              </a:solidFill>
            </a:rPr>
            <a:t>から入力</a:t>
          </a:r>
          <a:r>
            <a:rPr kumimoji="1" lang="ja-JP" altLang="en-US" sz="1100" b="1">
              <a:solidFill>
                <a:sysClr val="windowText" lastClr="000000"/>
              </a:solidFill>
            </a:rPr>
            <a:t>してください。入力制限がかかっていますので、エラーとなり、入力できません。</a:t>
          </a:r>
        </a:p>
      </xdr:txBody>
    </xdr:sp>
    <xdr:clientData/>
  </xdr:twoCellAnchor>
  <xdr:twoCellAnchor>
    <xdr:from>
      <xdr:col>56</xdr:col>
      <xdr:colOff>28125</xdr:colOff>
      <xdr:row>9</xdr:row>
      <xdr:rowOff>54350</xdr:rowOff>
    </xdr:from>
    <xdr:to>
      <xdr:col>59</xdr:col>
      <xdr:colOff>862853</xdr:colOff>
      <xdr:row>10</xdr:row>
      <xdr:rowOff>336176</xdr:rowOff>
    </xdr:to>
    <xdr:sp macro="" textlink="">
      <xdr:nvSpPr>
        <xdr:cNvPr id="14" name="四角形: 角を丸くする 13">
          <a:extLst>
            <a:ext uri="{FF2B5EF4-FFF2-40B4-BE49-F238E27FC236}">
              <a16:creationId xmlns:a16="http://schemas.microsoft.com/office/drawing/2014/main" id="{00000000-0008-0000-0700-00000E000000}"/>
            </a:ext>
          </a:extLst>
        </xdr:cNvPr>
        <xdr:cNvSpPr/>
      </xdr:nvSpPr>
      <xdr:spPr>
        <a:xfrm>
          <a:off x="19660831" y="2721350"/>
          <a:ext cx="3961169" cy="685238"/>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592006</xdr:colOff>
      <xdr:row>0</xdr:row>
      <xdr:rowOff>135927</xdr:rowOff>
    </xdr:from>
    <xdr:to>
      <xdr:col>60</xdr:col>
      <xdr:colOff>149678</xdr:colOff>
      <xdr:row>2</xdr:row>
      <xdr:rowOff>18602</xdr:rowOff>
    </xdr:to>
    <xdr:sp macro="" textlink="">
      <xdr:nvSpPr>
        <xdr:cNvPr id="15" name="吹き出し: 角を丸めた四角形 14">
          <a:extLst>
            <a:ext uri="{FF2B5EF4-FFF2-40B4-BE49-F238E27FC236}">
              <a16:creationId xmlns:a16="http://schemas.microsoft.com/office/drawing/2014/main" id="{00000000-0008-0000-0700-00000F000000}"/>
            </a:ext>
          </a:extLst>
        </xdr:cNvPr>
        <xdr:cNvSpPr/>
      </xdr:nvSpPr>
      <xdr:spPr>
        <a:xfrm>
          <a:off x="20213506" y="135927"/>
          <a:ext cx="3626208" cy="440568"/>
        </a:xfrm>
        <a:prstGeom prst="wedgeRoundRectCallout">
          <a:avLst>
            <a:gd name="adj1" fmla="val 19557"/>
            <a:gd name="adj2" fmla="val 363762"/>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solidFill>
                <a:sysClr val="windowText" lastClr="000000"/>
              </a:solidFill>
            </a:rPr>
            <a:t>助成金申請の</a:t>
          </a:r>
          <a:r>
            <a:rPr kumimoji="1" lang="ja-JP" altLang="en-US" sz="1100" b="1">
              <a:solidFill>
                <a:srgbClr val="FF0000"/>
              </a:solidFill>
            </a:rPr>
            <a:t>手引き</a:t>
          </a:r>
          <a:r>
            <a:rPr kumimoji="1" lang="ja-JP" altLang="en-US" sz="1100" b="1">
              <a:solidFill>
                <a:sysClr val="windowText" lastClr="000000"/>
              </a:solidFill>
            </a:rPr>
            <a:t>の</a:t>
          </a:r>
          <a:r>
            <a:rPr kumimoji="1" lang="en-US" altLang="ja-JP" sz="1100" b="1" u="sng">
              <a:solidFill>
                <a:srgbClr val="FF0000"/>
              </a:solidFill>
            </a:rPr>
            <a:t>7.3</a:t>
          </a:r>
          <a:r>
            <a:rPr kumimoji="1" lang="en-US" altLang="ja-JP" sz="1100" b="1">
              <a:solidFill>
                <a:sysClr val="windowText" lastClr="000000"/>
              </a:solidFill>
            </a:rPr>
            <a:t> </a:t>
          </a:r>
          <a:r>
            <a:rPr kumimoji="1" lang="ja-JP" altLang="en-US" sz="1100" b="1">
              <a:solidFill>
                <a:sysClr val="windowText" lastClr="000000"/>
              </a:solidFill>
            </a:rPr>
            <a:t>を参照してください。</a:t>
          </a:r>
        </a:p>
      </xdr:txBody>
    </xdr:sp>
    <xdr:clientData/>
  </xdr:twoCellAnchor>
  <xdr:twoCellAnchor>
    <xdr:from>
      <xdr:col>58</xdr:col>
      <xdr:colOff>29806</xdr:colOff>
      <xdr:row>7</xdr:row>
      <xdr:rowOff>20731</xdr:rowOff>
    </xdr:from>
    <xdr:to>
      <xdr:col>65</xdr:col>
      <xdr:colOff>898072</xdr:colOff>
      <xdr:row>9</xdr:row>
      <xdr:rowOff>0</xdr:rowOff>
    </xdr:to>
    <xdr:sp macro="" textlink="">
      <xdr:nvSpPr>
        <xdr:cNvPr id="16" name="四角形: 角を丸くする 15">
          <a:extLst>
            <a:ext uri="{FF2B5EF4-FFF2-40B4-BE49-F238E27FC236}">
              <a16:creationId xmlns:a16="http://schemas.microsoft.com/office/drawing/2014/main" id="{00000000-0008-0000-0700-000010000000}"/>
            </a:ext>
          </a:extLst>
        </xdr:cNvPr>
        <xdr:cNvSpPr/>
      </xdr:nvSpPr>
      <xdr:spPr>
        <a:xfrm>
          <a:off x="24631520" y="2020981"/>
          <a:ext cx="7345266" cy="659626"/>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139961</xdr:colOff>
      <xdr:row>0</xdr:row>
      <xdr:rowOff>131892</xdr:rowOff>
    </xdr:from>
    <xdr:to>
      <xdr:col>70</xdr:col>
      <xdr:colOff>40823</xdr:colOff>
      <xdr:row>2</xdr:row>
      <xdr:rowOff>250339</xdr:rowOff>
    </xdr:to>
    <xdr:sp macro="" textlink="">
      <xdr:nvSpPr>
        <xdr:cNvPr id="17" name="吹き出し: 角を丸めた四角形 16">
          <a:extLst>
            <a:ext uri="{FF2B5EF4-FFF2-40B4-BE49-F238E27FC236}">
              <a16:creationId xmlns:a16="http://schemas.microsoft.com/office/drawing/2014/main" id="{00000000-0008-0000-0700-000011000000}"/>
            </a:ext>
          </a:extLst>
        </xdr:cNvPr>
        <xdr:cNvSpPr/>
      </xdr:nvSpPr>
      <xdr:spPr>
        <a:xfrm>
          <a:off x="27517532" y="131892"/>
          <a:ext cx="5207648" cy="676340"/>
        </a:xfrm>
        <a:prstGeom prst="wedgeRoundRectCallout">
          <a:avLst>
            <a:gd name="adj1" fmla="val -33722"/>
            <a:gd name="adj2" fmla="val 221802"/>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計画している各助成対象機器ごとの数量（棟数及び設置量</a:t>
          </a:r>
          <a:r>
            <a:rPr kumimoji="1" lang="en-US" altLang="ja-JP" sz="1100" b="1">
              <a:solidFill>
                <a:sysClr val="windowText" lastClr="000000"/>
              </a:solidFill>
            </a:rPr>
            <a:t>(kW</a:t>
          </a:r>
          <a:r>
            <a:rPr kumimoji="1" lang="ja-JP" altLang="en-US" sz="1100" b="1">
              <a:solidFill>
                <a:sysClr val="windowText" lastClr="000000"/>
              </a:solidFill>
            </a:rPr>
            <a:t>･</a:t>
          </a:r>
          <a:r>
            <a:rPr kumimoji="1" lang="en-US" altLang="ja-JP" sz="1100" b="1">
              <a:solidFill>
                <a:sysClr val="windowText" lastClr="000000"/>
              </a:solidFill>
            </a:rPr>
            <a:t>kWh</a:t>
          </a:r>
          <a:r>
            <a:rPr kumimoji="1" lang="ja-JP" altLang="en-US" sz="1100" b="1">
              <a:solidFill>
                <a:sysClr val="windowText" lastClr="000000"/>
              </a:solidFill>
            </a:rPr>
            <a:t>･基・台</a:t>
          </a:r>
          <a:r>
            <a:rPr kumimoji="1" lang="en-US" altLang="ja-JP" sz="1100" b="1">
              <a:solidFill>
                <a:sysClr val="windowText" lastClr="000000"/>
              </a:solidFill>
            </a:rPr>
            <a:t>)</a:t>
          </a:r>
          <a:r>
            <a:rPr kumimoji="1" lang="ja-JP" altLang="en-US" sz="1100" b="1">
              <a:solidFill>
                <a:sysClr val="windowText" lastClr="000000"/>
              </a:solidFill>
            </a:rPr>
            <a:t>）を記入してください。</a:t>
          </a:r>
        </a:p>
      </xdr:txBody>
    </xdr:sp>
    <xdr:clientData/>
  </xdr:twoCellAnchor>
  <xdr:twoCellAnchor>
    <xdr:from>
      <xdr:col>60</xdr:col>
      <xdr:colOff>560294</xdr:colOff>
      <xdr:row>9</xdr:row>
      <xdr:rowOff>240366</xdr:rowOff>
    </xdr:from>
    <xdr:to>
      <xdr:col>66</xdr:col>
      <xdr:colOff>39969</xdr:colOff>
      <xdr:row>12</xdr:row>
      <xdr:rowOff>163231</xdr:rowOff>
    </xdr:to>
    <xdr:sp macro="" textlink="">
      <xdr:nvSpPr>
        <xdr:cNvPr id="19" name="吹き出し: 角を丸めた四角形 18">
          <a:extLst>
            <a:ext uri="{FF2B5EF4-FFF2-40B4-BE49-F238E27FC236}">
              <a16:creationId xmlns:a16="http://schemas.microsoft.com/office/drawing/2014/main" id="{00000000-0008-0000-0700-000013000000}"/>
            </a:ext>
          </a:extLst>
        </xdr:cNvPr>
        <xdr:cNvSpPr/>
      </xdr:nvSpPr>
      <xdr:spPr>
        <a:xfrm>
          <a:off x="25033941" y="2884954"/>
          <a:ext cx="3155204" cy="1133101"/>
        </a:xfrm>
        <a:prstGeom prst="wedgeRoundRectCallout">
          <a:avLst>
            <a:gd name="adj1" fmla="val -73564"/>
            <a:gd name="adj2" fmla="val -41389"/>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本助成金以外で施工（完了）を計画しているものの数量を記入してください。</a:t>
          </a:r>
        </a:p>
      </xdr:txBody>
    </xdr:sp>
    <xdr:clientData/>
  </xdr:twoCellAnchor>
  <xdr:twoCellAnchor>
    <xdr:from>
      <xdr:col>58</xdr:col>
      <xdr:colOff>11206</xdr:colOff>
      <xdr:row>15</xdr:row>
      <xdr:rowOff>20731</xdr:rowOff>
    </xdr:from>
    <xdr:to>
      <xdr:col>59</xdr:col>
      <xdr:colOff>904500</xdr:colOff>
      <xdr:row>27</xdr:row>
      <xdr:rowOff>0</xdr:rowOff>
    </xdr:to>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19890441" y="5287496"/>
          <a:ext cx="1812177" cy="358756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1</xdr:colOff>
      <xdr:row>27</xdr:row>
      <xdr:rowOff>8030</xdr:rowOff>
    </xdr:from>
    <xdr:to>
      <xdr:col>69</xdr:col>
      <xdr:colOff>8031</xdr:colOff>
      <xdr:row>27</xdr:row>
      <xdr:rowOff>381000</xdr:rowOff>
    </xdr:to>
    <xdr:sp macro="" textlink="">
      <xdr:nvSpPr>
        <xdr:cNvPr id="22" name="四角形: 角を丸くする 21">
          <a:extLst>
            <a:ext uri="{FF2B5EF4-FFF2-40B4-BE49-F238E27FC236}">
              <a16:creationId xmlns:a16="http://schemas.microsoft.com/office/drawing/2014/main" id="{00000000-0008-0000-0700-000016000000}"/>
            </a:ext>
          </a:extLst>
        </xdr:cNvPr>
        <xdr:cNvSpPr/>
      </xdr:nvSpPr>
      <xdr:spPr>
        <a:xfrm>
          <a:off x="24473648" y="9308912"/>
          <a:ext cx="3683559" cy="372970"/>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0</xdr:colOff>
      <xdr:row>25</xdr:row>
      <xdr:rowOff>254726</xdr:rowOff>
    </xdr:from>
    <xdr:to>
      <xdr:col>71</xdr:col>
      <xdr:colOff>408214</xdr:colOff>
      <xdr:row>27</xdr:row>
      <xdr:rowOff>134470</xdr:rowOff>
    </xdr:to>
    <xdr:sp macro="" textlink="">
      <xdr:nvSpPr>
        <xdr:cNvPr id="23" name="吹き出し: 角を丸めた四角形 22">
          <a:extLst>
            <a:ext uri="{FF2B5EF4-FFF2-40B4-BE49-F238E27FC236}">
              <a16:creationId xmlns:a16="http://schemas.microsoft.com/office/drawing/2014/main" id="{00000000-0008-0000-0700-000017000000}"/>
            </a:ext>
          </a:extLst>
        </xdr:cNvPr>
        <xdr:cNvSpPr/>
      </xdr:nvSpPr>
      <xdr:spPr>
        <a:xfrm>
          <a:off x="30833896" y="8269333"/>
          <a:ext cx="2925425" cy="668958"/>
        </a:xfrm>
        <a:prstGeom prst="wedgeRoundRectCallout">
          <a:avLst>
            <a:gd name="adj1" fmla="val -65234"/>
            <a:gd name="adj2" fmla="val 35530"/>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こちらの金額が交付申請額となります。</a:t>
          </a:r>
        </a:p>
      </xdr:txBody>
    </xdr:sp>
    <xdr:clientData/>
  </xdr:twoCellAnchor>
  <xdr:twoCellAnchor>
    <xdr:from>
      <xdr:col>55</xdr:col>
      <xdr:colOff>78440</xdr:colOff>
      <xdr:row>11</xdr:row>
      <xdr:rowOff>380999</xdr:rowOff>
    </xdr:from>
    <xdr:to>
      <xdr:col>58</xdr:col>
      <xdr:colOff>40822</xdr:colOff>
      <xdr:row>16</xdr:row>
      <xdr:rowOff>244928</xdr:rowOff>
    </xdr:to>
    <xdr:sp macro="" textlink="">
      <xdr:nvSpPr>
        <xdr:cNvPr id="25" name="吹き出し: 角を丸めた四角形 24">
          <a:extLst>
            <a:ext uri="{FF2B5EF4-FFF2-40B4-BE49-F238E27FC236}">
              <a16:creationId xmlns:a16="http://schemas.microsoft.com/office/drawing/2014/main" id="{00000000-0008-0000-0700-000019000000}"/>
            </a:ext>
          </a:extLst>
        </xdr:cNvPr>
        <xdr:cNvSpPr/>
      </xdr:nvSpPr>
      <xdr:spPr>
        <a:xfrm>
          <a:off x="16937690" y="3850820"/>
          <a:ext cx="4928989" cy="2068287"/>
        </a:xfrm>
        <a:prstGeom prst="wedgeRoundRectCallout">
          <a:avLst>
            <a:gd name="adj1" fmla="val 58526"/>
            <a:gd name="adj2" fmla="val 87710"/>
            <a:gd name="adj3" fmla="val 16667"/>
          </a:avLst>
        </a:prstGeom>
        <a:solidFill>
          <a:schemeClr val="accent1">
            <a:lumMod val="20000"/>
            <a:lumOff val="80000"/>
          </a:schemeClr>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100" b="1">
              <a:solidFill>
                <a:sysClr val="windowText" lastClr="000000"/>
              </a:solidFill>
            </a:rPr>
            <a:t>各機器ごとの計画値</a:t>
          </a:r>
          <a:r>
            <a:rPr kumimoji="1" lang="en-US" altLang="ja-JP" sz="1100" b="1">
              <a:solidFill>
                <a:sysClr val="windowText" lastClr="000000"/>
              </a:solidFill>
            </a:rPr>
            <a:t>【</a:t>
          </a:r>
          <a:r>
            <a:rPr kumimoji="1" lang="ja-JP" altLang="en-US" sz="1100" b="1">
              <a:solidFill>
                <a:sysClr val="windowText" lastClr="000000"/>
              </a:solidFill>
            </a:rPr>
            <a:t>累計</a:t>
          </a:r>
          <a:r>
            <a:rPr kumimoji="1" lang="en-US" altLang="ja-JP" sz="1100" b="1">
              <a:solidFill>
                <a:sysClr val="windowText" lastClr="000000"/>
              </a:solidFill>
            </a:rPr>
            <a:t>】</a:t>
          </a:r>
          <a:r>
            <a:rPr kumimoji="1" lang="ja-JP" altLang="en-US" sz="1100" b="1">
              <a:solidFill>
                <a:sysClr val="windowText" lastClr="000000"/>
              </a:solidFill>
            </a:rPr>
            <a:t>を記入してください。</a:t>
          </a:r>
          <a:endParaRPr kumimoji="1" lang="en-US" altLang="ja-JP" sz="1100" b="1">
            <a:solidFill>
              <a:sysClr val="windowText" lastClr="000000"/>
            </a:solidFill>
          </a:endParaRPr>
        </a:p>
        <a:p>
          <a:pPr algn="l"/>
          <a:r>
            <a:rPr kumimoji="1" lang="ja-JP" altLang="en-US" sz="1100" b="1">
              <a:solidFill>
                <a:sysClr val="windowText" lastClr="000000"/>
              </a:solidFill>
            </a:rPr>
            <a:t>また、</a:t>
          </a:r>
          <a:r>
            <a:rPr kumimoji="1" lang="ja-JP" altLang="en-US" sz="1100" b="1">
              <a:solidFill>
                <a:srgbClr val="FF0000"/>
              </a:solidFill>
            </a:rPr>
            <a:t>上記の１の計画設置量（設置基数）と合わせてください</a:t>
          </a:r>
          <a:r>
            <a:rPr kumimoji="1" lang="ja-JP" altLang="en-US" sz="1100" b="1">
              <a:solidFill>
                <a:sysClr val="windowText" lastClr="000000"/>
              </a:solidFill>
            </a:rPr>
            <a:t>。（合っていない場合、赤く表示されます。）</a:t>
          </a:r>
          <a:endParaRPr kumimoji="1" lang="en-US" altLang="ja-JP" sz="1100" b="1">
            <a:solidFill>
              <a:sysClr val="windowText" lastClr="000000"/>
            </a:solidFill>
          </a:endParaRPr>
        </a:p>
        <a:p>
          <a:pPr algn="l"/>
          <a:r>
            <a:rPr kumimoji="1" lang="en-US" altLang="ja-JP" sz="1100" b="1">
              <a:solidFill>
                <a:sysClr val="windowText" lastClr="000000"/>
              </a:solidFill>
            </a:rPr>
            <a:t>※1,2</a:t>
          </a:r>
          <a:r>
            <a:rPr kumimoji="1" lang="ja-JP" altLang="en-US" sz="1100" b="1">
              <a:solidFill>
                <a:sysClr val="windowText" lastClr="000000"/>
              </a:solidFill>
            </a:rPr>
            <a:t>の太陽光発電システムの出力は</a:t>
          </a:r>
          <a:r>
            <a:rPr kumimoji="1" lang="ja-JP" altLang="en-US" sz="1300" b="1" u="sng">
              <a:solidFill>
                <a:srgbClr val="FF0000"/>
              </a:solidFill>
            </a:rPr>
            <a:t>機能性</a:t>
          </a:r>
          <a:r>
            <a:rPr kumimoji="1" lang="en-US" altLang="ja-JP" sz="1300" b="1" u="sng">
              <a:solidFill>
                <a:srgbClr val="FF0000"/>
              </a:solidFill>
            </a:rPr>
            <a:t>PV</a:t>
          </a:r>
          <a:r>
            <a:rPr kumimoji="1" lang="ja-JP" altLang="en-US" sz="1300" b="1" u="sng">
              <a:solidFill>
                <a:srgbClr val="FF0000"/>
              </a:solidFill>
            </a:rPr>
            <a:t>を含んだもの</a:t>
          </a:r>
          <a:r>
            <a:rPr kumimoji="1" lang="ja-JP" altLang="en-US" sz="1100" b="1">
              <a:solidFill>
                <a:sysClr val="windowText" lastClr="000000"/>
              </a:solidFill>
            </a:rPr>
            <a:t>で、記入してください。</a:t>
          </a:r>
          <a:endParaRPr kumimoji="1" lang="en-US" altLang="ja-JP" sz="1100" b="1">
            <a:solidFill>
              <a:sysClr val="windowText" lastClr="000000"/>
            </a:solidFill>
          </a:endParaRPr>
        </a:p>
        <a:p>
          <a:pPr algn="l"/>
          <a:r>
            <a:rPr kumimoji="1" lang="en-US" altLang="ja-JP" sz="1100" b="1">
              <a:solidFill>
                <a:sysClr val="windowText" lastClr="000000"/>
              </a:solidFill>
            </a:rPr>
            <a:t>※8,9</a:t>
          </a:r>
          <a:r>
            <a:rPr kumimoji="1" lang="ja-JP" altLang="en-US" sz="1100" b="1">
              <a:solidFill>
                <a:sysClr val="windowText" lastClr="000000"/>
              </a:solidFill>
            </a:rPr>
            <a:t>のエコキュート等の台数は</a:t>
          </a:r>
          <a:r>
            <a:rPr kumimoji="1" lang="ja-JP" altLang="en-US" sz="1300" b="1" u="sng">
              <a:solidFill>
                <a:srgbClr val="FF0000"/>
              </a:solidFill>
            </a:rPr>
            <a:t>おひさまエコキュートを含んだもの</a:t>
          </a:r>
          <a:r>
            <a:rPr kumimoji="1" lang="ja-JP" altLang="en-US" sz="1100" b="1">
              <a:solidFill>
                <a:sysClr val="windowText" lastClr="000000"/>
              </a:solidFill>
            </a:rPr>
            <a:t>で記入してください。</a:t>
          </a:r>
          <a:endParaRPr kumimoji="1" lang="en-US" altLang="ja-JP" sz="1100" b="1">
            <a:solidFill>
              <a:sysClr val="windowText" lastClr="000000"/>
            </a:solidFill>
          </a:endParaRPr>
        </a:p>
      </xdr:txBody>
    </xdr:sp>
    <xdr:clientData/>
  </xdr:twoCellAnchor>
  <xdr:twoCellAnchor>
    <xdr:from>
      <xdr:col>56</xdr:col>
      <xdr:colOff>246530</xdr:colOff>
      <xdr:row>7</xdr:row>
      <xdr:rowOff>0</xdr:rowOff>
    </xdr:from>
    <xdr:to>
      <xdr:col>57</xdr:col>
      <xdr:colOff>1243854</xdr:colOff>
      <xdr:row>9</xdr:row>
      <xdr:rowOff>1</xdr:rowOff>
    </xdr:to>
    <xdr:sp macro="" textlink="">
      <xdr:nvSpPr>
        <xdr:cNvPr id="24" name="四角形: 角を丸くする 23">
          <a:extLst>
            <a:ext uri="{FF2B5EF4-FFF2-40B4-BE49-F238E27FC236}">
              <a16:creationId xmlns:a16="http://schemas.microsoft.com/office/drawing/2014/main" id="{1B4E8944-94AA-4CFB-86AF-5A40F65B801C}"/>
            </a:ext>
          </a:extLst>
        </xdr:cNvPr>
        <xdr:cNvSpPr/>
      </xdr:nvSpPr>
      <xdr:spPr>
        <a:xfrm>
          <a:off x="19621501" y="1994647"/>
          <a:ext cx="1916206" cy="672354"/>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44824</xdr:colOff>
      <xdr:row>31</xdr:row>
      <xdr:rowOff>112058</xdr:rowOff>
    </xdr:from>
    <xdr:to>
      <xdr:col>8</xdr:col>
      <xdr:colOff>515471</xdr:colOff>
      <xdr:row>56</xdr:row>
      <xdr:rowOff>150003</xdr:rowOff>
    </xdr:to>
    <xdr:pic>
      <xdr:nvPicPr>
        <xdr:cNvPr id="7" name="図 6">
          <a:extLst>
            <a:ext uri="{FF2B5EF4-FFF2-40B4-BE49-F238E27FC236}">
              <a16:creationId xmlns:a16="http://schemas.microsoft.com/office/drawing/2014/main" id="{04E093F3-EFEC-7756-7209-7D0D4ECE646D}"/>
            </a:ext>
          </a:extLst>
        </xdr:cNvPr>
        <xdr:cNvPicPr>
          <a:picLocks noChangeAspect="1"/>
        </xdr:cNvPicPr>
      </xdr:nvPicPr>
      <xdr:blipFill>
        <a:blip xmlns:r="http://schemas.openxmlformats.org/officeDocument/2006/relationships" r:embed="rId1"/>
        <a:stretch>
          <a:fillRect/>
        </a:stretch>
      </xdr:blipFill>
      <xdr:spPr>
        <a:xfrm>
          <a:off x="190500" y="11362764"/>
          <a:ext cx="7810500" cy="5921033"/>
        </a:xfrm>
        <a:prstGeom prst="rect">
          <a:avLst/>
        </a:prstGeom>
      </xdr:spPr>
    </xdr:pic>
    <xdr:clientData/>
  </xdr:twoCellAnchor>
  <xdr:twoCellAnchor editAs="oneCell">
    <xdr:from>
      <xdr:col>1</xdr:col>
      <xdr:colOff>44824</xdr:colOff>
      <xdr:row>56</xdr:row>
      <xdr:rowOff>212910</xdr:rowOff>
    </xdr:from>
    <xdr:to>
      <xdr:col>8</xdr:col>
      <xdr:colOff>515312</xdr:colOff>
      <xdr:row>89</xdr:row>
      <xdr:rowOff>207419</xdr:rowOff>
    </xdr:to>
    <xdr:pic>
      <xdr:nvPicPr>
        <xdr:cNvPr id="8" name="図 7">
          <a:extLst>
            <a:ext uri="{FF2B5EF4-FFF2-40B4-BE49-F238E27FC236}">
              <a16:creationId xmlns:a16="http://schemas.microsoft.com/office/drawing/2014/main" id="{40781FBE-00B8-F720-04AD-12552B84D632}"/>
            </a:ext>
          </a:extLst>
        </xdr:cNvPr>
        <xdr:cNvPicPr>
          <a:picLocks noChangeAspect="1"/>
        </xdr:cNvPicPr>
      </xdr:nvPicPr>
      <xdr:blipFill>
        <a:blip xmlns:r="http://schemas.openxmlformats.org/officeDocument/2006/relationships" r:embed="rId2"/>
        <a:stretch>
          <a:fillRect/>
        </a:stretch>
      </xdr:blipFill>
      <xdr:spPr>
        <a:xfrm>
          <a:off x="190500" y="17346704"/>
          <a:ext cx="7802721" cy="77544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tokyo-co2down.jp/subsidy/kinousei-pv/kinousei-pv-r06"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BJ9"/>
  <sheetViews>
    <sheetView workbookViewId="0">
      <selection activeCell="N16" sqref="N16"/>
    </sheetView>
  </sheetViews>
  <sheetFormatPr defaultColWidth="8.59765625" defaultRowHeight="15"/>
  <cols>
    <col min="1" max="1" width="11.5" style="36" bestFit="1" customWidth="1"/>
    <col min="2" max="2" width="8.59765625" style="36"/>
    <col min="3" max="6" width="8.59765625" style="36" bestFit="1" customWidth="1"/>
    <col min="7" max="7" width="8.59765625" style="36"/>
    <col min="8" max="10" width="8.59765625" style="36" bestFit="1" customWidth="1"/>
    <col min="11" max="11" width="8.59765625" style="36"/>
    <col min="12" max="18" width="8.59765625" style="36" bestFit="1" customWidth="1"/>
    <col min="19" max="19" width="8.59765625" style="36"/>
    <col min="20" max="29" width="8.59765625" style="36" bestFit="1" customWidth="1"/>
    <col min="30" max="32" width="8.59765625" style="36"/>
    <col min="33" max="48" width="8.59765625" style="36" bestFit="1" customWidth="1"/>
    <col min="49" max="50" width="9.59765625" style="36" bestFit="1" customWidth="1"/>
    <col min="51" max="57" width="8.59765625" style="36" bestFit="1" customWidth="1"/>
    <col min="58" max="59" width="9.59765625" style="36" bestFit="1" customWidth="1"/>
    <col min="60" max="62" width="8.59765625" style="36" bestFit="1" customWidth="1"/>
    <col min="63" max="16384" width="8.59765625" style="36"/>
  </cols>
  <sheetData>
    <row r="1" spans="1:62" ht="15" customHeight="1">
      <c r="AR1" s="91" t="s">
        <v>87</v>
      </c>
      <c r="AS1" s="91"/>
      <c r="AT1" s="91"/>
      <c r="AU1" s="91"/>
      <c r="AV1" s="91"/>
      <c r="AW1" s="91"/>
      <c r="AX1" s="91"/>
      <c r="AY1" s="91"/>
      <c r="AZ1" s="91"/>
      <c r="BA1" s="91" t="s">
        <v>61</v>
      </c>
      <c r="BB1" s="91"/>
      <c r="BC1" s="91"/>
      <c r="BD1" s="91"/>
      <c r="BE1" s="91"/>
      <c r="BF1" s="91"/>
      <c r="BG1" s="91"/>
      <c r="BH1" s="91"/>
      <c r="BI1" s="91"/>
      <c r="BJ1" s="91" t="s">
        <v>61</v>
      </c>
    </row>
    <row r="2" spans="1:62" ht="18" customHeight="1">
      <c r="A2" s="91" t="s">
        <v>60</v>
      </c>
      <c r="B2" s="100" t="s">
        <v>59</v>
      </c>
      <c r="C2" s="100"/>
      <c r="D2" s="100"/>
      <c r="E2" s="100"/>
      <c r="F2" s="100"/>
      <c r="G2" s="100"/>
      <c r="H2" s="100"/>
      <c r="I2" s="100"/>
      <c r="J2" s="100"/>
      <c r="K2" s="100"/>
      <c r="L2" s="100"/>
      <c r="M2" s="100"/>
      <c r="N2" s="100"/>
      <c r="O2" s="100"/>
      <c r="P2" s="100"/>
      <c r="Q2" s="100"/>
      <c r="R2" s="100"/>
      <c r="S2" s="100"/>
      <c r="T2" s="100"/>
      <c r="U2" s="100"/>
      <c r="V2" s="100"/>
      <c r="W2" s="100"/>
      <c r="X2" s="100"/>
      <c r="Y2" s="109" t="s">
        <v>72</v>
      </c>
      <c r="Z2" s="109" t="s">
        <v>73</v>
      </c>
      <c r="AA2" s="101" t="s">
        <v>52</v>
      </c>
      <c r="AB2" s="101"/>
      <c r="AC2" s="101"/>
      <c r="AD2" s="102" t="s">
        <v>64</v>
      </c>
      <c r="AE2" s="102"/>
      <c r="AF2" s="102"/>
      <c r="AG2" s="96" t="s">
        <v>15</v>
      </c>
      <c r="AH2" s="96"/>
      <c r="AI2" s="94" t="s">
        <v>1</v>
      </c>
      <c r="AJ2" s="95"/>
      <c r="AK2" s="97"/>
      <c r="AL2" s="94" t="s">
        <v>2</v>
      </c>
      <c r="AM2" s="95"/>
      <c r="AN2" s="95"/>
      <c r="AO2" s="95"/>
      <c r="AP2" s="95"/>
      <c r="AQ2" s="95"/>
      <c r="AR2" s="93" t="s">
        <v>42</v>
      </c>
      <c r="AS2" s="93" t="s">
        <v>43</v>
      </c>
      <c r="AT2" s="93" t="s">
        <v>48</v>
      </c>
      <c r="AU2" s="93"/>
      <c r="AV2" s="93" t="s">
        <v>57</v>
      </c>
      <c r="AW2" s="93" t="s">
        <v>45</v>
      </c>
      <c r="AX2" s="93" t="s">
        <v>46</v>
      </c>
      <c r="AY2" s="93" t="s">
        <v>3</v>
      </c>
      <c r="AZ2" s="93" t="s">
        <v>47</v>
      </c>
      <c r="BA2" s="93" t="s">
        <v>78</v>
      </c>
      <c r="BB2" s="93" t="s">
        <v>79</v>
      </c>
      <c r="BC2" s="93" t="s">
        <v>48</v>
      </c>
      <c r="BD2" s="93"/>
      <c r="BE2" s="93" t="s">
        <v>82</v>
      </c>
      <c r="BF2" s="93" t="s">
        <v>83</v>
      </c>
      <c r="BG2" s="93" t="s">
        <v>84</v>
      </c>
      <c r="BH2" s="93" t="s">
        <v>86</v>
      </c>
      <c r="BI2" s="93" t="s">
        <v>85</v>
      </c>
      <c r="BJ2" s="91"/>
    </row>
    <row r="3" spans="1:62" ht="19.649999999999999" customHeight="1">
      <c r="A3" s="91"/>
      <c r="B3" s="100" t="s">
        <v>18</v>
      </c>
      <c r="C3" s="100"/>
      <c r="D3" s="101" t="s">
        <v>20</v>
      </c>
      <c r="E3" s="101"/>
      <c r="F3" s="100" t="s">
        <v>23</v>
      </c>
      <c r="G3" s="100"/>
      <c r="H3" s="100"/>
      <c r="I3" s="106" t="s">
        <v>67</v>
      </c>
      <c r="J3" s="107"/>
      <c r="K3" s="107"/>
      <c r="L3" s="107"/>
      <c r="M3" s="107"/>
      <c r="N3" s="107"/>
      <c r="O3" s="107"/>
      <c r="P3" s="108"/>
      <c r="Q3" s="103" t="s">
        <v>75</v>
      </c>
      <c r="R3" s="104"/>
      <c r="S3" s="104"/>
      <c r="T3" s="104"/>
      <c r="U3" s="104"/>
      <c r="V3" s="104"/>
      <c r="W3" s="104"/>
      <c r="X3" s="105"/>
      <c r="Y3" s="110"/>
      <c r="Z3" s="110"/>
      <c r="AA3" s="101"/>
      <c r="AB3" s="101"/>
      <c r="AC3" s="101"/>
      <c r="AD3" s="102"/>
      <c r="AE3" s="102"/>
      <c r="AF3" s="102"/>
      <c r="AG3" s="112" t="s">
        <v>7</v>
      </c>
      <c r="AH3" s="98" t="s">
        <v>8</v>
      </c>
      <c r="AI3" s="98" t="s">
        <v>4</v>
      </c>
      <c r="AJ3" s="98" t="s">
        <v>5</v>
      </c>
      <c r="AK3" s="98" t="s">
        <v>6</v>
      </c>
      <c r="AL3" s="94" t="s">
        <v>36</v>
      </c>
      <c r="AM3" s="97"/>
      <c r="AN3" s="94" t="s">
        <v>44</v>
      </c>
      <c r="AO3" s="97"/>
      <c r="AP3" s="94" t="s">
        <v>3</v>
      </c>
      <c r="AQ3" s="95"/>
      <c r="AR3" s="93"/>
      <c r="AS3" s="93"/>
      <c r="AT3" s="92" t="s">
        <v>76</v>
      </c>
      <c r="AU3" s="92" t="s">
        <v>77</v>
      </c>
      <c r="AV3" s="93"/>
      <c r="AW3" s="93"/>
      <c r="AX3" s="93"/>
      <c r="AY3" s="93"/>
      <c r="AZ3" s="93"/>
      <c r="BA3" s="93"/>
      <c r="BB3" s="93"/>
      <c r="BC3" s="92" t="s">
        <v>80</v>
      </c>
      <c r="BD3" s="92" t="s">
        <v>81</v>
      </c>
      <c r="BE3" s="93"/>
      <c r="BF3" s="93"/>
      <c r="BG3" s="93"/>
      <c r="BH3" s="93"/>
      <c r="BI3" s="93"/>
      <c r="BJ3" s="91"/>
    </row>
    <row r="4" spans="1:62" ht="18" customHeight="1">
      <c r="A4" s="91"/>
      <c r="B4" s="39" t="s">
        <v>19</v>
      </c>
      <c r="C4" s="40" t="s">
        <v>28</v>
      </c>
      <c r="D4" s="40" t="s">
        <v>21</v>
      </c>
      <c r="E4" s="40" t="s">
        <v>22</v>
      </c>
      <c r="F4" s="40" t="s">
        <v>24</v>
      </c>
      <c r="G4" s="39" t="s">
        <v>19</v>
      </c>
      <c r="H4" s="40" t="s">
        <v>25</v>
      </c>
      <c r="I4" s="40" t="s">
        <v>30</v>
      </c>
      <c r="J4" s="40" t="s">
        <v>68</v>
      </c>
      <c r="K4" s="40" t="s">
        <v>69</v>
      </c>
      <c r="L4" s="40" t="s">
        <v>70</v>
      </c>
      <c r="M4" s="40" t="s">
        <v>63</v>
      </c>
      <c r="N4" s="40" t="s">
        <v>17</v>
      </c>
      <c r="O4" s="40" t="s">
        <v>53</v>
      </c>
      <c r="P4" s="40" t="s">
        <v>49</v>
      </c>
      <c r="Q4" s="40" t="s">
        <v>30</v>
      </c>
      <c r="R4" s="40" t="s">
        <v>26</v>
      </c>
      <c r="S4" s="39" t="s">
        <v>19</v>
      </c>
      <c r="T4" s="40" t="s">
        <v>25</v>
      </c>
      <c r="U4" s="40" t="s">
        <v>63</v>
      </c>
      <c r="V4" s="40" t="s">
        <v>17</v>
      </c>
      <c r="W4" s="40" t="s">
        <v>27</v>
      </c>
      <c r="X4" s="40" t="s">
        <v>41</v>
      </c>
      <c r="Y4" s="111"/>
      <c r="Z4" s="111"/>
      <c r="AA4" s="40" t="s">
        <v>71</v>
      </c>
      <c r="AB4" s="40" t="s">
        <v>32</v>
      </c>
      <c r="AC4" s="40" t="s">
        <v>51</v>
      </c>
      <c r="AD4" s="37" t="s">
        <v>65</v>
      </c>
      <c r="AE4" s="37" t="s">
        <v>66</v>
      </c>
      <c r="AF4" s="37" t="s">
        <v>29</v>
      </c>
      <c r="AG4" s="113"/>
      <c r="AH4" s="99"/>
      <c r="AI4" s="99"/>
      <c r="AJ4" s="99"/>
      <c r="AK4" s="99"/>
      <c r="AL4" s="38" t="s">
        <v>9</v>
      </c>
      <c r="AM4" s="38" t="s">
        <v>10</v>
      </c>
      <c r="AN4" s="38" t="s">
        <v>9</v>
      </c>
      <c r="AO4" s="38" t="s">
        <v>11</v>
      </c>
      <c r="AP4" s="38" t="s">
        <v>9</v>
      </c>
      <c r="AQ4" s="53" t="s">
        <v>12</v>
      </c>
      <c r="AR4" s="93"/>
      <c r="AS4" s="93"/>
      <c r="AT4" s="92"/>
      <c r="AU4" s="92"/>
      <c r="AV4" s="93"/>
      <c r="AW4" s="93"/>
      <c r="AX4" s="93"/>
      <c r="AY4" s="93"/>
      <c r="AZ4" s="93"/>
      <c r="BA4" s="93"/>
      <c r="BB4" s="93"/>
      <c r="BC4" s="92"/>
      <c r="BD4" s="92"/>
      <c r="BE4" s="93"/>
      <c r="BF4" s="93"/>
      <c r="BG4" s="93"/>
      <c r="BH4" s="93"/>
      <c r="BI4" s="93"/>
      <c r="BJ4" s="91"/>
    </row>
    <row r="5" spans="1:62" ht="18" customHeight="1">
      <c r="A5" s="41" t="e">
        <f>#REF!</f>
        <v>#REF!</v>
      </c>
      <c r="B5" s="42" t="e">
        <f>#REF!</f>
        <v>#REF!</v>
      </c>
      <c r="C5" s="42" t="e">
        <f>#REF!</f>
        <v>#REF!</v>
      </c>
      <c r="D5" s="42" t="e">
        <f>#REF!</f>
        <v>#REF!</v>
      </c>
      <c r="E5" s="42" t="e">
        <f>#REF!</f>
        <v>#REF!</v>
      </c>
      <c r="F5" s="42" t="e">
        <f>#REF!</f>
        <v>#REF!</v>
      </c>
      <c r="G5" s="42" t="e">
        <f>#REF!</f>
        <v>#REF!</v>
      </c>
      <c r="H5" s="42" t="e">
        <f>#REF!</f>
        <v>#REF!</v>
      </c>
      <c r="I5" s="42" t="e">
        <f>#REF!</f>
        <v>#REF!</v>
      </c>
      <c r="J5" s="42" t="e">
        <f>#REF!</f>
        <v>#REF!</v>
      </c>
      <c r="K5" s="42" t="e">
        <f>#REF!</f>
        <v>#REF!</v>
      </c>
      <c r="L5" s="42" t="e">
        <f>#REF!</f>
        <v>#REF!</v>
      </c>
      <c r="M5" s="42" t="e">
        <f>#REF!</f>
        <v>#REF!</v>
      </c>
      <c r="N5" s="42" t="e">
        <f>#REF!</f>
        <v>#REF!</v>
      </c>
      <c r="O5" s="42" t="e">
        <f>#REF!</f>
        <v>#REF!</v>
      </c>
      <c r="P5" s="42" t="e">
        <f>#REF!</f>
        <v>#REF!</v>
      </c>
      <c r="Q5" s="42" t="e">
        <f>#REF!</f>
        <v>#REF!</v>
      </c>
      <c r="R5" s="42" t="e">
        <f>#REF!</f>
        <v>#REF!</v>
      </c>
      <c r="S5" s="42" t="e">
        <f>#REF!</f>
        <v>#REF!</v>
      </c>
      <c r="T5" s="42" t="e">
        <f>#REF!</f>
        <v>#REF!</v>
      </c>
      <c r="U5" s="42" t="e">
        <f>#REF!</f>
        <v>#REF!</v>
      </c>
      <c r="V5" s="42" t="e">
        <f>#REF!</f>
        <v>#REF!</v>
      </c>
      <c r="W5" s="42" t="e">
        <f>#REF!</f>
        <v>#REF!</v>
      </c>
      <c r="X5" s="42" t="e">
        <f>#REF!</f>
        <v>#REF!</v>
      </c>
      <c r="Y5" s="42" t="e">
        <f>#REF!</f>
        <v>#REF!</v>
      </c>
      <c r="Z5" s="42" t="e">
        <f>#REF!</f>
        <v>#REF!</v>
      </c>
      <c r="AA5" s="43" t="e">
        <f>#REF!</f>
        <v>#REF!</v>
      </c>
      <c r="AB5" s="43" t="e">
        <f>#REF!</f>
        <v>#REF!</v>
      </c>
      <c r="AC5" s="44" t="e">
        <f>#REF!</f>
        <v>#REF!</v>
      </c>
      <c r="AD5" s="44" t="e">
        <f>#REF!</f>
        <v>#REF!</v>
      </c>
      <c r="AE5" s="44" t="e">
        <f>#REF!</f>
        <v>#REF!</v>
      </c>
      <c r="AF5" s="44" t="e">
        <f>#REF!</f>
        <v>#REF!</v>
      </c>
      <c r="AG5" s="45">
        <f>第3号様式_事業計画表!E8</f>
        <v>0</v>
      </c>
      <c r="AH5" s="45">
        <f>第3号様式_事業計画表!F8</f>
        <v>0</v>
      </c>
      <c r="AI5" s="42" t="e">
        <f>第3号様式_事業計画表!#REF!</f>
        <v>#REF!</v>
      </c>
      <c r="AJ5" s="42" t="e">
        <f>第3号様式_事業計画表!#REF!</f>
        <v>#REF!</v>
      </c>
      <c r="AK5" s="42" t="e">
        <f>第3号様式_事業計画表!#REF!</f>
        <v>#REF!</v>
      </c>
      <c r="AL5" s="46">
        <f>第3号様式_事業計画表!G8</f>
        <v>0</v>
      </c>
      <c r="AM5" s="46">
        <f>第3号様式_事業計画表!H8</f>
        <v>0</v>
      </c>
      <c r="AN5" s="46">
        <f>第3号様式_事業計画表!I8</f>
        <v>0</v>
      </c>
      <c r="AO5" s="46">
        <f>第3号様式_事業計画表!J8</f>
        <v>0</v>
      </c>
      <c r="AP5" s="46">
        <f>第3号様式_事業計画表!K8</f>
        <v>0</v>
      </c>
      <c r="AQ5" s="46">
        <f>第3号様式_事業計画表!L8</f>
        <v>0</v>
      </c>
      <c r="AR5" s="47">
        <f>第3号様式_事業計画表!$G$16</f>
        <v>0</v>
      </c>
      <c r="AS5" s="47">
        <f>第3号様式_事業計画表!$G$17</f>
        <v>0</v>
      </c>
      <c r="AT5" s="47">
        <f>第3号様式_事業計画表!$G$19</f>
        <v>0</v>
      </c>
      <c r="AU5" s="47">
        <f>第3号様式_事業計画表!$G$21</f>
        <v>0</v>
      </c>
      <c r="AV5" s="47">
        <f>第3号様式_事業計画表!$G$22</f>
        <v>0</v>
      </c>
      <c r="AW5" s="48">
        <f>第3号様式_事業計画表!$G$23</f>
        <v>0</v>
      </c>
      <c r="AX5" s="48" t="e">
        <f>第3号様式_事業計画表!#REF!</f>
        <v>#REF!</v>
      </c>
      <c r="AY5" s="49">
        <f>第3号様式_事業計画表!$G$26</f>
        <v>0</v>
      </c>
      <c r="AZ5" s="49" t="e">
        <f>第3号様式_事業計画表!#REF!</f>
        <v>#REF!</v>
      </c>
      <c r="BA5" s="51">
        <f>第3号様式_事業計画表!$L$16</f>
        <v>0</v>
      </c>
      <c r="BB5" s="51">
        <f>第3号様式_事業計画表!$L$17</f>
        <v>0</v>
      </c>
      <c r="BC5" s="51">
        <f>第3号様式_事業計画表!$L$19</f>
        <v>0</v>
      </c>
      <c r="BD5" s="51">
        <f>第3号様式_事業計画表!$L$21</f>
        <v>0</v>
      </c>
      <c r="BE5" s="51">
        <f>第3号様式_事業計画表!$L$22</f>
        <v>0</v>
      </c>
      <c r="BF5" s="51">
        <f>第3号様式_事業計画表!$L$23</f>
        <v>0</v>
      </c>
      <c r="BG5" s="51" t="e">
        <f>第3号様式_事業計画表!#REF!</f>
        <v>#REF!</v>
      </c>
      <c r="BH5" s="51">
        <f>第3号様式_事業計画表!$L$26</f>
        <v>0</v>
      </c>
      <c r="BI5" s="51" t="e">
        <f>第3号様式_事業計画表!#REF!</f>
        <v>#REF!</v>
      </c>
      <c r="BJ5" s="52" t="e">
        <f>#REF!</f>
        <v>#REF!</v>
      </c>
    </row>
    <row r="6" spans="1:62" ht="18" customHeight="1">
      <c r="B6" s="50"/>
    </row>
    <row r="9" spans="1:62" ht="18" customHeight="1"/>
  </sheetData>
  <mergeCells count="45">
    <mergeCell ref="AY2:AY4"/>
    <mergeCell ref="AR1:AZ1"/>
    <mergeCell ref="A2:A4"/>
    <mergeCell ref="B2:X2"/>
    <mergeCell ref="AA2:AC3"/>
    <mergeCell ref="AD2:AF3"/>
    <mergeCell ref="B3:C3"/>
    <mergeCell ref="D3:E3"/>
    <mergeCell ref="F3:H3"/>
    <mergeCell ref="Q3:X3"/>
    <mergeCell ref="I3:P3"/>
    <mergeCell ref="Z2:Z4"/>
    <mergeCell ref="Y2:Y4"/>
    <mergeCell ref="AL2:AQ2"/>
    <mergeCell ref="AG3:AG4"/>
    <mergeCell ref="AH3:AH4"/>
    <mergeCell ref="AP3:AQ3"/>
    <mergeCell ref="AG2:AH2"/>
    <mergeCell ref="AI2:AK2"/>
    <mergeCell ref="AT2:AU2"/>
    <mergeCell ref="AS2:AS4"/>
    <mergeCell ref="AR2:AR4"/>
    <mergeCell ref="AT3:AT4"/>
    <mergeCell ref="AU3:AU4"/>
    <mergeCell ref="AI3:AI4"/>
    <mergeCell ref="AJ3:AJ4"/>
    <mergeCell ref="AK3:AK4"/>
    <mergeCell ref="AL3:AM3"/>
    <mergeCell ref="AN3:AO3"/>
    <mergeCell ref="BJ1:BJ4"/>
    <mergeCell ref="BC3:BC4"/>
    <mergeCell ref="BD3:BD4"/>
    <mergeCell ref="AW2:AW4"/>
    <mergeCell ref="AV2:AV4"/>
    <mergeCell ref="AX2:AX4"/>
    <mergeCell ref="BC2:BD2"/>
    <mergeCell ref="BI2:BI4"/>
    <mergeCell ref="BH2:BH4"/>
    <mergeCell ref="BG2:BG4"/>
    <mergeCell ref="BF2:BF4"/>
    <mergeCell ref="BE2:BE4"/>
    <mergeCell ref="BA1:BI1"/>
    <mergeCell ref="BB2:BB4"/>
    <mergeCell ref="BA2:BA4"/>
    <mergeCell ref="AZ2:AZ4"/>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3300-D6E2-4C5C-A112-DA88135B0F2D}">
  <dimension ref="B2:AB33"/>
  <sheetViews>
    <sheetView tabSelected="1" workbookViewId="0">
      <selection activeCell="B1" sqref="B1"/>
    </sheetView>
  </sheetViews>
  <sheetFormatPr defaultColWidth="8.09765625" defaultRowHeight="13.2"/>
  <cols>
    <col min="1" max="1" width="0.59765625" style="78" customWidth="1"/>
    <col min="2" max="28" width="2.8984375" style="78" customWidth="1"/>
    <col min="29" max="29" width="3.3984375" style="78" customWidth="1"/>
    <col min="30" max="30" width="2.59765625" style="78" customWidth="1"/>
    <col min="31" max="32" width="7.09765625" style="78" customWidth="1"/>
    <col min="33" max="16384" width="8.09765625" style="78"/>
  </cols>
  <sheetData>
    <row r="2" spans="2:28" ht="21" customHeight="1">
      <c r="B2" s="80"/>
      <c r="C2" s="81" t="s">
        <v>105</v>
      </c>
      <c r="D2" s="80"/>
      <c r="E2" s="80"/>
      <c r="F2" s="80"/>
      <c r="G2" s="80"/>
      <c r="H2" s="80"/>
      <c r="I2" s="80"/>
      <c r="J2" s="80"/>
      <c r="K2" s="80"/>
      <c r="L2" s="80"/>
      <c r="M2" s="80"/>
      <c r="N2" s="80"/>
      <c r="O2" s="80"/>
      <c r="P2" s="80"/>
      <c r="Q2" s="80"/>
      <c r="R2" s="80"/>
      <c r="S2" s="80"/>
      <c r="T2" s="80"/>
      <c r="U2" s="80"/>
      <c r="V2" s="80"/>
      <c r="W2" s="80"/>
      <c r="X2" s="80"/>
      <c r="Y2" s="80"/>
      <c r="Z2" s="80"/>
      <c r="AA2" s="80"/>
      <c r="AB2" s="80"/>
    </row>
    <row r="3" spans="2:28" ht="5.25" customHeight="1">
      <c r="B3" s="80"/>
      <c r="C3" s="80"/>
      <c r="E3" s="83"/>
      <c r="F3" s="79"/>
      <c r="AB3" s="80"/>
    </row>
    <row r="4" spans="2:28" ht="21" customHeight="1">
      <c r="B4" s="80"/>
      <c r="C4" s="80"/>
      <c r="E4" s="84"/>
      <c r="F4" s="79" t="s">
        <v>106</v>
      </c>
      <c r="AB4" s="80"/>
    </row>
    <row r="5" spans="2:28" ht="5.25" customHeight="1">
      <c r="B5" s="80"/>
      <c r="C5" s="80"/>
      <c r="E5" s="85"/>
      <c r="F5" s="79"/>
      <c r="AB5" s="80"/>
    </row>
    <row r="6" spans="2:28" ht="21" customHeight="1">
      <c r="B6" s="80"/>
      <c r="C6" s="80"/>
      <c r="E6" s="86"/>
      <c r="F6" s="87" t="s">
        <v>103</v>
      </c>
      <c r="G6" s="82"/>
      <c r="H6" s="82"/>
      <c r="I6" s="82"/>
      <c r="J6" s="82"/>
      <c r="K6" s="82"/>
      <c r="L6" s="82"/>
      <c r="M6" s="82"/>
      <c r="N6" s="82"/>
      <c r="O6" s="82"/>
      <c r="P6" s="82"/>
      <c r="Q6" s="82"/>
      <c r="R6" s="82"/>
      <c r="S6" s="82"/>
      <c r="T6" s="82"/>
      <c r="U6" s="82"/>
      <c r="V6" s="82"/>
      <c r="W6" s="82"/>
      <c r="X6" s="82"/>
      <c r="Y6" s="82"/>
      <c r="Z6" s="82"/>
      <c r="AA6" s="82"/>
      <c r="AB6" s="88"/>
    </row>
    <row r="7" spans="2:28" ht="5.25" customHeight="1">
      <c r="B7" s="80"/>
      <c r="C7" s="80"/>
      <c r="E7" s="85"/>
      <c r="F7" s="79"/>
      <c r="G7" s="82"/>
      <c r="H7" s="82"/>
      <c r="I7" s="82"/>
      <c r="J7" s="82"/>
      <c r="K7" s="82"/>
      <c r="L7" s="82"/>
      <c r="M7" s="82"/>
      <c r="N7" s="82"/>
      <c r="O7" s="82"/>
      <c r="P7" s="82"/>
      <c r="Q7" s="82"/>
      <c r="R7" s="82"/>
      <c r="S7" s="82"/>
      <c r="T7" s="82"/>
      <c r="U7" s="82"/>
      <c r="V7" s="82"/>
      <c r="W7" s="82"/>
      <c r="X7" s="82"/>
      <c r="Y7" s="82"/>
      <c r="Z7" s="82"/>
      <c r="AA7" s="82"/>
      <c r="AB7" s="88"/>
    </row>
    <row r="8" spans="2:28" ht="21" customHeight="1">
      <c r="B8" s="80"/>
      <c r="C8" s="80"/>
      <c r="E8" s="89"/>
      <c r="F8" s="78" t="s">
        <v>104</v>
      </c>
      <c r="AB8" s="80"/>
    </row>
    <row r="9" spans="2:28" ht="14.25" customHeight="1">
      <c r="B9" s="80"/>
      <c r="C9" s="80"/>
      <c r="AB9" s="80"/>
    </row>
    <row r="10" spans="2:28" ht="14.25" customHeight="1"/>
    <row r="11" spans="2:28" ht="14.25" customHeight="1"/>
    <row r="12" spans="2:28" ht="14.25" customHeight="1"/>
    <row r="13" spans="2:28" ht="14.25" customHeight="1">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row>
    <row r="14" spans="2:28" ht="14.25" customHeight="1">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row>
    <row r="15" spans="2:28" ht="14.4">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row>
    <row r="16" spans="2:28" ht="14.4">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row>
    <row r="17" spans="2:28" ht="14.4">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row>
    <row r="18" spans="2:28" ht="14.4">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row>
    <row r="19" spans="2:28" ht="14.4">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row>
    <row r="20" spans="2:28" ht="14.4">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row>
    <row r="21" spans="2:28" ht="14.4">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row>
    <row r="22" spans="2:28" ht="14.4">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row>
    <row r="23" spans="2:28" ht="14.4">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row>
    <row r="24" spans="2:28" ht="14.4">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row>
    <row r="25" spans="2:28" ht="14.4">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row>
    <row r="26" spans="2:28" ht="14.4">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row>
    <row r="27" spans="2:28" ht="14.4">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row>
    <row r="28" spans="2:28" ht="14.4">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row>
    <row r="29" spans="2:28" ht="21.75" customHeight="1">
      <c r="B29" s="80"/>
      <c r="C29" s="80"/>
      <c r="D29" s="80"/>
      <c r="F29" s="80"/>
      <c r="G29" s="80"/>
      <c r="H29" s="80"/>
      <c r="I29" s="80"/>
      <c r="J29" s="80"/>
      <c r="K29" s="80"/>
      <c r="L29" s="80"/>
      <c r="M29" s="80"/>
      <c r="N29" s="80"/>
      <c r="O29" s="80"/>
      <c r="P29" s="80"/>
      <c r="Q29" s="80"/>
      <c r="R29" s="80"/>
      <c r="S29" s="80"/>
      <c r="T29" s="80"/>
      <c r="U29" s="80"/>
      <c r="V29" s="80"/>
      <c r="W29" s="80"/>
      <c r="X29" s="80"/>
      <c r="Y29" s="80"/>
      <c r="Z29" s="80"/>
      <c r="AA29" s="80"/>
      <c r="AB29" s="80"/>
    </row>
    <row r="30" spans="2:28" ht="21.75" customHeight="1">
      <c r="B30" s="80"/>
      <c r="C30" s="80"/>
      <c r="D30" s="80"/>
      <c r="F30" s="80"/>
      <c r="G30" s="80"/>
      <c r="H30" s="80"/>
      <c r="I30" s="80"/>
      <c r="J30" s="80"/>
      <c r="K30" s="80"/>
      <c r="L30" s="80"/>
      <c r="M30" s="80"/>
      <c r="N30" s="80"/>
      <c r="O30" s="80"/>
      <c r="P30" s="80"/>
      <c r="Q30" s="80"/>
      <c r="R30" s="80"/>
      <c r="S30" s="80"/>
      <c r="T30" s="80"/>
      <c r="U30" s="80"/>
      <c r="V30" s="80"/>
      <c r="W30" s="80"/>
      <c r="X30" s="80"/>
      <c r="Y30" s="80"/>
      <c r="Z30" s="80"/>
      <c r="AA30" s="80"/>
      <c r="AB30" s="80"/>
    </row>
    <row r="31" spans="2:28" ht="14.4">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row>
    <row r="32" spans="2:28" ht="14.4">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row>
    <row r="33" spans="2:28" ht="18" customHeight="1">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row>
  </sheetData>
  <sheetProtection algorithmName="SHA-512" hashValue="gwgINEYwOKogI+6gvFF7KHwWukaQilEi9sD1qgG+4ao8U0Oj0WUeCnf9SN5+lISPHv3NVx/2PUpsOErH3ERlng==" saltValue="AXfy1O16rSgLGF7yCkZH6A==" spinCount="100000" sheet="1" objects="1" scenarios="1"/>
  <phoneticPr fontId="1"/>
  <printOptions horizontalCentered="1"/>
  <pageMargins left="0.23622047244094491" right="0.23622047244094491" top="0.74803149606299213" bottom="0.7480314960629921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FF66"/>
    <pageSetUpPr fitToPage="1"/>
  </sheetPr>
  <dimension ref="A1:BT34"/>
  <sheetViews>
    <sheetView showGridLines="0" showZeros="0" view="pageBreakPreview" zoomScale="85" zoomScaleNormal="85" zoomScaleSheetLayoutView="85" workbookViewId="0">
      <selection activeCell="D9" sqref="D9"/>
    </sheetView>
  </sheetViews>
  <sheetFormatPr defaultRowHeight="18"/>
  <cols>
    <col min="1" max="1" width="1.8984375" customWidth="1"/>
    <col min="2" max="3" width="3.5" customWidth="1"/>
    <col min="4" max="4" width="36.09765625" customWidth="1"/>
    <col min="5" max="5" width="12.09765625" customWidth="1"/>
    <col min="6" max="6" width="16.8984375" customWidth="1"/>
    <col min="7" max="17" width="12.09765625" style="1" customWidth="1"/>
    <col min="18" max="19" width="2.09765625" customWidth="1"/>
    <col min="20" max="50" width="2.09765625" hidden="1" customWidth="1"/>
    <col min="51" max="52" width="3.5" hidden="1" customWidth="1"/>
    <col min="53" max="55" width="3.5" customWidth="1"/>
    <col min="56" max="56" width="36.09765625" customWidth="1"/>
    <col min="57" max="57" width="12.09765625" customWidth="1"/>
    <col min="58" max="58" width="16.8984375" customWidth="1"/>
    <col min="59" max="69" width="12.09765625" style="1" customWidth="1"/>
    <col min="76" max="107" width="2.09765625" customWidth="1"/>
  </cols>
  <sheetData>
    <row r="1" spans="1:72">
      <c r="B1" t="s">
        <v>50</v>
      </c>
      <c r="BB1" t="s">
        <v>50</v>
      </c>
    </row>
    <row r="2" spans="1:72" s="9" customFormat="1" ht="25.2">
      <c r="A2" s="8" t="s">
        <v>54</v>
      </c>
      <c r="G2" s="10"/>
      <c r="H2" s="10"/>
      <c r="I2" s="10"/>
      <c r="J2" s="10"/>
      <c r="K2" s="10"/>
      <c r="L2" s="10"/>
      <c r="M2" s="10"/>
      <c r="N2" s="10"/>
      <c r="O2" s="10"/>
      <c r="P2" s="10"/>
      <c r="Q2" s="10"/>
      <c r="BB2" s="8" t="s">
        <v>54</v>
      </c>
      <c r="BG2" s="10"/>
      <c r="BH2" s="10"/>
      <c r="BI2" s="10"/>
      <c r="BJ2" s="10"/>
      <c r="BK2" s="10"/>
      <c r="BL2" s="10"/>
      <c r="BM2" s="10"/>
      <c r="BN2" s="10"/>
      <c r="BO2" s="10"/>
      <c r="BP2" s="10"/>
      <c r="BQ2" s="10"/>
    </row>
    <row r="3" spans="1:72" ht="21.6">
      <c r="G3" s="17"/>
      <c r="BG3" s="17"/>
    </row>
    <row r="4" spans="1:72" ht="22.8" thickBot="1">
      <c r="B4" s="150" t="s">
        <v>14</v>
      </c>
      <c r="C4" s="150"/>
      <c r="D4" s="150"/>
      <c r="E4" s="150"/>
      <c r="F4" s="150"/>
      <c r="G4" s="150"/>
      <c r="H4" s="150"/>
      <c r="I4" s="150"/>
      <c r="J4" s="151"/>
      <c r="K4" s="151"/>
      <c r="L4" s="151"/>
      <c r="M4" s="151"/>
      <c r="N4" s="151"/>
      <c r="O4" s="151"/>
      <c r="P4" s="61"/>
      <c r="Q4" s="61"/>
      <c r="AZ4" s="2"/>
      <c r="BA4" s="2"/>
      <c r="BB4" s="2" t="s">
        <v>14</v>
      </c>
      <c r="BC4" s="2"/>
      <c r="BD4" s="2"/>
      <c r="BE4" s="2"/>
      <c r="BF4" s="2"/>
      <c r="BG4" s="2"/>
      <c r="BH4" s="2"/>
      <c r="BI4" s="2"/>
      <c r="BJ4" s="2"/>
      <c r="BK4" s="2"/>
      <c r="BL4" s="2"/>
      <c r="BM4" s="2"/>
      <c r="BN4" s="2"/>
      <c r="BO4" s="2"/>
      <c r="BP4" s="61"/>
      <c r="BQ4" s="61"/>
    </row>
    <row r="5" spans="1:72" ht="31.65" customHeight="1">
      <c r="B5" s="172" t="s">
        <v>13</v>
      </c>
      <c r="C5" s="173"/>
      <c r="D5" s="174"/>
      <c r="E5" s="153" t="s">
        <v>15</v>
      </c>
      <c r="F5" s="153"/>
      <c r="G5" s="133" t="s">
        <v>2</v>
      </c>
      <c r="H5" s="134"/>
      <c r="I5" s="134"/>
      <c r="J5" s="134"/>
      <c r="K5" s="134"/>
      <c r="L5" s="134"/>
      <c r="M5" s="134"/>
      <c r="N5" s="135"/>
      <c r="O5"/>
      <c r="P5"/>
      <c r="Q5"/>
      <c r="AY5" s="176"/>
      <c r="AZ5" s="176"/>
      <c r="BA5" s="208"/>
      <c r="BB5" s="152"/>
      <c r="BC5" s="153"/>
      <c r="BD5" s="76"/>
      <c r="BE5" s="133" t="s">
        <v>98</v>
      </c>
      <c r="BF5" s="152"/>
      <c r="BG5" s="133" t="s">
        <v>2</v>
      </c>
      <c r="BH5" s="134"/>
      <c r="BI5" s="134"/>
      <c r="BJ5" s="134"/>
      <c r="BK5" s="134"/>
      <c r="BL5" s="134"/>
      <c r="BM5" s="134"/>
      <c r="BN5" s="135"/>
      <c r="BO5"/>
      <c r="BP5"/>
      <c r="BQ5"/>
    </row>
    <row r="6" spans="1:72" ht="19.649999999999999" customHeight="1">
      <c r="B6" s="175"/>
      <c r="C6" s="176"/>
      <c r="D6" s="177"/>
      <c r="E6" s="178" t="s">
        <v>7</v>
      </c>
      <c r="F6" s="178" t="s">
        <v>8</v>
      </c>
      <c r="G6" s="180" t="s">
        <v>36</v>
      </c>
      <c r="H6" s="181"/>
      <c r="I6" s="180" t="s">
        <v>44</v>
      </c>
      <c r="J6" s="181"/>
      <c r="K6" s="180" t="s">
        <v>3</v>
      </c>
      <c r="L6" s="205"/>
      <c r="M6" s="136" t="s">
        <v>89</v>
      </c>
      <c r="N6" s="137"/>
      <c r="O6"/>
      <c r="P6"/>
      <c r="Q6"/>
      <c r="AY6" s="176"/>
      <c r="AZ6" s="176"/>
      <c r="BA6" s="208"/>
      <c r="BB6" s="202"/>
      <c r="BC6" s="178"/>
      <c r="BD6" s="203" t="s">
        <v>4</v>
      </c>
      <c r="BE6" s="203" t="s">
        <v>99</v>
      </c>
      <c r="BF6" s="178" t="s">
        <v>8</v>
      </c>
      <c r="BG6" s="180" t="s">
        <v>36</v>
      </c>
      <c r="BH6" s="181"/>
      <c r="BI6" s="180" t="s">
        <v>44</v>
      </c>
      <c r="BJ6" s="181"/>
      <c r="BK6" s="180" t="s">
        <v>3</v>
      </c>
      <c r="BL6" s="205"/>
      <c r="BM6" s="136" t="s">
        <v>89</v>
      </c>
      <c r="BN6" s="137"/>
      <c r="BO6"/>
      <c r="BP6"/>
      <c r="BQ6"/>
    </row>
    <row r="7" spans="1:72" ht="18" customHeight="1" thickBot="1">
      <c r="B7" s="175"/>
      <c r="C7" s="176"/>
      <c r="D7" s="177"/>
      <c r="E7" s="179"/>
      <c r="F7" s="179"/>
      <c r="G7" s="13" t="s">
        <v>9</v>
      </c>
      <c r="H7" s="13" t="s">
        <v>10</v>
      </c>
      <c r="I7" s="13" t="s">
        <v>9</v>
      </c>
      <c r="J7" s="13" t="s">
        <v>11</v>
      </c>
      <c r="K7" s="13" t="s">
        <v>9</v>
      </c>
      <c r="L7" s="62" t="s">
        <v>12</v>
      </c>
      <c r="M7" s="13" t="s">
        <v>9</v>
      </c>
      <c r="N7" s="30" t="s">
        <v>90</v>
      </c>
      <c r="O7"/>
      <c r="P7"/>
      <c r="Q7"/>
      <c r="AY7" s="176"/>
      <c r="AZ7" s="176"/>
      <c r="BA7" s="208"/>
      <c r="BB7" s="177"/>
      <c r="BC7" s="179"/>
      <c r="BD7" s="204"/>
      <c r="BE7" s="204"/>
      <c r="BF7" s="179"/>
      <c r="BG7" s="13" t="s">
        <v>9</v>
      </c>
      <c r="BH7" s="13" t="s">
        <v>10</v>
      </c>
      <c r="BI7" s="13" t="s">
        <v>9</v>
      </c>
      <c r="BJ7" s="13" t="s">
        <v>11</v>
      </c>
      <c r="BK7" s="13" t="s">
        <v>9</v>
      </c>
      <c r="BL7" s="62" t="s">
        <v>12</v>
      </c>
      <c r="BM7" s="13" t="s">
        <v>9</v>
      </c>
      <c r="BN7" s="30" t="s">
        <v>90</v>
      </c>
      <c r="BO7"/>
      <c r="BP7"/>
      <c r="BQ7"/>
    </row>
    <row r="8" spans="1:72" ht="26.4" customHeight="1" thickBot="1">
      <c r="B8" s="164">
        <v>1</v>
      </c>
      <c r="C8" s="158" t="s">
        <v>62</v>
      </c>
      <c r="D8" s="159"/>
      <c r="E8" s="21">
        <f>E9</f>
        <v>0</v>
      </c>
      <c r="F8" s="21">
        <f>F9</f>
        <v>0</v>
      </c>
      <c r="G8" s="21">
        <f t="shared" ref="G8:L8" si="0">G9</f>
        <v>0</v>
      </c>
      <c r="H8" s="20">
        <f t="shared" si="0"/>
        <v>0</v>
      </c>
      <c r="I8" s="21">
        <f t="shared" si="0"/>
        <v>0</v>
      </c>
      <c r="J8" s="20">
        <f t="shared" si="0"/>
        <v>0</v>
      </c>
      <c r="K8" s="21">
        <f t="shared" si="0"/>
        <v>0</v>
      </c>
      <c r="L8" s="63">
        <f t="shared" si="0"/>
        <v>0</v>
      </c>
      <c r="M8" s="21">
        <f>M9</f>
        <v>0</v>
      </c>
      <c r="N8" s="66">
        <f>N9</f>
        <v>0</v>
      </c>
      <c r="O8" s="12"/>
      <c r="P8" s="11"/>
      <c r="Q8"/>
      <c r="AY8" s="120"/>
      <c r="AZ8" s="121"/>
      <c r="BA8" s="122"/>
      <c r="BB8" s="154">
        <v>1</v>
      </c>
      <c r="BC8" s="158" t="s">
        <v>62</v>
      </c>
      <c r="BD8" s="159"/>
      <c r="BE8" s="21">
        <f>BE9</f>
        <v>0</v>
      </c>
      <c r="BF8" s="21">
        <f>BF9</f>
        <v>0</v>
      </c>
      <c r="BG8" s="21">
        <f t="shared" ref="BG8:BL8" si="1">BG9</f>
        <v>0</v>
      </c>
      <c r="BH8" s="20">
        <f t="shared" si="1"/>
        <v>0</v>
      </c>
      <c r="BI8" s="21">
        <f t="shared" si="1"/>
        <v>0</v>
      </c>
      <c r="BJ8" s="20">
        <f t="shared" si="1"/>
        <v>0</v>
      </c>
      <c r="BK8" s="21">
        <f t="shared" si="1"/>
        <v>0</v>
      </c>
      <c r="BL8" s="63">
        <f t="shared" si="1"/>
        <v>0</v>
      </c>
      <c r="BM8" s="21">
        <f>BM9</f>
        <v>0</v>
      </c>
      <c r="BN8" s="66">
        <f>BN9</f>
        <v>0</v>
      </c>
      <c r="BO8" s="12"/>
      <c r="BP8" s="11"/>
      <c r="BQ8"/>
    </row>
    <row r="9" spans="1:72" ht="26.4" customHeight="1" thickBot="1">
      <c r="B9" s="165"/>
      <c r="C9" s="14" t="s">
        <v>40</v>
      </c>
      <c r="D9" s="25"/>
      <c r="E9" s="25"/>
      <c r="F9" s="25"/>
      <c r="G9" s="25"/>
      <c r="H9" s="26"/>
      <c r="I9" s="25"/>
      <c r="J9" s="25"/>
      <c r="K9" s="25"/>
      <c r="L9" s="64"/>
      <c r="M9" s="67"/>
      <c r="N9" s="65"/>
      <c r="O9" s="12">
        <f>SUM(G9,I9,K9,M9)</f>
        <v>0</v>
      </c>
      <c r="P9" s="11"/>
      <c r="Q9"/>
      <c r="AY9" s="120"/>
      <c r="AZ9" s="27"/>
      <c r="BA9" s="77"/>
      <c r="BB9" s="155"/>
      <c r="BC9" s="14" t="s">
        <v>40</v>
      </c>
      <c r="BD9" s="19" t="s">
        <v>100</v>
      </c>
      <c r="BE9" s="25"/>
      <c r="BF9" s="25"/>
      <c r="BG9" s="25"/>
      <c r="BH9" s="26"/>
      <c r="BI9" s="25"/>
      <c r="BJ9" s="26"/>
      <c r="BK9" s="25"/>
      <c r="BL9" s="64"/>
      <c r="BM9" s="67"/>
      <c r="BN9" s="65"/>
      <c r="BO9" s="12">
        <f>SUM(BG9,BI9,BK9,)</f>
        <v>0</v>
      </c>
      <c r="BP9" s="11"/>
      <c r="BQ9"/>
    </row>
    <row r="10" spans="1:72" ht="31.65" customHeight="1">
      <c r="B10" s="168">
        <v>2</v>
      </c>
      <c r="C10" s="160" t="s">
        <v>37</v>
      </c>
      <c r="D10" s="161"/>
      <c r="E10" s="7">
        <f>E11</f>
        <v>0</v>
      </c>
      <c r="F10" s="7">
        <f>F11</f>
        <v>0</v>
      </c>
      <c r="G10" s="7">
        <f>G11</f>
        <v>0</v>
      </c>
      <c r="H10" s="54">
        <f t="shared" ref="H10" si="2">H11</f>
        <v>0</v>
      </c>
      <c r="I10" s="57"/>
      <c r="J10" s="58"/>
      <c r="K10" s="58"/>
      <c r="L10" s="58"/>
      <c r="M10" s="60"/>
      <c r="N10" s="60"/>
      <c r="O10" s="12"/>
      <c r="P10" s="11"/>
      <c r="Q10"/>
      <c r="AY10" s="125"/>
      <c r="AZ10" s="206"/>
      <c r="BA10" s="207"/>
      <c r="BB10" s="156">
        <v>2</v>
      </c>
      <c r="BC10" s="160" t="s">
        <v>37</v>
      </c>
      <c r="BD10" s="161"/>
      <c r="BE10" s="7">
        <f>BE11</f>
        <v>0</v>
      </c>
      <c r="BF10" s="7">
        <f>BF11</f>
        <v>0</v>
      </c>
      <c r="BG10" s="7">
        <f>BG11</f>
        <v>0</v>
      </c>
      <c r="BH10" s="54">
        <f t="shared" ref="BH10" si="3">BH11</f>
        <v>0</v>
      </c>
      <c r="BI10" s="57"/>
      <c r="BJ10" s="58"/>
      <c r="BK10" s="58"/>
      <c r="BL10" s="58"/>
      <c r="BM10" s="60"/>
      <c r="BN10" s="60"/>
      <c r="BO10" s="12"/>
      <c r="BP10" s="11"/>
      <c r="BQ10"/>
    </row>
    <row r="11" spans="1:72" ht="31.65" customHeight="1" thickBot="1">
      <c r="B11" s="169"/>
      <c r="C11" s="32" t="s">
        <v>40</v>
      </c>
      <c r="D11" s="90"/>
      <c r="E11" s="25"/>
      <c r="F11" s="25"/>
      <c r="G11" s="25"/>
      <c r="H11" s="26"/>
      <c r="I11" s="59"/>
      <c r="J11" s="60"/>
      <c r="K11" s="60"/>
      <c r="L11" s="60"/>
      <c r="M11" s="60"/>
      <c r="N11" s="60"/>
      <c r="O11" s="12"/>
      <c r="P11" s="11"/>
      <c r="Q11"/>
      <c r="AY11" s="125"/>
      <c r="BA11" s="77"/>
      <c r="BB11" s="157"/>
      <c r="BC11" s="32" t="s">
        <v>40</v>
      </c>
      <c r="BD11" s="33" t="s">
        <v>100</v>
      </c>
      <c r="BE11" s="31"/>
      <c r="BF11" s="31"/>
      <c r="BG11" s="31"/>
      <c r="BH11" s="55"/>
      <c r="BI11" s="59"/>
      <c r="BJ11" s="60"/>
      <c r="BK11" s="60"/>
      <c r="BL11" s="60"/>
      <c r="BM11" s="60"/>
      <c r="BN11" s="60"/>
      <c r="BO11" s="12"/>
      <c r="BP11" s="11"/>
      <c r="BQ11"/>
    </row>
    <row r="12" spans="1:72" ht="31.65" customHeight="1" thickTop="1" thickBot="1">
      <c r="B12" s="167" t="s">
        <v>38</v>
      </c>
      <c r="C12" s="162"/>
      <c r="D12" s="163"/>
      <c r="E12" s="34">
        <f>E8+E10</f>
        <v>0</v>
      </c>
      <c r="F12" s="34">
        <f>F8+F10</f>
        <v>0</v>
      </c>
      <c r="G12" s="34">
        <f>G8+G10</f>
        <v>0</v>
      </c>
      <c r="H12" s="56">
        <f t="shared" ref="H12" si="4">H8+H10</f>
        <v>0</v>
      </c>
      <c r="I12" s="59"/>
      <c r="J12" s="60"/>
      <c r="K12" s="60"/>
      <c r="L12" s="60"/>
      <c r="M12" s="60"/>
      <c r="N12" s="60"/>
      <c r="O12"/>
      <c r="P12"/>
      <c r="Q12"/>
      <c r="AY12" s="123"/>
      <c r="AZ12" s="123"/>
      <c r="BA12" s="124"/>
      <c r="BB12" s="162" t="s">
        <v>38</v>
      </c>
      <c r="BC12" s="162"/>
      <c r="BD12" s="163"/>
      <c r="BE12" s="35"/>
      <c r="BF12" s="35"/>
      <c r="BG12" s="34">
        <f>BG8+BG10</f>
        <v>0</v>
      </c>
      <c r="BH12" s="56">
        <f t="shared" ref="BH12" si="5">BH8+BH10</f>
        <v>0</v>
      </c>
      <c r="BI12" s="59"/>
      <c r="BJ12" s="60"/>
      <c r="BK12" s="60"/>
      <c r="BL12" s="60"/>
      <c r="BM12" s="60"/>
      <c r="BN12" s="60"/>
      <c r="BO12"/>
      <c r="BP12"/>
      <c r="BQ12"/>
    </row>
    <row r="14" spans="1:72" ht="31.65" customHeight="1" thickBot="1">
      <c r="B14" s="150" t="s">
        <v>74</v>
      </c>
      <c r="C14" s="150"/>
      <c r="D14" s="150"/>
      <c r="E14" s="150"/>
      <c r="F14" s="150"/>
      <c r="G14" s="150"/>
      <c r="H14" s="150"/>
      <c r="I14" s="150"/>
      <c r="J14" s="150"/>
      <c r="K14" s="150"/>
      <c r="L14" s="151"/>
      <c r="M14" s="151"/>
      <c r="N14" s="151"/>
      <c r="O14" s="151"/>
      <c r="P14" s="61"/>
      <c r="Q14" s="61"/>
      <c r="U14" s="3"/>
      <c r="BB14" s="150" t="s">
        <v>74</v>
      </c>
      <c r="BC14" s="150"/>
      <c r="BD14" s="150"/>
      <c r="BE14" s="150"/>
      <c r="BF14" s="150"/>
      <c r="BG14" s="150"/>
      <c r="BH14" s="150"/>
      <c r="BI14" s="150"/>
      <c r="BJ14" s="150"/>
      <c r="BK14" s="150"/>
      <c r="BL14" s="151"/>
      <c r="BM14" s="151"/>
      <c r="BN14" s="151"/>
      <c r="BO14" s="151"/>
      <c r="BP14" s="61"/>
      <c r="BQ14" s="61"/>
    </row>
    <row r="15" spans="1:72" ht="61.65" customHeight="1">
      <c r="B15" s="166" t="s">
        <v>16</v>
      </c>
      <c r="C15" s="134"/>
      <c r="D15" s="134"/>
      <c r="E15" s="134"/>
      <c r="F15" s="152"/>
      <c r="G15" s="170" t="s">
        <v>55</v>
      </c>
      <c r="H15" s="171"/>
      <c r="I15" s="16" t="s">
        <v>33</v>
      </c>
      <c r="J15" s="133" t="s">
        <v>94</v>
      </c>
      <c r="K15" s="152"/>
      <c r="L15" s="138" t="s">
        <v>95</v>
      </c>
      <c r="M15" s="139"/>
      <c r="N15" s="139"/>
      <c r="O15" s="139"/>
      <c r="P15" s="139"/>
      <c r="Q15" s="140"/>
      <c r="S15" s="28"/>
      <c r="U15" s="28"/>
      <c r="V15" s="28"/>
      <c r="BB15" s="166" t="s">
        <v>16</v>
      </c>
      <c r="BC15" s="134"/>
      <c r="BD15" s="134"/>
      <c r="BE15" s="134"/>
      <c r="BF15" s="152"/>
      <c r="BG15" s="170" t="s">
        <v>55</v>
      </c>
      <c r="BH15" s="171"/>
      <c r="BI15" s="16" t="s">
        <v>33</v>
      </c>
      <c r="BJ15" s="133" t="s">
        <v>94</v>
      </c>
      <c r="BK15" s="152"/>
      <c r="BL15" s="138" t="s">
        <v>95</v>
      </c>
      <c r="BM15" s="139"/>
      <c r="BN15" s="139"/>
      <c r="BO15" s="139"/>
      <c r="BP15" s="139"/>
      <c r="BQ15" s="140"/>
    </row>
    <row r="16" spans="1:72" ht="31.65" customHeight="1">
      <c r="B16" s="6">
        <v>1</v>
      </c>
      <c r="C16" s="183" t="s">
        <v>42</v>
      </c>
      <c r="D16" s="184"/>
      <c r="E16" s="184"/>
      <c r="F16" s="185"/>
      <c r="G16" s="118"/>
      <c r="H16" s="119"/>
      <c r="I16" s="4" t="s">
        <v>34</v>
      </c>
      <c r="J16" s="71">
        <v>120000</v>
      </c>
      <c r="K16" s="69" t="s">
        <v>31</v>
      </c>
      <c r="L16" s="131">
        <f>ROUNDDOWN(G16*J16,-3)</f>
        <v>0</v>
      </c>
      <c r="M16" s="132"/>
      <c r="N16" s="132"/>
      <c r="O16" s="132"/>
      <c r="P16" s="132"/>
      <c r="Q16" s="73"/>
      <c r="S16" s="22"/>
      <c r="T16" s="23"/>
      <c r="U16" s="22"/>
      <c r="V16" s="22"/>
      <c r="BB16" s="6">
        <v>1</v>
      </c>
      <c r="BC16" s="183" t="s">
        <v>42</v>
      </c>
      <c r="BD16" s="184"/>
      <c r="BE16" s="184"/>
      <c r="BF16" s="185"/>
      <c r="BG16" s="118"/>
      <c r="BH16" s="119"/>
      <c r="BI16" s="4" t="s">
        <v>34</v>
      </c>
      <c r="BJ16" s="71">
        <v>120000</v>
      </c>
      <c r="BK16" s="69" t="s">
        <v>31</v>
      </c>
      <c r="BL16" s="131">
        <f>BG16*BJ16</f>
        <v>0</v>
      </c>
      <c r="BM16" s="132"/>
      <c r="BN16" s="132"/>
      <c r="BO16" s="132"/>
      <c r="BP16" s="132"/>
      <c r="BQ16" s="73" t="s">
        <v>31</v>
      </c>
      <c r="BS16" s="22"/>
      <c r="BT16" s="23"/>
    </row>
    <row r="17" spans="2:72" ht="31.65" customHeight="1">
      <c r="B17" s="6">
        <v>2</v>
      </c>
      <c r="C17" s="183" t="s">
        <v>43</v>
      </c>
      <c r="D17" s="184"/>
      <c r="E17" s="184"/>
      <c r="F17" s="185"/>
      <c r="G17" s="118"/>
      <c r="H17" s="119"/>
      <c r="I17" s="4" t="s">
        <v>34</v>
      </c>
      <c r="J17" s="70">
        <v>100000</v>
      </c>
      <c r="K17" s="69" t="s">
        <v>31</v>
      </c>
      <c r="L17" s="131">
        <f>ROUNDDOWN(G17*J17,-3)</f>
        <v>0</v>
      </c>
      <c r="M17" s="132"/>
      <c r="N17" s="132"/>
      <c r="O17" s="132"/>
      <c r="P17" s="132"/>
      <c r="Q17" s="74"/>
      <c r="S17" s="5"/>
      <c r="T17" s="5"/>
      <c r="U17" s="5"/>
      <c r="V17" s="29"/>
      <c r="W17" s="24"/>
      <c r="BB17" s="6">
        <v>2</v>
      </c>
      <c r="BC17" s="183" t="s">
        <v>43</v>
      </c>
      <c r="BD17" s="184"/>
      <c r="BE17" s="184"/>
      <c r="BF17" s="185"/>
      <c r="BG17" s="118"/>
      <c r="BH17" s="119"/>
      <c r="BI17" s="4" t="s">
        <v>34</v>
      </c>
      <c r="BJ17" s="70">
        <v>100000</v>
      </c>
      <c r="BK17" s="69" t="s">
        <v>31</v>
      </c>
      <c r="BL17" s="114">
        <f t="shared" ref="BL17:BL27" si="6">BG17*BJ17</f>
        <v>0</v>
      </c>
      <c r="BM17" s="115"/>
      <c r="BN17" s="115"/>
      <c r="BO17" s="115"/>
      <c r="BP17" s="115"/>
      <c r="BQ17" s="74" t="s">
        <v>31</v>
      </c>
      <c r="BS17" s="5"/>
      <c r="BT17" s="5"/>
    </row>
    <row r="18" spans="2:72" ht="31.65" customHeight="1">
      <c r="B18" s="141">
        <v>3</v>
      </c>
      <c r="C18" s="144" t="s">
        <v>48</v>
      </c>
      <c r="D18" s="145"/>
      <c r="E18" s="116" t="s">
        <v>56</v>
      </c>
      <c r="F18" s="117"/>
      <c r="G18" s="118"/>
      <c r="H18" s="119"/>
      <c r="I18" s="4" t="s">
        <v>34</v>
      </c>
      <c r="J18" s="70">
        <v>80000</v>
      </c>
      <c r="K18" s="69" t="s">
        <v>31</v>
      </c>
      <c r="L18" s="131">
        <f>ROUNDDOWN(G18*J18,-3)</f>
        <v>0</v>
      </c>
      <c r="M18" s="132"/>
      <c r="N18" s="132"/>
      <c r="O18" s="132"/>
      <c r="P18" s="132"/>
      <c r="Q18" s="68"/>
      <c r="S18" s="5"/>
      <c r="T18" s="5"/>
      <c r="U18" s="5"/>
      <c r="V18" s="29"/>
      <c r="W18" s="24"/>
      <c r="BB18" s="141">
        <v>3</v>
      </c>
      <c r="BC18" s="144" t="s">
        <v>48</v>
      </c>
      <c r="BD18" s="145"/>
      <c r="BE18" s="116" t="s">
        <v>56</v>
      </c>
      <c r="BF18" s="117"/>
      <c r="BG18" s="118"/>
      <c r="BH18" s="119"/>
      <c r="BI18" s="4" t="s">
        <v>34</v>
      </c>
      <c r="BJ18" s="70">
        <v>80000</v>
      </c>
      <c r="BK18" s="69" t="s">
        <v>31</v>
      </c>
      <c r="BL18" s="114">
        <f t="shared" si="6"/>
        <v>0</v>
      </c>
      <c r="BM18" s="115"/>
      <c r="BN18" s="115"/>
      <c r="BO18" s="115"/>
      <c r="BP18" s="115"/>
      <c r="BQ18" s="68" t="s">
        <v>31</v>
      </c>
      <c r="BS18" s="5"/>
      <c r="BT18" s="5"/>
    </row>
    <row r="19" spans="2:72" ht="31.65" customHeight="1">
      <c r="B19" s="142"/>
      <c r="C19" s="146"/>
      <c r="D19" s="147"/>
      <c r="E19" s="116" t="s">
        <v>88</v>
      </c>
      <c r="F19" s="117"/>
      <c r="G19" s="118"/>
      <c r="H19" s="119"/>
      <c r="I19" s="4" t="s">
        <v>34</v>
      </c>
      <c r="J19" s="70">
        <v>50000</v>
      </c>
      <c r="K19" s="69" t="s">
        <v>31</v>
      </c>
      <c r="L19" s="131">
        <f t="shared" ref="L19:L27" si="7">ROUNDDOWN(G19*J19,-3)</f>
        <v>0</v>
      </c>
      <c r="M19" s="132"/>
      <c r="N19" s="132"/>
      <c r="O19" s="132"/>
      <c r="P19" s="132"/>
      <c r="Q19" s="74"/>
      <c r="BB19" s="142"/>
      <c r="BC19" s="146"/>
      <c r="BD19" s="147"/>
      <c r="BE19" s="116" t="s">
        <v>88</v>
      </c>
      <c r="BF19" s="117"/>
      <c r="BG19" s="118"/>
      <c r="BH19" s="119"/>
      <c r="BI19" s="4" t="s">
        <v>34</v>
      </c>
      <c r="BJ19" s="70">
        <v>50000</v>
      </c>
      <c r="BK19" s="69" t="s">
        <v>31</v>
      </c>
      <c r="BL19" s="114">
        <f t="shared" si="6"/>
        <v>0</v>
      </c>
      <c r="BM19" s="115"/>
      <c r="BN19" s="115"/>
      <c r="BO19" s="115"/>
      <c r="BP19" s="115"/>
      <c r="BQ19" s="74" t="s">
        <v>31</v>
      </c>
    </row>
    <row r="20" spans="2:72" ht="31.65" customHeight="1">
      <c r="B20" s="142"/>
      <c r="C20" s="146"/>
      <c r="D20" s="147"/>
      <c r="E20" s="116" t="s">
        <v>91</v>
      </c>
      <c r="F20" s="117"/>
      <c r="G20" s="118"/>
      <c r="H20" s="119"/>
      <c r="I20" s="4" t="s">
        <v>34</v>
      </c>
      <c r="J20" s="70">
        <v>20000</v>
      </c>
      <c r="K20" s="69" t="s">
        <v>31</v>
      </c>
      <c r="L20" s="131">
        <f t="shared" si="7"/>
        <v>0</v>
      </c>
      <c r="M20" s="132"/>
      <c r="N20" s="132"/>
      <c r="O20" s="132"/>
      <c r="P20" s="132"/>
      <c r="Q20" s="68"/>
      <c r="BB20" s="142"/>
      <c r="BC20" s="146"/>
      <c r="BD20" s="147"/>
      <c r="BE20" s="116" t="s">
        <v>91</v>
      </c>
      <c r="BF20" s="117"/>
      <c r="BG20" s="118"/>
      <c r="BH20" s="119"/>
      <c r="BI20" s="4" t="s">
        <v>34</v>
      </c>
      <c r="BJ20" s="70">
        <v>20000</v>
      </c>
      <c r="BK20" s="69" t="s">
        <v>31</v>
      </c>
      <c r="BL20" s="114">
        <f t="shared" si="6"/>
        <v>0</v>
      </c>
      <c r="BM20" s="115"/>
      <c r="BN20" s="115"/>
      <c r="BO20" s="115"/>
      <c r="BP20" s="115"/>
      <c r="BQ20" s="68" t="s">
        <v>31</v>
      </c>
    </row>
    <row r="21" spans="2:72" ht="31.65" customHeight="1">
      <c r="B21" s="143"/>
      <c r="C21" s="148"/>
      <c r="D21" s="149"/>
      <c r="E21" s="116" t="s">
        <v>92</v>
      </c>
      <c r="F21" s="117"/>
      <c r="G21" s="118"/>
      <c r="H21" s="119"/>
      <c r="I21" s="4" t="s">
        <v>34</v>
      </c>
      <c r="J21" s="70">
        <v>10000</v>
      </c>
      <c r="K21" s="69" t="s">
        <v>31</v>
      </c>
      <c r="L21" s="131">
        <f t="shared" si="7"/>
        <v>0</v>
      </c>
      <c r="M21" s="132"/>
      <c r="N21" s="132"/>
      <c r="O21" s="132"/>
      <c r="P21" s="132"/>
      <c r="Q21" s="74"/>
      <c r="BB21" s="143"/>
      <c r="BC21" s="148"/>
      <c r="BD21" s="149"/>
      <c r="BE21" s="116" t="s">
        <v>92</v>
      </c>
      <c r="BF21" s="117"/>
      <c r="BG21" s="118"/>
      <c r="BH21" s="119"/>
      <c r="BI21" s="4" t="s">
        <v>34</v>
      </c>
      <c r="BJ21" s="70">
        <v>10000</v>
      </c>
      <c r="BK21" s="69" t="s">
        <v>31</v>
      </c>
      <c r="BL21" s="114">
        <f t="shared" si="6"/>
        <v>0</v>
      </c>
      <c r="BM21" s="115"/>
      <c r="BN21" s="115"/>
      <c r="BO21" s="115"/>
      <c r="BP21" s="115"/>
      <c r="BQ21" s="74" t="s">
        <v>31</v>
      </c>
    </row>
    <row r="22" spans="2:72" ht="31.65" customHeight="1">
      <c r="B22" s="6">
        <v>4</v>
      </c>
      <c r="C22" s="183" t="s">
        <v>57</v>
      </c>
      <c r="D22" s="184"/>
      <c r="E22" s="184"/>
      <c r="F22" s="185"/>
      <c r="G22" s="118"/>
      <c r="H22" s="119"/>
      <c r="I22" s="4" t="s">
        <v>58</v>
      </c>
      <c r="J22" s="70">
        <v>200000</v>
      </c>
      <c r="K22" s="69" t="s">
        <v>31</v>
      </c>
      <c r="L22" s="131">
        <f t="shared" si="7"/>
        <v>0</v>
      </c>
      <c r="M22" s="132"/>
      <c r="N22" s="132"/>
      <c r="O22" s="132"/>
      <c r="P22" s="132"/>
      <c r="Q22" s="68"/>
      <c r="BB22" s="6">
        <v>4</v>
      </c>
      <c r="BC22" s="183" t="s">
        <v>57</v>
      </c>
      <c r="BD22" s="184"/>
      <c r="BE22" s="184"/>
      <c r="BF22" s="185"/>
      <c r="BG22" s="118"/>
      <c r="BH22" s="119"/>
      <c r="BI22" s="4" t="s">
        <v>58</v>
      </c>
      <c r="BJ22" s="70">
        <v>200000</v>
      </c>
      <c r="BK22" s="69" t="s">
        <v>31</v>
      </c>
      <c r="BL22" s="114">
        <f t="shared" si="6"/>
        <v>0</v>
      </c>
      <c r="BM22" s="115"/>
      <c r="BN22" s="115"/>
      <c r="BO22" s="115"/>
      <c r="BP22" s="115"/>
      <c r="BQ22" s="68" t="s">
        <v>31</v>
      </c>
    </row>
    <row r="23" spans="2:72" ht="31.65" customHeight="1">
      <c r="B23" s="6">
        <v>5</v>
      </c>
      <c r="C23" s="183" t="s">
        <v>44</v>
      </c>
      <c r="D23" s="184"/>
      <c r="E23" s="184"/>
      <c r="F23" s="185"/>
      <c r="G23" s="118"/>
      <c r="H23" s="119"/>
      <c r="I23" s="4" t="s">
        <v>35</v>
      </c>
      <c r="J23" s="70">
        <v>120000</v>
      </c>
      <c r="K23" s="69" t="s">
        <v>31</v>
      </c>
      <c r="L23" s="131">
        <f t="shared" si="7"/>
        <v>0</v>
      </c>
      <c r="M23" s="132"/>
      <c r="N23" s="132"/>
      <c r="O23" s="132"/>
      <c r="P23" s="132"/>
      <c r="Q23" s="74"/>
      <c r="BB23" s="6">
        <v>5</v>
      </c>
      <c r="BC23" s="183" t="s">
        <v>44</v>
      </c>
      <c r="BD23" s="184"/>
      <c r="BE23" s="184"/>
      <c r="BF23" s="185"/>
      <c r="BG23" s="118"/>
      <c r="BH23" s="119"/>
      <c r="BI23" s="4" t="s">
        <v>35</v>
      </c>
      <c r="BJ23" s="70">
        <v>120000</v>
      </c>
      <c r="BK23" s="69" t="s">
        <v>31</v>
      </c>
      <c r="BL23" s="114">
        <f t="shared" si="6"/>
        <v>0</v>
      </c>
      <c r="BM23" s="115"/>
      <c r="BN23" s="115"/>
      <c r="BO23" s="115"/>
      <c r="BP23" s="115"/>
      <c r="BQ23" s="74" t="s">
        <v>31</v>
      </c>
    </row>
    <row r="24" spans="2:72" ht="31.65" customHeight="1">
      <c r="B24" s="6">
        <v>6</v>
      </c>
      <c r="C24" s="183" t="s">
        <v>3</v>
      </c>
      <c r="D24" s="184"/>
      <c r="E24" s="184"/>
      <c r="F24" s="185"/>
      <c r="G24" s="118"/>
      <c r="H24" s="119"/>
      <c r="I24" s="4" t="s">
        <v>39</v>
      </c>
      <c r="J24" s="70">
        <v>500000</v>
      </c>
      <c r="K24" s="69" t="s">
        <v>31</v>
      </c>
      <c r="L24" s="131">
        <f t="shared" si="7"/>
        <v>0</v>
      </c>
      <c r="M24" s="132"/>
      <c r="N24" s="132"/>
      <c r="O24" s="132"/>
      <c r="P24" s="132"/>
      <c r="Q24" s="68"/>
      <c r="BB24" s="6">
        <v>6</v>
      </c>
      <c r="BC24" s="183" t="s">
        <v>3</v>
      </c>
      <c r="BD24" s="184"/>
      <c r="BE24" s="184"/>
      <c r="BF24" s="185"/>
      <c r="BG24" s="129"/>
      <c r="BH24" s="130"/>
      <c r="BI24" s="4" t="s">
        <v>39</v>
      </c>
      <c r="BJ24" s="70">
        <v>500000</v>
      </c>
      <c r="BK24" s="69" t="s">
        <v>31</v>
      </c>
      <c r="BL24" s="114">
        <f t="shared" si="6"/>
        <v>0</v>
      </c>
      <c r="BM24" s="115"/>
      <c r="BN24" s="115"/>
      <c r="BO24" s="115"/>
      <c r="BP24" s="115"/>
      <c r="BQ24" s="68" t="s">
        <v>31</v>
      </c>
    </row>
    <row r="25" spans="2:72" ht="31.65" customHeight="1">
      <c r="B25" s="6">
        <v>7</v>
      </c>
      <c r="C25" s="126" t="s">
        <v>47</v>
      </c>
      <c r="D25" s="127"/>
      <c r="E25" s="127"/>
      <c r="F25" s="128"/>
      <c r="G25" s="118"/>
      <c r="H25" s="119"/>
      <c r="I25" s="4" t="s">
        <v>39</v>
      </c>
      <c r="J25" s="70">
        <v>1000000</v>
      </c>
      <c r="K25" s="69" t="s">
        <v>31</v>
      </c>
      <c r="L25" s="131">
        <f t="shared" si="7"/>
        <v>0</v>
      </c>
      <c r="M25" s="132"/>
      <c r="N25" s="132"/>
      <c r="O25" s="132"/>
      <c r="P25" s="132"/>
      <c r="Q25" s="74"/>
      <c r="BB25" s="6">
        <v>7</v>
      </c>
      <c r="BC25" s="126" t="s">
        <v>47</v>
      </c>
      <c r="BD25" s="127"/>
      <c r="BE25" s="127"/>
      <c r="BF25" s="128"/>
      <c r="BG25" s="129"/>
      <c r="BH25" s="130"/>
      <c r="BI25" s="4" t="s">
        <v>39</v>
      </c>
      <c r="BJ25" s="70">
        <v>1000000</v>
      </c>
      <c r="BK25" s="69" t="s">
        <v>31</v>
      </c>
      <c r="BL25" s="114">
        <f t="shared" si="6"/>
        <v>0</v>
      </c>
      <c r="BM25" s="115"/>
      <c r="BN25" s="115"/>
      <c r="BO25" s="115"/>
      <c r="BP25" s="115"/>
      <c r="BQ25" s="74" t="s">
        <v>31</v>
      </c>
    </row>
    <row r="26" spans="2:72" ht="31.65" customHeight="1">
      <c r="B26" s="6">
        <v>8</v>
      </c>
      <c r="C26" s="186" t="s">
        <v>101</v>
      </c>
      <c r="D26" s="187"/>
      <c r="E26" s="187"/>
      <c r="F26" s="188"/>
      <c r="G26" s="189"/>
      <c r="H26" s="190"/>
      <c r="I26" s="4" t="s">
        <v>39</v>
      </c>
      <c r="J26" s="70">
        <v>140000</v>
      </c>
      <c r="K26" s="69" t="s">
        <v>31</v>
      </c>
      <c r="L26" s="131">
        <f t="shared" si="7"/>
        <v>0</v>
      </c>
      <c r="M26" s="132"/>
      <c r="N26" s="132"/>
      <c r="O26" s="132"/>
      <c r="P26" s="132"/>
      <c r="Q26" s="68"/>
      <c r="BB26" s="6">
        <v>8</v>
      </c>
      <c r="BC26" s="186" t="s">
        <v>101</v>
      </c>
      <c r="BD26" s="187"/>
      <c r="BE26" s="187"/>
      <c r="BF26" s="188"/>
      <c r="BG26" s="189"/>
      <c r="BH26" s="190"/>
      <c r="BI26" s="4" t="s">
        <v>93</v>
      </c>
      <c r="BJ26" s="70">
        <v>140000</v>
      </c>
      <c r="BK26" s="69" t="s">
        <v>31</v>
      </c>
      <c r="BL26" s="114">
        <f t="shared" si="6"/>
        <v>0</v>
      </c>
      <c r="BM26" s="115"/>
      <c r="BN26" s="115"/>
      <c r="BO26" s="115"/>
      <c r="BP26" s="115"/>
      <c r="BQ26" s="68" t="s">
        <v>31</v>
      </c>
    </row>
    <row r="27" spans="2:72" ht="31.65" customHeight="1" thickBot="1">
      <c r="B27" s="15">
        <v>9</v>
      </c>
      <c r="C27" s="186" t="s">
        <v>102</v>
      </c>
      <c r="D27" s="187"/>
      <c r="E27" s="187"/>
      <c r="F27" s="188"/>
      <c r="G27" s="189"/>
      <c r="H27" s="190"/>
      <c r="I27" s="4" t="s">
        <v>39</v>
      </c>
      <c r="J27" s="72">
        <v>50000</v>
      </c>
      <c r="K27" s="69" t="s">
        <v>31</v>
      </c>
      <c r="L27" s="131">
        <f t="shared" si="7"/>
        <v>0</v>
      </c>
      <c r="M27" s="132"/>
      <c r="N27" s="132"/>
      <c r="O27" s="132"/>
      <c r="P27" s="132"/>
      <c r="Q27" s="74"/>
      <c r="BB27" s="15">
        <v>9</v>
      </c>
      <c r="BC27" s="186" t="s">
        <v>102</v>
      </c>
      <c r="BD27" s="187"/>
      <c r="BE27" s="187"/>
      <c r="BF27" s="188"/>
      <c r="BG27" s="196"/>
      <c r="BH27" s="197"/>
      <c r="BI27" s="4" t="s">
        <v>93</v>
      </c>
      <c r="BJ27" s="72">
        <v>50000</v>
      </c>
      <c r="BK27" s="69" t="s">
        <v>31</v>
      </c>
      <c r="BL27" s="114">
        <f t="shared" si="6"/>
        <v>0</v>
      </c>
      <c r="BM27" s="115"/>
      <c r="BN27" s="115"/>
      <c r="BO27" s="115"/>
      <c r="BP27" s="115"/>
      <c r="BQ27" s="74" t="s">
        <v>31</v>
      </c>
    </row>
    <row r="28" spans="2:72" ht="31.65" customHeight="1" thickTop="1" thickBot="1">
      <c r="B28" s="193" t="s">
        <v>0</v>
      </c>
      <c r="C28" s="194"/>
      <c r="D28" s="194"/>
      <c r="E28" s="194"/>
      <c r="F28" s="194"/>
      <c r="G28" s="194"/>
      <c r="H28" s="194"/>
      <c r="I28" s="194"/>
      <c r="J28" s="194"/>
      <c r="K28" s="195"/>
      <c r="L28" s="198">
        <f>SUM(L16:O27)</f>
        <v>0</v>
      </c>
      <c r="M28" s="199"/>
      <c r="N28" s="199"/>
      <c r="O28" s="199"/>
      <c r="P28" s="199"/>
      <c r="Q28" s="75"/>
      <c r="BB28" s="193" t="s">
        <v>0</v>
      </c>
      <c r="BC28" s="194"/>
      <c r="BD28" s="194"/>
      <c r="BE28" s="194"/>
      <c r="BF28" s="194"/>
      <c r="BG28" s="194"/>
      <c r="BH28" s="194"/>
      <c r="BI28" s="194"/>
      <c r="BJ28" s="194"/>
      <c r="BK28" s="195"/>
      <c r="BL28" s="200">
        <f>SUM(BL16:BO27)</f>
        <v>0</v>
      </c>
      <c r="BM28" s="201"/>
      <c r="BN28" s="201"/>
      <c r="BO28" s="201"/>
      <c r="BP28" s="201"/>
      <c r="BQ28" s="75" t="s">
        <v>31</v>
      </c>
    </row>
    <row r="30" spans="2:72">
      <c r="B30" s="191" t="s">
        <v>97</v>
      </c>
      <c r="C30" s="191"/>
      <c r="D30" s="191"/>
      <c r="E30" s="191"/>
      <c r="F30" s="191"/>
      <c r="G30" s="191"/>
      <c r="H30" s="191"/>
      <c r="I30" s="191"/>
      <c r="BB30" s="191"/>
      <c r="BC30" s="191"/>
      <c r="BD30" s="191"/>
      <c r="BE30" s="191"/>
      <c r="BF30" s="191"/>
      <c r="BG30" s="191"/>
      <c r="BH30" s="191"/>
      <c r="BI30" s="191"/>
    </row>
    <row r="31" spans="2:72">
      <c r="B31" s="182" t="s">
        <v>96</v>
      </c>
      <c r="C31" s="182"/>
      <c r="D31" s="182"/>
      <c r="E31" s="182"/>
      <c r="F31" s="182"/>
      <c r="G31" s="182"/>
      <c r="H31" s="182"/>
      <c r="I31" s="182"/>
      <c r="BB31" s="192"/>
      <c r="BC31" s="192"/>
      <c r="BD31" s="192"/>
      <c r="BE31" s="192"/>
      <c r="BF31" s="192"/>
      <c r="BG31" s="192"/>
      <c r="BH31" s="192"/>
      <c r="BI31" s="192"/>
    </row>
    <row r="33" spans="12:64">
      <c r="L33" s="18"/>
      <c r="BL33" s="18"/>
    </row>
    <row r="34" spans="12:64">
      <c r="L34" s="18"/>
      <c r="BL34" s="18"/>
    </row>
  </sheetData>
  <sheetProtection algorithmName="SHA-512" hashValue="oGwFdZ+M7u9s1jqyQpFQ1r80XebZtBpsPQS536K5jCPcg6dhp0qmEDdBaPsNJpKs3l1f1PiGPc3kS3Tc+EXXmQ==" saltValue="q7YtLH0kK43+ZwEBgs0WdQ==" spinCount="100000" sheet="1" formatCells="0" formatColumns="0" formatRows="0" selectLockedCells="1"/>
  <mergeCells count="132">
    <mergeCell ref="B28:K28"/>
    <mergeCell ref="BC26:BF26"/>
    <mergeCell ref="BG26:BH26"/>
    <mergeCell ref="L28:P28"/>
    <mergeCell ref="BL28:BP28"/>
    <mergeCell ref="BL22:BP22"/>
    <mergeCell ref="BL23:BP23"/>
    <mergeCell ref="BB6:BB7"/>
    <mergeCell ref="BC6:BC7"/>
    <mergeCell ref="BD6:BD7"/>
    <mergeCell ref="BE6:BE7"/>
    <mergeCell ref="BF6:BF7"/>
    <mergeCell ref="BG6:BH6"/>
    <mergeCell ref="BI6:BJ6"/>
    <mergeCell ref="BK6:BL6"/>
    <mergeCell ref="BC16:BF16"/>
    <mergeCell ref="AZ10:BA10"/>
    <mergeCell ref="AY5:BA7"/>
    <mergeCell ref="K6:L6"/>
    <mergeCell ref="I6:J6"/>
    <mergeCell ref="J15:K15"/>
    <mergeCell ref="L15:Q15"/>
    <mergeCell ref="G18:H18"/>
    <mergeCell ref="BE5:BF5"/>
    <mergeCell ref="BB31:BI31"/>
    <mergeCell ref="BE19:BF19"/>
    <mergeCell ref="BG15:BH15"/>
    <mergeCell ref="BG16:BH16"/>
    <mergeCell ref="BG17:BH17"/>
    <mergeCell ref="BG19:BH19"/>
    <mergeCell ref="BG21:BH21"/>
    <mergeCell ref="BB15:BF15"/>
    <mergeCell ref="BC23:BF23"/>
    <mergeCell ref="BC22:BF22"/>
    <mergeCell ref="BG22:BH22"/>
    <mergeCell ref="BE21:BF21"/>
    <mergeCell ref="BB30:BI30"/>
    <mergeCell ref="BE20:BF20"/>
    <mergeCell ref="BG20:BH20"/>
    <mergeCell ref="BB28:BK28"/>
    <mergeCell ref="BC24:BF24"/>
    <mergeCell ref="BG24:BH24"/>
    <mergeCell ref="BC17:BF17"/>
    <mergeCell ref="BJ15:BK15"/>
    <mergeCell ref="BG23:BH23"/>
    <mergeCell ref="BC27:BF27"/>
    <mergeCell ref="BG27:BH27"/>
    <mergeCell ref="B31:I31"/>
    <mergeCell ref="C17:F17"/>
    <mergeCell ref="C16:F16"/>
    <mergeCell ref="C26:F26"/>
    <mergeCell ref="C24:F24"/>
    <mergeCell ref="C23:F23"/>
    <mergeCell ref="C22:F22"/>
    <mergeCell ref="G16:H16"/>
    <mergeCell ref="G26:H26"/>
    <mergeCell ref="G24:H24"/>
    <mergeCell ref="G23:H23"/>
    <mergeCell ref="G22:H22"/>
    <mergeCell ref="G21:H21"/>
    <mergeCell ref="G19:H19"/>
    <mergeCell ref="B30:I30"/>
    <mergeCell ref="B18:B21"/>
    <mergeCell ref="C18:D21"/>
    <mergeCell ref="E18:F18"/>
    <mergeCell ref="C25:F25"/>
    <mergeCell ref="G25:H25"/>
    <mergeCell ref="C27:F27"/>
    <mergeCell ref="G27:H27"/>
    <mergeCell ref="E21:F21"/>
    <mergeCell ref="E19:F19"/>
    <mergeCell ref="B4:O4"/>
    <mergeCell ref="B14:O14"/>
    <mergeCell ref="B8:B9"/>
    <mergeCell ref="B15:F15"/>
    <mergeCell ref="B12:D12"/>
    <mergeCell ref="C8:D8"/>
    <mergeCell ref="C10:D10"/>
    <mergeCell ref="B10:B11"/>
    <mergeCell ref="G15:H15"/>
    <mergeCell ref="M6:N6"/>
    <mergeCell ref="B5:D7"/>
    <mergeCell ref="E5:F5"/>
    <mergeCell ref="E6:E7"/>
    <mergeCell ref="F6:F7"/>
    <mergeCell ref="G6:H6"/>
    <mergeCell ref="L18:P18"/>
    <mergeCell ref="G5:N5"/>
    <mergeCell ref="BG5:BN5"/>
    <mergeCell ref="BM6:BN6"/>
    <mergeCell ref="BL15:BQ15"/>
    <mergeCell ref="BL16:BP16"/>
    <mergeCell ref="BL17:BP17"/>
    <mergeCell ref="BB18:BB21"/>
    <mergeCell ref="BC18:BD21"/>
    <mergeCell ref="BE18:BF18"/>
    <mergeCell ref="BG18:BH18"/>
    <mergeCell ref="BL18:BP18"/>
    <mergeCell ref="BL19:BP19"/>
    <mergeCell ref="BL20:BP20"/>
    <mergeCell ref="BL21:BP21"/>
    <mergeCell ref="BB14:BO14"/>
    <mergeCell ref="BB5:BC5"/>
    <mergeCell ref="BB8:BB9"/>
    <mergeCell ref="BB10:BB11"/>
    <mergeCell ref="BC8:BD8"/>
    <mergeCell ref="BC10:BD10"/>
    <mergeCell ref="BB12:BD12"/>
    <mergeCell ref="BL27:BP27"/>
    <mergeCell ref="E20:F20"/>
    <mergeCell ref="G20:H20"/>
    <mergeCell ref="AY8:AY9"/>
    <mergeCell ref="AZ8:BA8"/>
    <mergeCell ref="AY12:BA12"/>
    <mergeCell ref="AY10:AY11"/>
    <mergeCell ref="BL24:BP24"/>
    <mergeCell ref="BC25:BF25"/>
    <mergeCell ref="BG25:BH25"/>
    <mergeCell ref="BL25:BP25"/>
    <mergeCell ref="BL26:BP26"/>
    <mergeCell ref="L19:P19"/>
    <mergeCell ref="L20:P20"/>
    <mergeCell ref="L21:P21"/>
    <mergeCell ref="L22:P22"/>
    <mergeCell ref="L23:P23"/>
    <mergeCell ref="L24:P24"/>
    <mergeCell ref="L25:P25"/>
    <mergeCell ref="L26:P26"/>
    <mergeCell ref="L27:P27"/>
    <mergeCell ref="G17:H17"/>
    <mergeCell ref="L16:P16"/>
    <mergeCell ref="L17:P17"/>
  </mergeCells>
  <phoneticPr fontId="1"/>
  <conditionalFormatting sqref="E8">
    <cfRule type="expression" dxfId="6" priority="20">
      <formula>$E$8&lt;&gt;#REF!</formula>
    </cfRule>
  </conditionalFormatting>
  <conditionalFormatting sqref="F8">
    <cfRule type="expression" dxfId="5" priority="21">
      <formula>$F$8&lt;&gt;#REF!</formula>
    </cfRule>
  </conditionalFormatting>
  <conditionalFormatting sqref="J8 BJ8 G23:G25 BG23:BG25">
    <cfRule type="expression" dxfId="4" priority="22">
      <formula>$G$23+#REF!&lt;&gt;$J$8</formula>
    </cfRule>
  </conditionalFormatting>
  <conditionalFormatting sqref="L8:N8 BL8:BN8 G26:G27 BG26:BG27">
    <cfRule type="expression" dxfId="3" priority="23">
      <formula>$G$26+#REF!&lt;&gt;$L$8</formula>
    </cfRule>
  </conditionalFormatting>
  <conditionalFormatting sqref="BE8">
    <cfRule type="expression" dxfId="2" priority="1">
      <formula>$E$8&lt;&gt;#REF!</formula>
    </cfRule>
  </conditionalFormatting>
  <conditionalFormatting sqref="BF8">
    <cfRule type="expression" dxfId="1" priority="2">
      <formula>$F$8&lt;&gt;#REF!</formula>
    </cfRule>
  </conditionalFormatting>
  <conditionalFormatting sqref="BH8">
    <cfRule type="expression" dxfId="0" priority="4">
      <formula>$G$16+$G$17&lt;&gt;$H$8</formula>
    </cfRule>
  </conditionalFormatting>
  <dataValidations count="4">
    <dataValidation type="whole" allowBlank="1" showInputMessage="1" showErrorMessage="1" errorTitle="不一致" error="再エネ機器等の各設置棟数未満または_x000a_各機器設置棟数の合計より大きい値は、入力できません。_x000a_" sqref="BE9" xr:uid="{00000000-0002-0000-0700-000002000000}">
      <formula1>MAX(BJ9,BL9,BN9)</formula1>
      <formula2>SUM(BJ9,BL9,BN9)</formula2>
    </dataValidation>
    <dataValidation imeMode="halfAlpha" allowBlank="1" showInputMessage="1" showErrorMessage="1" sqref="D9 D11:H11 F9:N9" xr:uid="{6E4A463B-1D48-44EB-8D13-2A42F0B322ED}"/>
    <dataValidation type="whole" imeMode="halfAlpha" allowBlank="1" showInputMessage="1" showErrorMessage="1" errorTitle="不一致" error="再エネ機器等の各設置棟数未満または_x000a_各機器設置棟数の合計より大きい値は、入力できません。_x000a_" sqref="E9" xr:uid="{20137D5A-4B38-4B11-B03D-3A7F76F484C3}">
      <formula1>MAX(G9,I9,K9,M9)</formula1>
      <formula2>SUM(G9,I9,K9,M9)</formula2>
    </dataValidation>
    <dataValidation type="custom" imeMode="halfAlpha" allowBlank="1" showInputMessage="1" showErrorMessage="1" error="小数点第2位までの数値を入力してください。_x000a_（第3位は四捨五入して入力してください）" sqref="G16:H27" xr:uid="{83BCFB99-B2BC-4E09-B911-E2512950002E}">
      <formula1>G16*100=INT(G16*100)</formula1>
    </dataValidation>
  </dataValidations>
  <hyperlinks>
    <hyperlink ref="B31" r:id="rId1" xr:uid="{AA76468B-8E9D-41E3-B895-A6BBA7572077}"/>
  </hyperlinks>
  <printOptions horizontalCentered="1"/>
  <pageMargins left="0.23622047244094491" right="0.23622047244094491" top="0.74803149606299213" bottom="0.74803149606299213" header="0.31496062992125984" footer="0.31496062992125984"/>
  <pageSetup paperSize="9" scale="56" orientation="landscape" blackAndWhite="1"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集計用シート</vt:lpstr>
      <vt:lpstr>第3号様式への入力方法</vt:lpstr>
      <vt:lpstr>第3号様式_事業計画表</vt:lpstr>
      <vt:lpstr>第3号様式_事業計画表!Print_Area</vt:lpstr>
      <vt:lpstr>第3号様式への入力方法!Print_Area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2024-03-14T10:28:20Z</dcterms:created>
  <dcterms:modified xsi:type="dcterms:W3CDTF">2025-09-22T02:52:02Z</dcterms:modified>
</cp:coreProperties>
</file>