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8747126-4A70-4231-83FC-F30C761EEE7B}" xr6:coauthVersionLast="47" xr6:coauthVersionMax="47" xr10:uidLastSave="{00000000-0000-0000-0000-000000000000}"/>
  <bookViews>
    <workbookView xWindow="28690" yWindow="-110" windowWidth="16420" windowHeight="28300" xr2:uid="{00000000-000D-0000-FFFF-FFFF00000000}"/>
  </bookViews>
  <sheets>
    <sheet name="公社様式1" sheetId="2" r:id="rId1"/>
    <sheet name="公社様式2" sheetId="3" r:id="rId2"/>
    <sheet name="公社様式3" sheetId="4" r:id="rId3"/>
    <sheet name="コード表" sheetId="5" state="hidden" r:id="rId4"/>
  </sheets>
  <definedNames>
    <definedName name="_xlnm._FilterDatabase" localSheetId="0" hidden="1">公社様式1!$M$8:$M$17</definedName>
    <definedName name="_xlnm._FilterDatabase" localSheetId="2" hidden="1">公社様式3!$H$7:$L$19</definedName>
    <definedName name="_xlnm.Print_Area" localSheetId="0">公社様式1!$A$1:$M$18</definedName>
    <definedName name="_xlnm.Print_Area" localSheetId="1">公社様式2!$A$2:$K$63</definedName>
    <definedName name="_xlnm.Print_Area" localSheetId="2">公社様式3!$A$1:$L$26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3" l="1"/>
  <c r="I62" i="3"/>
  <c r="H62" i="3"/>
  <c r="F61" i="3"/>
  <c r="I60" i="3" s="1"/>
  <c r="F59" i="3"/>
  <c r="I58" i="3" s="1"/>
  <c r="H58" i="3"/>
  <c r="F57" i="3"/>
  <c r="I56" i="3" s="1"/>
  <c r="H56" i="3"/>
  <c r="F55" i="3"/>
  <c r="I54" i="3"/>
  <c r="H54" i="3"/>
  <c r="F53" i="3"/>
  <c r="I52" i="3" s="1"/>
  <c r="F51" i="3"/>
  <c r="I50" i="3" s="1"/>
  <c r="H50" i="3"/>
  <c r="F49" i="3"/>
  <c r="I48" i="3" s="1"/>
  <c r="H48" i="3"/>
  <c r="F47" i="3"/>
  <c r="I46" i="3"/>
  <c r="H46" i="3"/>
  <c r="F45" i="3"/>
  <c r="I44" i="3" s="1"/>
  <c r="F43" i="3"/>
  <c r="I42" i="3" s="1"/>
  <c r="H42" i="3"/>
  <c r="F41" i="3"/>
  <c r="I40" i="3" s="1"/>
  <c r="H40" i="3"/>
  <c r="F39" i="3"/>
  <c r="I38" i="3"/>
  <c r="H38" i="3"/>
  <c r="F37" i="3"/>
  <c r="I36" i="3" s="1"/>
  <c r="F35" i="3"/>
  <c r="I34" i="3" s="1"/>
  <c r="H34" i="3"/>
  <c r="F33" i="3"/>
  <c r="I32" i="3" s="1"/>
  <c r="H32" i="3"/>
  <c r="F31" i="3"/>
  <c r="I30" i="3"/>
  <c r="H30" i="3"/>
  <c r="F29" i="3"/>
  <c r="I28" i="3" s="1"/>
  <c r="F27" i="3"/>
  <c r="I26" i="3" s="1"/>
  <c r="H26" i="3"/>
  <c r="F25" i="3"/>
  <c r="I24" i="3" s="1"/>
  <c r="H24" i="3"/>
  <c r="F23" i="3"/>
  <c r="I22" i="3"/>
  <c r="H22" i="3"/>
  <c r="F21" i="3"/>
  <c r="I20" i="3" s="1"/>
  <c r="F19" i="3"/>
  <c r="I18" i="3" s="1"/>
  <c r="H18" i="3"/>
  <c r="F17" i="3"/>
  <c r="I16" i="3" s="1"/>
  <c r="H16" i="3"/>
  <c r="F15" i="3"/>
  <c r="I14" i="3" s="1"/>
  <c r="M18" i="2"/>
  <c r="L18" i="2"/>
  <c r="E18" i="2"/>
  <c r="D18" i="2"/>
  <c r="H20" i="3" l="1"/>
  <c r="H28" i="3"/>
  <c r="J28" i="3" s="1"/>
  <c r="H36" i="3"/>
  <c r="H44" i="3"/>
  <c r="J44" i="3" s="1"/>
  <c r="H52" i="3"/>
  <c r="H60" i="3"/>
  <c r="J60" i="3" s="1"/>
  <c r="H14" i="3"/>
  <c r="J14" i="3" s="1"/>
  <c r="J16" i="3"/>
  <c r="J20" i="3"/>
  <c r="J24" i="3"/>
  <c r="J32" i="3"/>
  <c r="J36" i="3"/>
  <c r="J40" i="3"/>
  <c r="J48" i="3"/>
  <c r="J52" i="3"/>
  <c r="J56" i="3"/>
  <c r="J18" i="3"/>
  <c r="J22" i="3"/>
  <c r="J26" i="3"/>
  <c r="J30" i="3"/>
  <c r="J34" i="3"/>
  <c r="J38" i="3"/>
  <c r="J42" i="3"/>
  <c r="J46" i="3"/>
  <c r="J50" i="3"/>
  <c r="J54" i="3"/>
  <c r="J58" i="3"/>
  <c r="J62" i="3"/>
  <c r="I6" i="3" l="1"/>
  <c r="J6" i="3" s="1"/>
</calcChain>
</file>

<file path=xl/sharedStrings.xml><?xml version="1.0" encoding="utf-8"?>
<sst xmlns="http://schemas.openxmlformats.org/spreadsheetml/2006/main" count="208" uniqueCount="180">
  <si>
    <t>【公社様式１】</t>
    <rPh sb="1" eb="3">
      <t>コウシャ</t>
    </rPh>
    <rPh sb="3" eb="5">
      <t>ヨウシキ</t>
    </rPh>
    <phoneticPr fontId="3"/>
  </si>
  <si>
    <t>予算額（円）</t>
    <rPh sb="0" eb="3">
      <t>ヨサンガク</t>
    </rPh>
    <rPh sb="4" eb="5">
      <t>エン</t>
    </rPh>
    <phoneticPr fontId="4"/>
  </si>
  <si>
    <t>予算残額(円）</t>
    <rPh sb="0" eb="2">
      <t>ヨサン</t>
    </rPh>
    <rPh sb="2" eb="4">
      <t>ザンガク</t>
    </rPh>
    <rPh sb="5" eb="6">
      <t>エン</t>
    </rPh>
    <phoneticPr fontId="4"/>
  </si>
  <si>
    <t>№</t>
    <phoneticPr fontId="4"/>
  </si>
  <si>
    <t>申請日</t>
    <rPh sb="0" eb="2">
      <t>シンセイ</t>
    </rPh>
    <rPh sb="2" eb="3">
      <t>ビ</t>
    </rPh>
    <phoneticPr fontId="4"/>
  </si>
  <si>
    <t>申請者</t>
    <rPh sb="0" eb="3">
      <t>シンセイシャ</t>
    </rPh>
    <phoneticPr fontId="4"/>
  </si>
  <si>
    <t>補助対象
経費（円）</t>
    <rPh sb="0" eb="2">
      <t>ホジョ</t>
    </rPh>
    <rPh sb="2" eb="4">
      <t>タイショウ</t>
    </rPh>
    <rPh sb="5" eb="7">
      <t>ケイヒ</t>
    </rPh>
    <rPh sb="8" eb="9">
      <t>エン</t>
    </rPh>
    <phoneticPr fontId="4"/>
  </si>
  <si>
    <t>補助金額（円）</t>
    <rPh sb="0" eb="2">
      <t>ホジョ</t>
    </rPh>
    <rPh sb="2" eb="4">
      <t>キンガク</t>
    </rPh>
    <rPh sb="5" eb="6">
      <t>エン</t>
    </rPh>
    <phoneticPr fontId="4"/>
  </si>
  <si>
    <t>省エネ診断
実施日</t>
    <rPh sb="0" eb="1">
      <t>ショウ</t>
    </rPh>
    <rPh sb="3" eb="5">
      <t>シンダン</t>
    </rPh>
    <rPh sb="6" eb="9">
      <t>ジッシビ</t>
    </rPh>
    <phoneticPr fontId="4"/>
  </si>
  <si>
    <t>省エネ診断
実施業者</t>
    <rPh sb="0" eb="1">
      <t>ショウ</t>
    </rPh>
    <rPh sb="3" eb="5">
      <t>シンダン</t>
    </rPh>
    <rPh sb="6" eb="8">
      <t>ジッシ</t>
    </rPh>
    <rPh sb="8" eb="10">
      <t>ギョウシャ</t>
    </rPh>
    <phoneticPr fontId="4"/>
  </si>
  <si>
    <t>予定</t>
    <rPh sb="0" eb="2">
      <t>ヨテイ</t>
    </rPh>
    <phoneticPr fontId="4"/>
  </si>
  <si>
    <t>工事
完了日</t>
    <rPh sb="0" eb="2">
      <t>コウジ</t>
    </rPh>
    <rPh sb="3" eb="5">
      <t>カンリョウ</t>
    </rPh>
    <rPh sb="5" eb="6">
      <t>ビ</t>
    </rPh>
    <phoneticPr fontId="4"/>
  </si>
  <si>
    <t>対象設備</t>
    <rPh sb="0" eb="2">
      <t>タイショウ</t>
    </rPh>
    <rPh sb="2" eb="4">
      <t>セツビ</t>
    </rPh>
    <phoneticPr fontId="4"/>
  </si>
  <si>
    <t>事業効果</t>
    <rPh sb="0" eb="2">
      <t>ジギョウ</t>
    </rPh>
    <rPh sb="2" eb="4">
      <t>コウカ</t>
    </rPh>
    <phoneticPr fontId="4"/>
  </si>
  <si>
    <t>着工日</t>
    <rPh sb="0" eb="3">
      <t>チャッコウビ</t>
    </rPh>
    <phoneticPr fontId="4"/>
  </si>
  <si>
    <t>完了日</t>
    <rPh sb="0" eb="2">
      <t>カンリョウ</t>
    </rPh>
    <rPh sb="2" eb="3">
      <t>ビ</t>
    </rPh>
    <phoneticPr fontId="4"/>
  </si>
  <si>
    <t>エネルギー削減量（原油換算）[kl]</t>
    <rPh sb="5" eb="7">
      <t>サクゲン</t>
    </rPh>
    <rPh sb="7" eb="8">
      <t>リョウ</t>
    </rPh>
    <rPh sb="9" eb="11">
      <t>ゲンユ</t>
    </rPh>
    <rPh sb="11" eb="13">
      <t>カンサン</t>
    </rPh>
    <phoneticPr fontId="4"/>
  </si>
  <si>
    <t>合計</t>
    <rPh sb="0" eb="2">
      <t>ゴウケイ</t>
    </rPh>
    <phoneticPr fontId="4"/>
  </si>
  <si>
    <t>―</t>
    <phoneticPr fontId="3"/>
  </si>
  <si>
    <t>【公社様式２】</t>
    <phoneticPr fontId="3"/>
  </si>
  <si>
    <r>
      <rPr>
        <b/>
        <sz val="10"/>
        <color theme="1"/>
        <rFont val="BIZ UDPゴシック"/>
        <family val="3"/>
        <charset val="128"/>
      </rPr>
      <t>・導入前（A）</t>
    </r>
    <r>
      <rPr>
        <sz val="10"/>
        <color theme="1"/>
        <rFont val="BIZ UDPゴシック"/>
        <family val="3"/>
        <charset val="128"/>
      </rPr>
      <t xml:space="preserve">
＝導入前 消費電力（W/個・本）×個数（本数）×使用時間（h/年）/1,000
</t>
    </r>
    <r>
      <rPr>
        <b/>
        <sz val="10"/>
        <color theme="1"/>
        <rFont val="BIZ UDPゴシック"/>
        <family val="3"/>
        <charset val="128"/>
      </rPr>
      <t>・導入後（B）</t>
    </r>
    <r>
      <rPr>
        <sz val="10"/>
        <color theme="1"/>
        <rFont val="BIZ UDPゴシック"/>
        <family val="3"/>
        <charset val="128"/>
      </rPr>
      <t xml:space="preserve">
＝導入後（LED) 消費電力（W/個・本）×個数（本数）×使用時間（h/年）/1,000
※年間電力消費量（kWh/年）
＝年間消費電力量（kWh/年） 導入前（A)－導入後（B)
※CO2削減量（t-CO2/年)は小数点第3位を四捨五入、
　 CO2排出係数は0.489t-CO2/MWh（東京都統一基準）
</t>
    </r>
    <r>
      <rPr>
        <b/>
        <sz val="10"/>
        <color theme="1"/>
        <rFont val="BIZ UDPゴシック"/>
        <family val="3"/>
        <charset val="128"/>
      </rPr>
      <t>・CO2削減量（t-CO2/年)</t>
    </r>
    <r>
      <rPr>
        <sz val="10"/>
        <color theme="1"/>
        <rFont val="BIZ UDPゴシック"/>
        <family val="3"/>
        <charset val="128"/>
      </rPr>
      <t xml:space="preserve">
＝年間電力削減量合計 （kWh/年）× CO2排出係数/1,000</t>
    </r>
    <phoneticPr fontId="3"/>
  </si>
  <si>
    <t>年間電力
削減量 合計
(kWh/年)</t>
    <phoneticPr fontId="3"/>
  </si>
  <si>
    <r>
      <t>CO</t>
    </r>
    <r>
      <rPr>
        <vertAlign val="subscript"/>
        <sz val="10"/>
        <color theme="1"/>
        <rFont val="BIZ UDPゴシック"/>
        <family val="3"/>
        <charset val="128"/>
      </rPr>
      <t>2</t>
    </r>
    <r>
      <rPr>
        <sz val="10"/>
        <color theme="1"/>
        <rFont val="BIZ UDPゴシック"/>
        <family val="3"/>
        <charset val="128"/>
      </rPr>
      <t>削減量
合計
（t-CO</t>
    </r>
    <r>
      <rPr>
        <vertAlign val="subscript"/>
        <sz val="10"/>
        <color theme="1"/>
        <rFont val="BIZ UDPゴシック"/>
        <family val="3"/>
        <charset val="128"/>
      </rPr>
      <t>2</t>
    </r>
    <r>
      <rPr>
        <sz val="10"/>
        <color theme="1"/>
        <rFont val="BIZ UDPゴシック"/>
        <family val="3"/>
        <charset val="128"/>
      </rPr>
      <t>/年)</t>
    </r>
    <rPh sb="7" eb="9">
      <t>ゴウケイ</t>
    </rPh>
    <phoneticPr fontId="3"/>
  </si>
  <si>
    <t>エネルギー削減量・CO2削減量一覧</t>
    <phoneticPr fontId="3"/>
  </si>
  <si>
    <t>件数</t>
    <rPh sb="0" eb="2">
      <t>ケンスウ</t>
    </rPh>
    <phoneticPr fontId="3"/>
  </si>
  <si>
    <t>導入前</t>
    <rPh sb="0" eb="2">
      <t>ドウニュウ</t>
    </rPh>
    <rPh sb="2" eb="3">
      <t>マエ</t>
    </rPh>
    <phoneticPr fontId="3"/>
  </si>
  <si>
    <t>導入後（LED）</t>
    <rPh sb="0" eb="2">
      <t>ドウニュウ</t>
    </rPh>
    <rPh sb="2" eb="3">
      <t>ゴ</t>
    </rPh>
    <phoneticPr fontId="3"/>
  </si>
  <si>
    <t>使用時間
(h/年)</t>
    <rPh sb="0" eb="2">
      <t>シヨウ</t>
    </rPh>
    <rPh sb="2" eb="4">
      <t>ジカン</t>
    </rPh>
    <rPh sb="8" eb="9">
      <t>ネン</t>
    </rPh>
    <phoneticPr fontId="3"/>
  </si>
  <si>
    <r>
      <t xml:space="preserve">年間消費電力量
(kWh/年)
</t>
    </r>
    <r>
      <rPr>
        <sz val="8"/>
        <rFont val="BIZ UDPゴシック"/>
        <family val="3"/>
        <charset val="128"/>
      </rPr>
      <t>※小数点第3位を四捨五入</t>
    </r>
    <rPh sb="0" eb="2">
      <t>ネンカン</t>
    </rPh>
    <rPh sb="2" eb="4">
      <t>ショウヒ</t>
    </rPh>
    <rPh sb="4" eb="6">
      <t>デンリョク</t>
    </rPh>
    <rPh sb="6" eb="7">
      <t>リョウ</t>
    </rPh>
    <phoneticPr fontId="3"/>
  </si>
  <si>
    <t>年間電力
削減量
(kWh/年)
（Ａ－Ｂ）</t>
    <rPh sb="0" eb="2">
      <t>ネンカン</t>
    </rPh>
    <rPh sb="2" eb="4">
      <t>デンリョク</t>
    </rPh>
    <rPh sb="5" eb="7">
      <t>サクゲン</t>
    </rPh>
    <rPh sb="7" eb="8">
      <t>リョウ</t>
    </rPh>
    <rPh sb="14" eb="15">
      <t>ネン</t>
    </rPh>
    <phoneticPr fontId="3"/>
  </si>
  <si>
    <r>
      <t xml:space="preserve">消費
電力
</t>
    </r>
    <r>
      <rPr>
        <sz val="9"/>
        <rFont val="BIZ UDPゴシック"/>
        <family val="3"/>
        <charset val="128"/>
      </rPr>
      <t>(W/個・本)</t>
    </r>
    <rPh sb="0" eb="2">
      <t>ショウヒ</t>
    </rPh>
    <rPh sb="3" eb="5">
      <t>デンリョク</t>
    </rPh>
    <rPh sb="9" eb="10">
      <t>コ</t>
    </rPh>
    <rPh sb="11" eb="12">
      <t>ホン</t>
    </rPh>
    <phoneticPr fontId="3"/>
  </si>
  <si>
    <t>個数
(本数)</t>
    <rPh sb="0" eb="2">
      <t>コスウ</t>
    </rPh>
    <rPh sb="4" eb="6">
      <t>ホンスウ</t>
    </rPh>
    <phoneticPr fontId="3"/>
  </si>
  <si>
    <t>稼動
日数/週</t>
  </si>
  <si>
    <t>稼動
時間/日</t>
  </si>
  <si>
    <t>導入前（Ａ）</t>
    <rPh sb="0" eb="2">
      <t>ドウニュウ</t>
    </rPh>
    <rPh sb="2" eb="3">
      <t>マエ</t>
    </rPh>
    <phoneticPr fontId="3"/>
  </si>
  <si>
    <t>導入後（Ｂ）</t>
    <rPh sb="0" eb="2">
      <t>ドウニュウ</t>
    </rPh>
    <rPh sb="2" eb="3">
      <t>ゴ</t>
    </rPh>
    <phoneticPr fontId="3"/>
  </si>
  <si>
    <t>h/年</t>
    <rPh sb="2" eb="3">
      <t>ネン</t>
    </rPh>
    <phoneticPr fontId="3"/>
  </si>
  <si>
    <t>【公社様式３】</t>
    <rPh sb="1" eb="3">
      <t>コウシャ</t>
    </rPh>
    <rPh sb="3" eb="5">
      <t>ヨウシキ</t>
    </rPh>
    <phoneticPr fontId="3"/>
  </si>
  <si>
    <t>わな
設置
番号</t>
    <rPh sb="3" eb="5">
      <t>セッチ</t>
    </rPh>
    <rPh sb="6" eb="8">
      <t>バンゴウ</t>
    </rPh>
    <phoneticPr fontId="4"/>
  </si>
  <si>
    <t>わな設置期間</t>
    <rPh sb="2" eb="4">
      <t>セッチ</t>
    </rPh>
    <rPh sb="4" eb="6">
      <t>キカン</t>
    </rPh>
    <phoneticPr fontId="4"/>
  </si>
  <si>
    <t>わな設置場所</t>
    <rPh sb="2" eb="4">
      <t>セッチ</t>
    </rPh>
    <rPh sb="4" eb="6">
      <t>バショ</t>
    </rPh>
    <phoneticPr fontId="4"/>
  </si>
  <si>
    <t>捕獲実績</t>
    <rPh sb="0" eb="2">
      <t>ホカク</t>
    </rPh>
    <rPh sb="2" eb="4">
      <t>ジッセキ</t>
    </rPh>
    <phoneticPr fontId="4"/>
  </si>
  <si>
    <t>備考
（えさの種類、捕獲時の状況
について等）</t>
    <rPh sb="0" eb="2">
      <t>ビコウ</t>
    </rPh>
    <rPh sb="7" eb="9">
      <t>シュルイ</t>
    </rPh>
    <rPh sb="10" eb="12">
      <t>ホカク</t>
    </rPh>
    <rPh sb="12" eb="13">
      <t>ジ</t>
    </rPh>
    <rPh sb="14" eb="16">
      <t>ジョウキョウ</t>
    </rPh>
    <rPh sb="21" eb="22">
      <t>ナド</t>
    </rPh>
    <phoneticPr fontId="4"/>
  </si>
  <si>
    <t>開始年月日</t>
    <rPh sb="0" eb="2">
      <t>カイシ</t>
    </rPh>
    <rPh sb="2" eb="5">
      <t>ネンガッピ</t>
    </rPh>
    <phoneticPr fontId="4"/>
  </si>
  <si>
    <t>終了年月日</t>
    <rPh sb="0" eb="2">
      <t>シュウリョウ</t>
    </rPh>
    <rPh sb="2" eb="5">
      <t>ネンガッピ</t>
    </rPh>
    <phoneticPr fontId="4"/>
  </si>
  <si>
    <t>住所</t>
    <rPh sb="0" eb="2">
      <t>ジュウショ</t>
    </rPh>
    <phoneticPr fontId="4"/>
  </si>
  <si>
    <t>捕獲の
有無</t>
    <rPh sb="0" eb="2">
      <t>ホカク</t>
    </rPh>
    <rPh sb="4" eb="6">
      <t>ウム</t>
    </rPh>
    <phoneticPr fontId="4"/>
  </si>
  <si>
    <t>捕獲年月日</t>
    <rPh sb="0" eb="2">
      <t>ホカク</t>
    </rPh>
    <rPh sb="2" eb="5">
      <t>ネンガッピ</t>
    </rPh>
    <phoneticPr fontId="4"/>
  </si>
  <si>
    <t>種類</t>
    <rPh sb="0" eb="2">
      <t>シュルイ</t>
    </rPh>
    <phoneticPr fontId="4"/>
  </si>
  <si>
    <t>性別</t>
    <rPh sb="0" eb="2">
      <t>セイベツ</t>
    </rPh>
    <phoneticPr fontId="4"/>
  </si>
  <si>
    <t>体重（kg）</t>
  </si>
  <si>
    <t>CO2削減量
[t-co2]</t>
    <rPh sb="3" eb="5">
      <t>サクゲン</t>
    </rPh>
    <rPh sb="5" eb="6">
      <t>リョウ</t>
    </rPh>
    <phoneticPr fontId="4"/>
  </si>
  <si>
    <t>区分</t>
    <rPh sb="0" eb="2">
      <t>クブン</t>
    </rPh>
    <phoneticPr fontId="4"/>
  </si>
  <si>
    <t>千代田区</t>
    <phoneticPr fontId="4"/>
  </si>
  <si>
    <t>（１）</t>
    <phoneticPr fontId="4"/>
  </si>
  <si>
    <t>環境課題の解決に向けた計画策定支援事業</t>
    <phoneticPr fontId="4"/>
  </si>
  <si>
    <t>（１）環境課題の解決に向けた計画策定支援事業</t>
    <phoneticPr fontId="4"/>
  </si>
  <si>
    <t>中央区</t>
  </si>
  <si>
    <t>（２）</t>
    <phoneticPr fontId="4"/>
  </si>
  <si>
    <t>港区</t>
  </si>
  <si>
    <t>（３）</t>
  </si>
  <si>
    <t>家庭の省エネ・再エネ促進事業</t>
    <phoneticPr fontId="4"/>
  </si>
  <si>
    <t>（３）家庭の省エネ・再エネ促進事業</t>
    <phoneticPr fontId="4"/>
  </si>
  <si>
    <t>新宿区</t>
  </si>
  <si>
    <t>（４）</t>
  </si>
  <si>
    <t>地球温暖化対策報告書制度を活用した中小規模事業所の脱炭素化支援事業</t>
    <phoneticPr fontId="4"/>
  </si>
  <si>
    <t>文京区</t>
  </si>
  <si>
    <t>（５）</t>
  </si>
  <si>
    <t>自動車利用の抑制推進事業</t>
    <phoneticPr fontId="4"/>
  </si>
  <si>
    <t>（５）自動車利用の抑制推進事業</t>
  </si>
  <si>
    <t>台東区</t>
  </si>
  <si>
    <t>（６）</t>
  </si>
  <si>
    <t>墨田区</t>
  </si>
  <si>
    <t>（７）</t>
  </si>
  <si>
    <t>水素エネルギー普及拡大ムーブメント推進事業</t>
    <phoneticPr fontId="4"/>
  </si>
  <si>
    <t>（７）水素エネルギー普及拡大ムーブメント推進事業</t>
  </si>
  <si>
    <t>江東区</t>
  </si>
  <si>
    <t>（８）</t>
  </si>
  <si>
    <t>プラスチックの持続可能な利用推進事業</t>
    <phoneticPr fontId="4"/>
  </si>
  <si>
    <t>品川区</t>
  </si>
  <si>
    <t>（９）</t>
  </si>
  <si>
    <t>食品ロス・リサイクル対策推進事業</t>
    <phoneticPr fontId="4"/>
  </si>
  <si>
    <t>（９）食品ロス・リサイクル対策推進事業</t>
  </si>
  <si>
    <t>目黒区</t>
  </si>
  <si>
    <t>（１０）</t>
  </si>
  <si>
    <t>廃棄物の３Ｒ推進事業</t>
    <phoneticPr fontId="4"/>
  </si>
  <si>
    <t>（10）廃棄物の３Ｒ推進事業</t>
  </si>
  <si>
    <t>大田区</t>
  </si>
  <si>
    <t>（１１）</t>
  </si>
  <si>
    <t>フロン排出削減対策支援事業</t>
    <phoneticPr fontId="4"/>
  </si>
  <si>
    <t>（11）フロン排出削減対策支援事業</t>
  </si>
  <si>
    <t>世田谷区</t>
  </si>
  <si>
    <t>（１２）</t>
  </si>
  <si>
    <t>熱中症・ヒートアイランド対策推進事業</t>
    <phoneticPr fontId="4"/>
  </si>
  <si>
    <t>（12）熱中症・ヒートアイランド対策推進事業</t>
  </si>
  <si>
    <t>渋谷区</t>
  </si>
  <si>
    <t>（１３）</t>
  </si>
  <si>
    <t>生物多様性保全のための生物基礎情報調査事業</t>
    <phoneticPr fontId="4"/>
  </si>
  <si>
    <t>（13）生物多様性保全のための生物基礎情報調査事業</t>
  </si>
  <si>
    <t>中野区</t>
  </si>
  <si>
    <t>（１４）</t>
  </si>
  <si>
    <t>杉並区</t>
  </si>
  <si>
    <t>（１５）</t>
  </si>
  <si>
    <t>地域の生態系や多様な生きものの生息・生育環境の保全事業</t>
    <phoneticPr fontId="4"/>
  </si>
  <si>
    <t>豊島区</t>
  </si>
  <si>
    <t>（１６）</t>
  </si>
  <si>
    <t>生物多様性に配慮・貢献する行動変容促進事業</t>
    <phoneticPr fontId="4"/>
  </si>
  <si>
    <t>（16）生物多様性に配慮・貢献する行動変容促進事業</t>
  </si>
  <si>
    <t>北区</t>
  </si>
  <si>
    <t>（１７）</t>
  </si>
  <si>
    <t>アスベスト飛散防止対策の推進事業</t>
    <phoneticPr fontId="4"/>
  </si>
  <si>
    <t>荒川区</t>
  </si>
  <si>
    <t>（１８）</t>
  </si>
  <si>
    <t>環境と健康に優しい低VOC塗装等の普及促進事業</t>
    <phoneticPr fontId="4"/>
  </si>
  <si>
    <t>（18）環境と健康に優しい低VOC塗装等の普及促進事業</t>
  </si>
  <si>
    <t>板橋区</t>
  </si>
  <si>
    <t>（１９）</t>
  </si>
  <si>
    <t>廃棄物の適正処理推進事業</t>
    <phoneticPr fontId="4"/>
  </si>
  <si>
    <t>（19）廃棄物の適正処理推進事業</t>
  </si>
  <si>
    <t>練馬区</t>
  </si>
  <si>
    <t>（２０）</t>
  </si>
  <si>
    <t>環境学習を通じた環境人材育成事業</t>
    <phoneticPr fontId="4"/>
  </si>
  <si>
    <t>（20）環境学習を通じた環境人材育成事業</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</si>
  <si>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</si>
  <si>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</si>
  <si>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</si>
  <si>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</si>
  <si>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</si>
  <si>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</si>
  <si>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</si>
  <si>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</si>
  <si>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</si>
  <si>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</si>
  <si>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</si>
  <si>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</si>
  <si>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</si>
  <si>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</si>
  <si>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</si>
  <si>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</si>
  <si>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</si>
  <si>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</si>
  <si>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</si>
  <si>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</si>
  <si>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</si>
  <si>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</si>
  <si>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</si>
  <si>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</si>
  <si>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</si>
  <si>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</si>
  <si>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</si>
  <si>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</si>
  <si>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</si>
  <si>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</si>
  <si>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</si>
  <si>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</si>
  <si>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</si>
  <si>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</si>
  <si>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</si>
  <si>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phoneticPr fontId="4"/>
  </si>
  <si>
    <t>神津島村</t>
  </si>
  <si>
    <t>三宅村</t>
  </si>
  <si>
    <t>御蔵島村</t>
  </si>
  <si>
    <t>八丈町</t>
  </si>
  <si>
    <t>青ヶ島村</t>
  </si>
  <si>
    <t>小笠原村</t>
  </si>
  <si>
    <t>団体名</t>
    <rPh sb="0" eb="2">
      <t>ダンタイ</t>
    </rPh>
    <rPh sb="2" eb="3">
      <t>メイ</t>
    </rPh>
    <phoneticPr fontId="4"/>
  </si>
  <si>
    <t>団体名</t>
    <rPh sb="0" eb="2">
      <t>ダンタイ</t>
    </rPh>
    <rPh sb="2" eb="3">
      <t>メイ</t>
    </rPh>
    <phoneticPr fontId="3"/>
  </si>
  <si>
    <t>地球温暖化対策報告書制度を活用した中小規模事業所の脱炭素化支援事業</t>
    <rPh sb="0" eb="2">
      <t>チキュウ</t>
    </rPh>
    <rPh sb="2" eb="5">
      <t>オンダンカ</t>
    </rPh>
    <rPh sb="5" eb="7">
      <t>タイサク</t>
    </rPh>
    <rPh sb="7" eb="10">
      <t>ホウコクショ</t>
    </rPh>
    <rPh sb="10" eb="12">
      <t>セイド</t>
    </rPh>
    <rPh sb="13" eb="15">
      <t>カツヨウ</t>
    </rPh>
    <rPh sb="17" eb="18">
      <t>ナカ</t>
    </rPh>
    <rPh sb="18" eb="21">
      <t>ショウキボ</t>
    </rPh>
    <rPh sb="21" eb="24">
      <t>ジギョウショ</t>
    </rPh>
    <rPh sb="25" eb="26">
      <t>ダツ</t>
    </rPh>
    <rPh sb="26" eb="28">
      <t>タンソ</t>
    </rPh>
    <rPh sb="28" eb="29">
      <t>カ</t>
    </rPh>
    <rPh sb="29" eb="31">
      <t>シエン</t>
    </rPh>
    <rPh sb="31" eb="33">
      <t>ジギョウ</t>
    </rPh>
    <phoneticPr fontId="4"/>
  </si>
  <si>
    <t>外来種対策事業　アライグマ・ハクビシン捕獲実績一覧</t>
    <phoneticPr fontId="4"/>
  </si>
  <si>
    <t>（４）地球温暖化対策報告書制度を活用した中小規模事業所の脱炭素化支援事業</t>
    <phoneticPr fontId="3"/>
  </si>
  <si>
    <t>（２）地域と連携した省エネ・再エネ普及促進事業</t>
    <phoneticPr fontId="3"/>
  </si>
  <si>
    <t>（17）アスベスト飛散防止対策の推進事業</t>
    <phoneticPr fontId="3"/>
  </si>
  <si>
    <t>（15）地域の生態系や多様な生きものの生息・生育環境の保全事業</t>
    <phoneticPr fontId="3"/>
  </si>
  <si>
    <t>（14）希少な野生動植物の保全と外来種対策事業</t>
    <phoneticPr fontId="3"/>
  </si>
  <si>
    <t>地域と連携した省エネ・再エネ普及促進事業</t>
    <phoneticPr fontId="4"/>
  </si>
  <si>
    <t>（８）プラスチックの持続可能な利用推進事業</t>
    <phoneticPr fontId="3"/>
  </si>
  <si>
    <t>希少な野生動植物の保全と外来種対策事業</t>
    <phoneticPr fontId="4"/>
  </si>
  <si>
    <t>令和 年 月 日現在</t>
    <rPh sb="0" eb="2">
      <t>レイワ</t>
    </rPh>
    <rPh sb="3" eb="4">
      <t>ネン</t>
    </rPh>
    <rPh sb="5" eb="6">
      <t>ガツ</t>
    </rPh>
    <rPh sb="7" eb="8">
      <t>ニチ</t>
    </rPh>
    <rPh sb="8" eb="10">
      <t>ゲンザイ</t>
    </rPh>
    <phoneticPr fontId="4"/>
  </si>
  <si>
    <t>ZEV活用による災害対応力強化事業</t>
    <rPh sb="3" eb="5">
      <t>カツヨウ</t>
    </rPh>
    <rPh sb="8" eb="13">
      <t>サイガイタイオウリョク</t>
    </rPh>
    <rPh sb="13" eb="15">
      <t>キョウカ</t>
    </rPh>
    <rPh sb="15" eb="17">
      <t>ジギョウ</t>
    </rPh>
    <phoneticPr fontId="4"/>
  </si>
  <si>
    <t>（６）ZEV活用による災害対応力強化事業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</si>
</sst>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00000_ "/>
    <numFmt numFmtId="178" formatCode="&quot;令和&quot;0&quot;年度&quot;"/>
    <numFmt numFmtId="179" formatCode="0&quot;か年）&quot;"/>
  </numFmts>
  <fonts count="25" x14ac:knownFonts="1">
    <font>
      <sz val="11"/>
      <color theme="1"/>
      <name val="游ゴシック"/>
      <family val="2"/>
      <charset val="128"/>
      <scheme val="minor"/>
    </font>
    <font>
      <sz val="11"/>
      <color theme="1"/>
      <name val="游ゴシック"/>
      <family val="2"/>
      <charset val="128"/>
      <scheme val="minor"/>
    </font>
    <font>
      <b/>
      <sz val="12"/>
      <name val="BIZ UDPゴシック"/>
      <family val="3"/>
      <charset val="128"/>
    </font>
    <font>
      <sz val="6"/>
      <name val="游ゴシック"/>
      <family val="2"/>
      <charset val="128"/>
      <scheme val="minor"/>
    </font>
    <font>
      <sz val="6"/>
      <name val="ＭＳ Ｐゴシック"/>
      <family val="3"/>
      <charset val="128"/>
    </font>
    <font>
      <sz val="12"/>
      <name val="BIZ UDPゴシック"/>
      <family val="3"/>
      <charset val="128"/>
    </font>
    <font>
      <sz val="11"/>
      <color theme="1"/>
      <name val="游ゴシック"/>
      <family val="3"/>
      <charset val="128"/>
      <scheme val="minor"/>
    </font>
    <font>
      <b/>
      <sz val="11"/>
      <name val="BIZ UDPゴシック"/>
      <family val="3"/>
      <charset val="128"/>
    </font>
    <font>
      <b/>
      <sz val="12"/>
      <name val="ＭＳ Ｐゴシック"/>
      <family val="3"/>
      <charset val="128"/>
    </font>
    <font>
      <b/>
      <sz val="9"/>
      <name val="BIZ UDPゴシック"/>
      <family val="3"/>
      <charset val="128"/>
    </font>
    <font>
      <b/>
      <u/>
      <sz val="16"/>
      <name val="BIZ UDPゴシック"/>
      <family val="3"/>
      <charset val="128"/>
    </font>
    <font>
      <sz val="12"/>
      <name val="ＭＳ Ｐゴシック"/>
      <family val="3"/>
      <charset val="128"/>
    </font>
    <font>
      <sz val="10"/>
      <name val="BIZ UDPゴシック"/>
      <family val="3"/>
      <charset val="128"/>
    </font>
    <font>
      <sz val="10"/>
      <color theme="1"/>
      <name val="BIZ UDPゴシック"/>
      <family val="3"/>
      <charset val="128"/>
    </font>
    <font>
      <sz val="10"/>
      <color theme="1"/>
      <name val="游ゴシック"/>
      <family val="3"/>
      <charset val="128"/>
      <scheme val="minor"/>
    </font>
    <font>
      <sz val="11"/>
      <color theme="1"/>
      <name val="BIZ UDPゴシック"/>
      <family val="3"/>
      <charset val="128"/>
    </font>
    <font>
      <b/>
      <sz val="10"/>
      <color theme="1"/>
      <name val="BIZ UDPゴシック"/>
      <family val="3"/>
      <charset val="128"/>
    </font>
    <font>
      <vertAlign val="subscript"/>
      <sz val="10"/>
      <color theme="1"/>
      <name val="BIZ UDPゴシック"/>
      <family val="3"/>
      <charset val="128"/>
    </font>
    <font>
      <b/>
      <sz val="11"/>
      <color theme="1"/>
      <name val="BIZ UDPゴシック"/>
      <family val="3"/>
      <charset val="128"/>
    </font>
    <font>
      <sz val="12"/>
      <color theme="1"/>
      <name val="BIZ UDPゴシック"/>
      <family val="3"/>
      <charset val="128"/>
    </font>
    <font>
      <sz val="8"/>
      <name val="BIZ UDPゴシック"/>
      <family val="3"/>
      <charset val="128"/>
    </font>
    <font>
      <sz val="9"/>
      <name val="BIZ UDPゴシック"/>
      <family val="3"/>
      <charset val="128"/>
    </font>
    <font>
      <sz val="11"/>
      <name val="BIZ UDPゴシック"/>
      <family val="3"/>
      <charset val="128"/>
    </font>
    <font>
      <sz val="11"/>
      <name val="ＭＳ Ｐゴシック"/>
      <family val="3"/>
      <charset val="128"/>
    </font>
    <font>
      <b/>
      <sz val="11"/>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s>
  <borders count="69">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dotted">
        <color indexed="64"/>
      </right>
      <top/>
      <bottom style="dotted">
        <color indexed="64"/>
      </bottom>
      <diagonal/>
    </border>
    <border>
      <left/>
      <right/>
      <top/>
      <bottom style="dotted">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medium">
        <color indexed="64"/>
      </left>
      <right style="thin">
        <color indexed="64"/>
      </right>
      <top/>
      <bottom style="thin">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dotted">
        <color indexed="64"/>
      </top>
      <bottom/>
      <diagonal/>
    </border>
    <border>
      <left/>
      <right/>
      <top/>
      <bottom style="medium">
        <color indexed="64"/>
      </bottom>
      <diagonal/>
    </border>
    <border>
      <left/>
      <right/>
      <top style="dott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3" fillId="0" borderId="0">
      <alignment vertical="center"/>
    </xf>
  </cellStyleXfs>
  <cellXfs count="195">
    <xf numFmtId="0" fontId="0" fillId="0" borderId="0" xfId="0">
      <alignment vertical="center"/>
    </xf>
    <xf numFmtId="0" fontId="5" fillId="0" borderId="1" xfId="0" applyFont="1" applyBorder="1" applyAlignment="1">
      <alignment horizontal="center" vertical="center"/>
    </xf>
    <xf numFmtId="0" fontId="2" fillId="0" borderId="0" xfId="2" applyFont="1">
      <alignment vertical="center"/>
    </xf>
    <xf numFmtId="0" fontId="8" fillId="0" borderId="0" xfId="2" applyFont="1">
      <alignment vertical="center"/>
    </xf>
    <xf numFmtId="0" fontId="9" fillId="2" borderId="2" xfId="2" applyFont="1" applyFill="1" applyBorder="1" applyAlignment="1">
      <alignment horizontal="right" vertical="center"/>
    </xf>
    <xf numFmtId="0" fontId="10" fillId="0" borderId="0" xfId="2" applyFont="1">
      <alignment vertical="center"/>
    </xf>
    <xf numFmtId="0" fontId="2" fillId="0" borderId="0" xfId="2" applyFont="1" applyAlignment="1">
      <alignment horizontal="center" vertical="center"/>
    </xf>
    <xf numFmtId="0" fontId="9" fillId="2" borderId="4" xfId="2" applyFont="1" applyFill="1" applyBorder="1" applyAlignment="1">
      <alignment horizontal="right" vertical="center"/>
    </xf>
    <xf numFmtId="0" fontId="11" fillId="0" borderId="0" xfId="2" applyFont="1">
      <alignment vertical="center"/>
    </xf>
    <xf numFmtId="0" fontId="5" fillId="0" borderId="0" xfId="2" applyFont="1">
      <alignment vertical="center"/>
    </xf>
    <xf numFmtId="0" fontId="5" fillId="0" borderId="0" xfId="2" applyFont="1" applyAlignment="1">
      <alignment horizontal="left" vertical="center"/>
    </xf>
    <xf numFmtId="0" fontId="12" fillId="0" borderId="0" xfId="2" applyFont="1" applyAlignment="1">
      <alignment horizontal="right" vertical="center"/>
    </xf>
    <xf numFmtId="0" fontId="6" fillId="0" borderId="0" xfId="2">
      <alignment vertical="center"/>
    </xf>
    <xf numFmtId="49" fontId="13" fillId="2" borderId="8" xfId="2" applyNumberFormat="1" applyFont="1" applyFill="1" applyBorder="1" applyAlignment="1">
      <alignment horizontal="center" vertical="center" wrapText="1"/>
    </xf>
    <xf numFmtId="49" fontId="13" fillId="2" borderId="9" xfId="2" applyNumberFormat="1" applyFont="1" applyFill="1" applyBorder="1" applyAlignment="1">
      <alignment horizontal="center" vertical="center" wrapText="1"/>
    </xf>
    <xf numFmtId="0" fontId="14" fillId="0" borderId="0" xfId="2" applyFont="1">
      <alignment vertical="center"/>
    </xf>
    <xf numFmtId="0" fontId="15" fillId="0" borderId="10" xfId="2" applyFont="1" applyBorder="1" applyAlignment="1">
      <alignment horizontal="center" vertical="center"/>
    </xf>
    <xf numFmtId="0" fontId="15" fillId="0" borderId="10" xfId="2" applyFont="1" applyBorder="1" applyAlignment="1">
      <alignment horizontal="left" vertical="center"/>
    </xf>
    <xf numFmtId="0" fontId="15" fillId="0" borderId="10" xfId="2" applyFont="1" applyBorder="1" applyAlignment="1">
      <alignment horizontal="center" vertical="center" wrapText="1"/>
    </xf>
    <xf numFmtId="0" fontId="6" fillId="0" borderId="0" xfId="2" applyAlignment="1">
      <alignment horizontal="center" vertical="center"/>
    </xf>
    <xf numFmtId="0" fontId="6" fillId="0" borderId="0" xfId="2" applyAlignment="1">
      <alignment horizontal="left" vertical="center"/>
    </xf>
    <xf numFmtId="0" fontId="6" fillId="0" borderId="0" xfId="2" applyAlignment="1">
      <alignment horizontal="right" vertical="center"/>
    </xf>
    <xf numFmtId="0" fontId="6" fillId="0" borderId="0" xfId="2" applyAlignment="1">
      <alignment horizontal="center" vertical="center" wrapText="1"/>
    </xf>
    <xf numFmtId="0" fontId="15" fillId="0" borderId="0" xfId="0" applyFont="1">
      <alignment vertical="center"/>
    </xf>
    <xf numFmtId="0" fontId="6" fillId="0" borderId="0" xfId="0" applyFont="1" applyAlignment="1">
      <alignment horizontal="left" vertical="center"/>
    </xf>
    <xf numFmtId="0" fontId="15" fillId="0" borderId="0" xfId="0" applyFont="1" applyAlignment="1">
      <alignment horizontal="left" vertical="center"/>
    </xf>
    <xf numFmtId="0" fontId="8" fillId="0" borderId="0" xfId="0" applyFont="1">
      <alignment vertical="center"/>
    </xf>
    <xf numFmtId="40" fontId="15" fillId="0" borderId="24" xfId="0" applyNumberFormat="1" applyFont="1" applyBorder="1" applyAlignment="1">
      <alignment horizontal="center" vertical="center" wrapText="1"/>
    </xf>
    <xf numFmtId="176" fontId="15" fillId="0" borderId="24" xfId="0" applyNumberFormat="1" applyFont="1" applyBorder="1" applyAlignment="1">
      <alignment horizontal="center" vertical="center" wrapText="1"/>
    </xf>
    <xf numFmtId="40" fontId="18" fillId="0" borderId="0" xfId="0" applyNumberFormat="1" applyFont="1" applyAlignment="1">
      <alignment horizontal="center" vertical="center" wrapText="1"/>
    </xf>
    <xf numFmtId="176" fontId="18" fillId="0" borderId="0" xfId="0" applyNumberFormat="1" applyFont="1" applyAlignment="1">
      <alignment horizontal="center" vertical="center" wrapText="1"/>
    </xf>
    <xf numFmtId="0" fontId="19" fillId="0" borderId="0" xfId="0" applyFont="1" applyAlignment="1">
      <alignment horizontal="left" vertical="center"/>
    </xf>
    <xf numFmtId="0" fontId="15" fillId="0" borderId="0" xfId="0" applyFont="1" applyAlignment="1">
      <alignment horizontal="left" vertical="center" wrapText="1"/>
    </xf>
    <xf numFmtId="40" fontId="15" fillId="0" borderId="0" xfId="0" applyNumberFormat="1" applyFont="1" applyAlignment="1">
      <alignment horizontal="center" vertical="center" wrapText="1"/>
    </xf>
    <xf numFmtId="177" fontId="15" fillId="0" borderId="0" xfId="0" applyNumberFormat="1" applyFont="1" applyAlignment="1">
      <alignment horizontal="center" vertical="center" wrapText="1"/>
    </xf>
    <xf numFmtId="177" fontId="6" fillId="0" borderId="0" xfId="0" applyNumberFormat="1" applyFont="1" applyAlignment="1">
      <alignment horizontal="center" vertical="center" wrapText="1"/>
    </xf>
    <xf numFmtId="0" fontId="12" fillId="0" borderId="37" xfId="0" applyFont="1" applyBorder="1" applyAlignment="1">
      <alignment horizontal="center" vertical="center" wrapText="1"/>
    </xf>
    <xf numFmtId="0" fontId="12" fillId="0" borderId="5" xfId="0" applyFont="1" applyBorder="1" applyAlignment="1">
      <alignment horizontal="center" vertical="center" wrapText="1"/>
    </xf>
    <xf numFmtId="0" fontId="22" fillId="6" borderId="1" xfId="0" applyFont="1" applyFill="1" applyBorder="1" applyAlignment="1">
      <alignment horizontal="right" vertical="center" shrinkToFit="1"/>
    </xf>
    <xf numFmtId="0" fontId="22" fillId="6" borderId="45" xfId="0" applyFont="1" applyFill="1" applyBorder="1" applyAlignment="1">
      <alignment horizontal="center" vertical="center" shrinkToFit="1"/>
    </xf>
    <xf numFmtId="0" fontId="22" fillId="6" borderId="0" xfId="0" applyFont="1" applyFill="1" applyAlignment="1">
      <alignment horizontal="right" vertical="center" shrinkToFit="1"/>
    </xf>
    <xf numFmtId="0" fontId="22" fillId="6" borderId="52" xfId="0" applyFont="1" applyFill="1" applyBorder="1" applyAlignment="1">
      <alignment horizontal="center" vertical="center" shrinkToFit="1"/>
    </xf>
    <xf numFmtId="0" fontId="22" fillId="0" borderId="47" xfId="0" applyFont="1" applyBorder="1" applyAlignment="1" applyProtection="1">
      <alignment horizontal="center" vertical="center" shrinkToFit="1"/>
      <protection locked="0"/>
    </xf>
    <xf numFmtId="0" fontId="22" fillId="0" borderId="48" xfId="0" applyFont="1" applyBorder="1" applyAlignment="1" applyProtection="1">
      <alignment horizontal="center" vertical="center" shrinkToFit="1"/>
      <protection locked="0"/>
    </xf>
    <xf numFmtId="0" fontId="22" fillId="6" borderId="53" xfId="0" applyFont="1" applyFill="1" applyBorder="1" applyAlignment="1">
      <alignment horizontal="right" vertical="center" shrinkToFit="1"/>
    </xf>
    <xf numFmtId="0" fontId="22" fillId="6" borderId="54" xfId="0" applyFont="1" applyFill="1" applyBorder="1" applyAlignment="1">
      <alignment horizontal="center" vertical="center" shrinkToFit="1"/>
    </xf>
    <xf numFmtId="0" fontId="19" fillId="0" borderId="1" xfId="2" applyFont="1" applyBorder="1" applyAlignment="1">
      <alignment horizontal="center" vertical="center" wrapText="1"/>
    </xf>
    <xf numFmtId="0" fontId="12" fillId="0" borderId="0" xfId="2" applyFont="1" applyAlignment="1">
      <alignment horizontal="center" vertical="center"/>
    </xf>
    <xf numFmtId="0" fontId="12" fillId="0" borderId="0" xfId="2" applyFont="1">
      <alignment vertical="center"/>
    </xf>
    <xf numFmtId="0" fontId="22" fillId="0" borderId="0" xfId="2" applyFont="1">
      <alignment vertical="center"/>
    </xf>
    <xf numFmtId="0" fontId="15" fillId="7" borderId="56" xfId="2" applyFont="1" applyFill="1" applyBorder="1" applyAlignment="1">
      <alignment horizontal="center" vertical="center"/>
    </xf>
    <xf numFmtId="49" fontId="15" fillId="7" borderId="62" xfId="2" applyNumberFormat="1" applyFont="1" applyFill="1" applyBorder="1" applyAlignment="1">
      <alignment horizontal="center" vertical="center" wrapText="1"/>
    </xf>
    <xf numFmtId="49" fontId="15" fillId="7" borderId="63" xfId="2" applyNumberFormat="1" applyFont="1" applyFill="1" applyBorder="1" applyAlignment="1">
      <alignment horizontal="center" vertical="center" wrapText="1"/>
    </xf>
    <xf numFmtId="49" fontId="15" fillId="7" borderId="64" xfId="2" applyNumberFormat="1" applyFont="1" applyFill="1" applyBorder="1" applyAlignment="1">
      <alignment horizontal="center" vertical="center" wrapText="1"/>
    </xf>
    <xf numFmtId="49" fontId="15" fillId="7" borderId="65" xfId="2" applyNumberFormat="1" applyFont="1" applyFill="1" applyBorder="1" applyAlignment="1">
      <alignment horizontal="center" vertical="center" wrapText="1"/>
    </xf>
    <xf numFmtId="49" fontId="15" fillId="7" borderId="1" xfId="2" applyNumberFormat="1" applyFont="1" applyFill="1" applyBorder="1" applyAlignment="1">
      <alignment horizontal="center" vertical="center" wrapText="1"/>
    </xf>
    <xf numFmtId="49" fontId="15" fillId="7" borderId="66" xfId="2" applyNumberFormat="1" applyFont="1" applyFill="1" applyBorder="1" applyAlignment="1">
      <alignment horizontal="center" vertical="center" wrapText="1"/>
    </xf>
    <xf numFmtId="14" fontId="15" fillId="0" borderId="10" xfId="2" applyNumberFormat="1" applyFont="1" applyBorder="1" applyAlignment="1">
      <alignment horizontal="left" vertical="center"/>
    </xf>
    <xf numFmtId="14" fontId="15" fillId="0" borderId="10" xfId="2" applyNumberFormat="1" applyFont="1" applyBorder="1" applyAlignment="1">
      <alignment horizontal="center" vertical="center"/>
    </xf>
    <xf numFmtId="0" fontId="22" fillId="0" borderId="10" xfId="2" applyFont="1" applyBorder="1" applyAlignment="1">
      <alignment horizontal="center" vertical="center"/>
    </xf>
    <xf numFmtId="0" fontId="23" fillId="0" borderId="0" xfId="4">
      <alignment vertical="center"/>
    </xf>
    <xf numFmtId="0" fontId="23" fillId="0" borderId="10" xfId="4" applyBorder="1">
      <alignment vertical="center"/>
    </xf>
    <xf numFmtId="0" fontId="24" fillId="0" borderId="10" xfId="4" applyFont="1" applyBorder="1">
      <alignment vertical="center"/>
    </xf>
    <xf numFmtId="49" fontId="23" fillId="0" borderId="10" xfId="4" applyNumberFormat="1" applyBorder="1" applyAlignment="1">
      <alignment horizontal="center" vertical="center"/>
    </xf>
    <xf numFmtId="0" fontId="23" fillId="0" borderId="60" xfId="4" applyBorder="1">
      <alignment vertical="center"/>
    </xf>
    <xf numFmtId="49" fontId="23" fillId="0" borderId="0" xfId="4" applyNumberFormat="1" applyAlignment="1">
      <alignment horizontal="center" vertical="center"/>
    </xf>
    <xf numFmtId="179" fontId="23" fillId="0" borderId="68" xfId="4" applyNumberFormat="1" applyBorder="1">
      <alignment vertical="center"/>
    </xf>
    <xf numFmtId="0" fontId="23" fillId="0" borderId="0" xfId="4" applyAlignment="1">
      <alignment vertical="center" wrapText="1"/>
    </xf>
    <xf numFmtId="178" fontId="23" fillId="0" borderId="0" xfId="4" applyNumberFormat="1" applyAlignment="1">
      <alignment vertical="center" wrapText="1"/>
    </xf>
    <xf numFmtId="0" fontId="15" fillId="0" borderId="1" xfId="0" applyFont="1" applyBorder="1">
      <alignment vertical="center"/>
    </xf>
    <xf numFmtId="0" fontId="22" fillId="0" borderId="40" xfId="0"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18" fillId="0" borderId="0" xfId="0" applyFont="1">
      <alignment vertical="center"/>
    </xf>
    <xf numFmtId="57" fontId="12" fillId="0" borderId="10" xfId="2" applyNumberFormat="1" applyFont="1" applyBorder="1" applyAlignment="1">
      <alignment horizontal="center" vertical="center"/>
    </xf>
    <xf numFmtId="14" fontId="12" fillId="0" borderId="10" xfId="2" applyNumberFormat="1" applyFont="1" applyBorder="1" applyAlignment="1">
      <alignment horizontal="left" vertical="center"/>
    </xf>
    <xf numFmtId="0" fontId="12" fillId="0" borderId="10" xfId="2" applyFont="1" applyBorder="1" applyAlignment="1">
      <alignment horizontal="center" vertical="center" wrapText="1"/>
    </xf>
    <xf numFmtId="14" fontId="12" fillId="0" borderId="10" xfId="2" applyNumberFormat="1" applyFont="1" applyBorder="1" applyAlignment="1">
      <alignment horizontal="center" vertical="center"/>
    </xf>
    <xf numFmtId="0" fontId="12" fillId="0" borderId="10" xfId="2" applyFont="1" applyBorder="1" applyAlignment="1">
      <alignment horizontal="center" vertical="center"/>
    </xf>
    <xf numFmtId="38" fontId="22" fillId="0" borderId="10" xfId="1" applyFont="1" applyFill="1" applyBorder="1" applyAlignment="1">
      <alignment horizontal="right" vertical="center"/>
    </xf>
    <xf numFmtId="38" fontId="22" fillId="0" borderId="10" xfId="1" applyFont="1" applyBorder="1" applyAlignment="1">
      <alignment horizontal="right" vertical="center"/>
    </xf>
    <xf numFmtId="0" fontId="22" fillId="0" borderId="10" xfId="2" applyFont="1" applyBorder="1" applyAlignment="1">
      <alignment horizontal="center" vertical="center" shrinkToFit="1"/>
    </xf>
    <xf numFmtId="0" fontId="22" fillId="0" borderId="10" xfId="2" applyFont="1" applyBorder="1" applyAlignment="1">
      <alignment horizontal="left" vertical="center" shrinkToFit="1"/>
    </xf>
    <xf numFmtId="38" fontId="22" fillId="0" borderId="10" xfId="1" applyFont="1" applyFill="1" applyBorder="1" applyAlignment="1">
      <alignment vertical="center" shrinkToFit="1"/>
    </xf>
    <xf numFmtId="0" fontId="21" fillId="0" borderId="10" xfId="2" applyFont="1" applyBorder="1" applyAlignment="1">
      <alignment horizontal="right" vertical="center" shrinkToFit="1"/>
    </xf>
    <xf numFmtId="38" fontId="22" fillId="0" borderId="10" xfId="1" applyFont="1" applyBorder="1" applyAlignment="1">
      <alignment horizontal="right" vertical="center" shrinkToFit="1"/>
    </xf>
    <xf numFmtId="38" fontId="22" fillId="0" borderId="10" xfId="1" applyFont="1" applyFill="1" applyBorder="1" applyAlignment="1">
      <alignment horizontal="right" vertical="center" shrinkToFit="1"/>
    </xf>
    <xf numFmtId="0" fontId="21" fillId="0" borderId="10" xfId="2" applyFont="1" applyBorder="1" applyAlignment="1">
      <alignment horizontal="center" vertical="center" shrinkToFit="1"/>
    </xf>
    <xf numFmtId="38" fontId="22" fillId="0" borderId="10" xfId="1" applyFont="1" applyBorder="1" applyAlignment="1">
      <alignment horizontal="left" vertical="center" shrinkToFit="1"/>
    </xf>
    <xf numFmtId="38" fontId="22" fillId="0" borderId="10" xfId="1" applyFont="1" applyFill="1" applyBorder="1" applyAlignment="1">
      <alignment horizontal="center" vertical="center" shrinkToFit="1"/>
    </xf>
    <xf numFmtId="0" fontId="22" fillId="0" borderId="10" xfId="2" applyFont="1" applyBorder="1" applyAlignment="1">
      <alignment horizontal="right" vertical="center" shrinkToFit="1"/>
    </xf>
    <xf numFmtId="38" fontId="22" fillId="0" borderId="10" xfId="1" applyFont="1" applyBorder="1" applyAlignment="1">
      <alignment horizontal="center" vertical="center" shrinkToFit="1"/>
    </xf>
    <xf numFmtId="38" fontId="22" fillId="0" borderId="10" xfId="1" applyFont="1" applyFill="1" applyBorder="1" applyAlignment="1">
      <alignment horizontal="left" vertical="center" shrinkToFit="1"/>
    </xf>
    <xf numFmtId="38" fontId="5" fillId="0" borderId="3" xfId="3" applyFont="1" applyFill="1" applyBorder="1">
      <alignment vertical="center"/>
    </xf>
    <xf numFmtId="38" fontId="5" fillId="0" borderId="5" xfId="2" applyNumberFormat="1" applyFont="1" applyBorder="1">
      <alignment vertical="center"/>
    </xf>
    <xf numFmtId="0" fontId="15" fillId="3" borderId="11" xfId="2" applyFont="1" applyFill="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22" fillId="0" borderId="11" xfId="2"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 fillId="0" borderId="1" xfId="0" applyFont="1" applyBorder="1" applyAlignment="1">
      <alignment horizontal="center" vertical="center"/>
    </xf>
    <xf numFmtId="0" fontId="7" fillId="0" borderId="0" xfId="0" applyFont="1" applyAlignment="1">
      <alignment horizontal="right" vertical="top"/>
    </xf>
    <xf numFmtId="0" fontId="12" fillId="0" borderId="0" xfId="2" applyFont="1" applyAlignment="1">
      <alignment horizontal="right" vertical="center"/>
    </xf>
    <xf numFmtId="49" fontId="13" fillId="2" borderId="2" xfId="2" applyNumberFormat="1" applyFont="1" applyFill="1" applyBorder="1" applyAlignment="1">
      <alignment horizontal="center" vertical="center" wrapText="1"/>
    </xf>
    <xf numFmtId="49" fontId="13" fillId="2" borderId="7" xfId="2" applyNumberFormat="1" applyFont="1" applyFill="1" applyBorder="1" applyAlignment="1">
      <alignment horizontal="center" vertical="center" wrapText="1"/>
    </xf>
    <xf numFmtId="49" fontId="13" fillId="2" borderId="6" xfId="2" applyNumberFormat="1" applyFont="1" applyFill="1" applyBorder="1" applyAlignment="1">
      <alignment horizontal="center" vertical="center" wrapText="1"/>
    </xf>
    <xf numFmtId="49" fontId="13" fillId="2" borderId="8" xfId="2" applyNumberFormat="1" applyFont="1" applyFill="1" applyBorder="1" applyAlignment="1">
      <alignment horizontal="center" vertical="center" wrapText="1"/>
    </xf>
    <xf numFmtId="0" fontId="12" fillId="2" borderId="6"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3" xfId="2" applyFont="1" applyFill="1" applyBorder="1" applyAlignment="1">
      <alignment horizontal="center" vertical="center"/>
    </xf>
    <xf numFmtId="0" fontId="12" fillId="0" borderId="16" xfId="0" applyFont="1" applyBorder="1" applyAlignment="1">
      <alignment horizontal="center" vertical="center" wrapText="1"/>
    </xf>
    <xf numFmtId="0" fontId="15" fillId="0" borderId="19" xfId="0" applyFont="1" applyBorder="1" applyAlignment="1">
      <alignment horizontal="center" vertical="center" wrapText="1"/>
    </xf>
    <xf numFmtId="0" fontId="12" fillId="0" borderId="25" xfId="0" applyFont="1" applyBorder="1" applyAlignment="1">
      <alignment horizontal="center" vertical="center"/>
    </xf>
    <xf numFmtId="0" fontId="15" fillId="0" borderId="26"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0" fillId="0" borderId="0" xfId="0" applyAlignment="1">
      <alignment horizontal="center" vertical="center" wrapText="1"/>
    </xf>
    <xf numFmtId="40" fontId="15" fillId="0" borderId="14" xfId="0" applyNumberFormat="1" applyFont="1" applyBorder="1" applyAlignment="1">
      <alignment horizontal="center" vertical="center" wrapText="1"/>
    </xf>
    <xf numFmtId="40" fontId="15" fillId="0" borderId="20" xfId="0" applyNumberFormat="1" applyFont="1" applyBorder="1" applyAlignment="1">
      <alignment horizontal="center" vertical="center" wrapText="1"/>
    </xf>
    <xf numFmtId="176" fontId="15" fillId="0" borderId="23" xfId="0" applyNumberFormat="1" applyFont="1" applyBorder="1" applyAlignment="1">
      <alignment horizontal="center" vertical="center" wrapText="1"/>
    </xf>
    <xf numFmtId="0" fontId="15" fillId="0" borderId="1" xfId="0" applyFont="1" applyBorder="1">
      <alignment vertical="center"/>
    </xf>
    <xf numFmtId="0" fontId="12" fillId="0" borderId="1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4" xfId="0" applyFont="1" applyBorder="1" applyAlignment="1">
      <alignment horizontal="center" vertical="center" wrapText="1"/>
    </xf>
    <xf numFmtId="0" fontId="13" fillId="0" borderId="0" xfId="0" applyFont="1" applyAlignment="1">
      <alignment vertical="center" wrapText="1"/>
    </xf>
    <xf numFmtId="0" fontId="13" fillId="4" borderId="14"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6" xfId="0" applyFont="1" applyBorder="1" applyAlignment="1">
      <alignment horizontal="center" vertical="center" wrapText="1"/>
    </xf>
    <xf numFmtId="2" fontId="22" fillId="0" borderId="42" xfId="0" applyNumberFormat="1" applyFont="1" applyBorder="1" applyAlignment="1" applyProtection="1">
      <alignment horizontal="right" vertical="center" shrinkToFit="1"/>
      <protection locked="0"/>
    </xf>
    <xf numFmtId="2" fontId="22" fillId="0" borderId="46" xfId="0" applyNumberFormat="1" applyFont="1" applyBorder="1" applyAlignment="1" applyProtection="1">
      <alignment horizontal="right" vertical="center" shrinkToFit="1"/>
      <protection locked="0"/>
    </xf>
    <xf numFmtId="2" fontId="22" fillId="0" borderId="38" xfId="0" applyNumberFormat="1" applyFont="1" applyBorder="1" applyAlignment="1" applyProtection="1">
      <alignment horizontal="right" vertical="center" shrinkToFit="1"/>
      <protection locked="0"/>
    </xf>
    <xf numFmtId="2" fontId="22" fillId="0" borderId="43" xfId="0" applyNumberFormat="1" applyFont="1" applyBorder="1" applyAlignment="1" applyProtection="1">
      <alignment horizontal="right" vertical="center" shrinkToFit="1"/>
      <protection locked="0"/>
    </xf>
    <xf numFmtId="40" fontId="22" fillId="6" borderId="18" xfId="1" applyNumberFormat="1" applyFont="1" applyFill="1" applyBorder="1" applyAlignment="1" applyProtection="1">
      <alignment horizontal="right" vertical="center" shrinkToFit="1"/>
    </xf>
    <xf numFmtId="40" fontId="22" fillId="6" borderId="19" xfId="1" applyNumberFormat="1" applyFont="1" applyFill="1" applyBorder="1" applyAlignment="1" applyProtection="1">
      <alignment horizontal="right" vertical="center" shrinkToFit="1"/>
    </xf>
    <xf numFmtId="40" fontId="22" fillId="6" borderId="31" xfId="1" applyNumberFormat="1" applyFont="1" applyFill="1" applyBorder="1" applyAlignment="1" applyProtection="1">
      <alignment horizontal="right" vertical="center" shrinkToFit="1"/>
    </xf>
    <xf numFmtId="40" fontId="22" fillId="6" borderId="32" xfId="1" applyNumberFormat="1" applyFont="1" applyFill="1" applyBorder="1" applyAlignment="1" applyProtection="1">
      <alignment horizontal="right" vertical="center" shrinkToFit="1"/>
    </xf>
    <xf numFmtId="0" fontId="22" fillId="0" borderId="28" xfId="0" applyFont="1" applyBorder="1" applyAlignment="1">
      <alignment horizontal="center" vertical="center"/>
    </xf>
    <xf numFmtId="0" fontId="22" fillId="0" borderId="43" xfId="0" applyFont="1" applyBorder="1" applyAlignment="1">
      <alignment horizontal="center" vertical="center"/>
    </xf>
    <xf numFmtId="0" fontId="22" fillId="0" borderId="27" xfId="0" applyFont="1" applyBorder="1" applyAlignment="1" applyProtection="1">
      <alignment horizontal="center" vertical="center" shrinkToFit="1"/>
      <protection locked="0"/>
    </xf>
    <xf numFmtId="0" fontId="22" fillId="0" borderId="44" xfId="0" applyFont="1" applyBorder="1" applyAlignment="1" applyProtection="1">
      <alignment horizontal="center" vertical="center" shrinkToFit="1"/>
      <protection locked="0"/>
    </xf>
    <xf numFmtId="0" fontId="22" fillId="0" borderId="28" xfId="0" applyFont="1" applyBorder="1" applyAlignment="1" applyProtection="1">
      <alignment horizontal="center" vertical="center" shrinkToFit="1"/>
      <protection locked="0"/>
    </xf>
    <xf numFmtId="0" fontId="22" fillId="0" borderId="43" xfId="0" applyFont="1" applyBorder="1" applyAlignment="1" applyProtection="1">
      <alignment horizontal="center" vertical="center" shrinkToFit="1"/>
      <protection locked="0"/>
    </xf>
    <xf numFmtId="2" fontId="22" fillId="0" borderId="49" xfId="0" applyNumberFormat="1" applyFont="1" applyBorder="1" applyAlignment="1" applyProtection="1">
      <alignment horizontal="right" vertical="center" shrinkToFit="1"/>
      <protection locked="0"/>
    </xf>
    <xf numFmtId="2" fontId="22" fillId="0" borderId="28" xfId="0" applyNumberFormat="1" applyFont="1" applyBorder="1" applyAlignment="1" applyProtection="1">
      <alignment horizontal="right" vertical="center" shrinkToFit="1"/>
      <protection locked="0"/>
    </xf>
    <xf numFmtId="40" fontId="22" fillId="6" borderId="50" xfId="1" applyNumberFormat="1" applyFont="1" applyFill="1" applyBorder="1" applyAlignment="1" applyProtection="1">
      <alignment horizontal="right" vertical="center" shrinkToFit="1"/>
    </xf>
    <xf numFmtId="40" fontId="22" fillId="6" borderId="51" xfId="1" applyNumberFormat="1" applyFont="1" applyFill="1" applyBorder="1" applyAlignment="1" applyProtection="1">
      <alignment horizontal="right" vertical="center" shrinkToFit="1"/>
    </xf>
    <xf numFmtId="0" fontId="22" fillId="0" borderId="38" xfId="0" applyFont="1" applyBorder="1" applyAlignment="1">
      <alignment horizontal="center" vertical="center"/>
    </xf>
    <xf numFmtId="0" fontId="22" fillId="0" borderId="39" xfId="0" applyFont="1" applyBorder="1" applyAlignment="1" applyProtection="1">
      <alignment horizontal="center" vertical="center" shrinkToFit="1"/>
      <protection locked="0"/>
    </xf>
    <xf numFmtId="0" fontId="22" fillId="0" borderId="38" xfId="0" applyFont="1" applyBorder="1" applyAlignment="1" applyProtection="1">
      <alignment horizontal="center" vertical="center" shrinkToFit="1"/>
      <protection locked="0"/>
    </xf>
    <xf numFmtId="0" fontId="15" fillId="0" borderId="28" xfId="0" applyFont="1" applyBorder="1" applyAlignment="1">
      <alignment horizontal="center" vertical="center"/>
    </xf>
    <xf numFmtId="0" fontId="15" fillId="0" borderId="34" xfId="0" applyFont="1" applyBorder="1" applyAlignment="1">
      <alignment horizontal="center" vertical="center"/>
    </xf>
    <xf numFmtId="0" fontId="22" fillId="0" borderId="33" xfId="0" applyFont="1" applyBorder="1" applyAlignment="1" applyProtection="1">
      <alignment horizontal="center" vertical="center" shrinkToFit="1"/>
      <protection locked="0"/>
    </xf>
    <xf numFmtId="0" fontId="22" fillId="0" borderId="34" xfId="0" applyFont="1" applyBorder="1" applyAlignment="1" applyProtection="1">
      <alignment horizontal="center" vertical="center" shrinkToFit="1"/>
      <protection locked="0"/>
    </xf>
    <xf numFmtId="2" fontId="22" fillId="0" borderId="55" xfId="0" applyNumberFormat="1" applyFont="1" applyBorder="1" applyAlignment="1" applyProtection="1">
      <alignment horizontal="right" vertical="center" shrinkToFit="1"/>
      <protection locked="0"/>
    </xf>
    <xf numFmtId="2" fontId="22" fillId="0" borderId="34" xfId="0" applyNumberFormat="1" applyFont="1" applyBorder="1" applyAlignment="1" applyProtection="1">
      <alignment horizontal="right" vertical="center" shrinkToFit="1"/>
      <protection locked="0"/>
    </xf>
    <xf numFmtId="40" fontId="22" fillId="6" borderId="21" xfId="1" applyNumberFormat="1" applyFont="1" applyFill="1" applyBorder="1" applyAlignment="1" applyProtection="1">
      <alignment horizontal="right" vertical="center" shrinkToFit="1"/>
    </xf>
    <xf numFmtId="40" fontId="22" fillId="6" borderId="22" xfId="1" applyNumberFormat="1" applyFont="1" applyFill="1" applyBorder="1" applyAlignment="1" applyProtection="1">
      <alignment horizontal="right" vertical="center" shrinkToFit="1"/>
    </xf>
    <xf numFmtId="0" fontId="2" fillId="0" borderId="1" xfId="2" applyFont="1" applyBorder="1" applyAlignment="1">
      <alignment horizontal="center" vertical="center"/>
    </xf>
    <xf numFmtId="49" fontId="15" fillId="7" borderId="10" xfId="2" applyNumberFormat="1" applyFont="1" applyFill="1" applyBorder="1" applyAlignment="1">
      <alignment horizontal="center" vertical="center" wrapText="1"/>
    </xf>
    <xf numFmtId="0" fontId="15" fillId="7" borderId="56" xfId="2" applyFont="1" applyFill="1" applyBorder="1" applyAlignment="1">
      <alignment horizontal="center" vertical="center"/>
    </xf>
    <xf numFmtId="0" fontId="15" fillId="7" borderId="57" xfId="2" applyFont="1" applyFill="1" applyBorder="1" applyAlignment="1">
      <alignment horizontal="center" vertical="center"/>
    </xf>
    <xf numFmtId="0" fontId="15" fillId="7" borderId="58" xfId="2" applyFont="1" applyFill="1" applyBorder="1" applyAlignment="1">
      <alignment horizontal="center" vertical="center"/>
    </xf>
    <xf numFmtId="0" fontId="15" fillId="7" borderId="59" xfId="2" applyFont="1" applyFill="1" applyBorder="1" applyAlignment="1">
      <alignment horizontal="center" vertical="center" wrapText="1"/>
    </xf>
    <xf numFmtId="0" fontId="15" fillId="7" borderId="60" xfId="2" applyFont="1" applyFill="1" applyBorder="1" applyAlignment="1">
      <alignment horizontal="center" vertical="center" wrapText="1"/>
    </xf>
    <xf numFmtId="0" fontId="15" fillId="7" borderId="61" xfId="2" applyFont="1" applyFill="1" applyBorder="1" applyAlignment="1">
      <alignment horizontal="center" vertical="center" wrapText="1"/>
    </xf>
    <xf numFmtId="0" fontId="15" fillId="7" borderId="67" xfId="2" applyFont="1" applyFill="1" applyBorder="1" applyAlignment="1">
      <alignment horizontal="center" vertical="center" wrapText="1"/>
    </xf>
    <xf numFmtId="0" fontId="15" fillId="7" borderId="1" xfId="2" applyFont="1" applyFill="1" applyBorder="1" applyAlignment="1">
      <alignment horizontal="center" vertical="center" wrapText="1"/>
    </xf>
    <xf numFmtId="0" fontId="15" fillId="7" borderId="63" xfId="2" applyFont="1" applyFill="1" applyBorder="1" applyAlignment="1">
      <alignment horizontal="center" vertical="center" wrapText="1"/>
    </xf>
    <xf numFmtId="0" fontId="15" fillId="0" borderId="11" xfId="2" applyFont="1" applyBorder="1" applyAlignment="1">
      <alignment horizontal="left" vertical="center"/>
    </xf>
    <xf numFmtId="0" fontId="15" fillId="0" borderId="12" xfId="2" applyFont="1" applyBorder="1" applyAlignment="1">
      <alignment horizontal="left" vertical="center"/>
    </xf>
    <xf numFmtId="0" fontId="15" fillId="0" borderId="13" xfId="2" applyFont="1" applyBorder="1" applyAlignment="1">
      <alignment horizontal="left" vertical="center"/>
    </xf>
    <xf numFmtId="0" fontId="12" fillId="0" borderId="11" xfId="2" applyFont="1" applyBorder="1" applyAlignment="1">
      <alignment horizontal="left" vertical="center" wrapText="1"/>
    </xf>
    <xf numFmtId="0" fontId="12" fillId="0" borderId="12" xfId="2" applyFont="1" applyBorder="1" applyAlignment="1">
      <alignment horizontal="left" vertical="center" wrapText="1"/>
    </xf>
    <xf numFmtId="0" fontId="12" fillId="0" borderId="13" xfId="2" applyFont="1" applyBorder="1" applyAlignment="1">
      <alignment horizontal="left" vertical="center" wrapText="1"/>
    </xf>
    <xf numFmtId="0" fontId="15" fillId="0" borderId="11" xfId="2" applyFont="1" applyBorder="1" applyAlignment="1">
      <alignment horizontal="left" vertical="center" wrapText="1"/>
    </xf>
    <xf numFmtId="0" fontId="15" fillId="0" borderId="12" xfId="2" applyFont="1" applyBorder="1" applyAlignment="1">
      <alignment horizontal="left" vertical="center" wrapText="1"/>
    </xf>
    <xf numFmtId="0" fontId="15" fillId="0" borderId="13" xfId="2" applyFont="1" applyBorder="1" applyAlignment="1">
      <alignment horizontal="left" vertical="center" wrapText="1"/>
    </xf>
  </cellXfs>
  <cellStyles count="5">
    <cellStyle name="桁区切り" xfId="1" builtinId="6"/>
    <cellStyle name="桁区切り 2" xfId="3" xr:uid="{00000000-0005-0000-0000-000001000000}"/>
    <cellStyle name="標準" xfId="0" builtinId="0"/>
    <cellStyle name="標準 2" xfId="4" xr:uid="{00000000-0005-0000-0000-000003000000}"/>
    <cellStyle name="標準 5"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showGridLines="0" tabSelected="1" zoomScale="82" zoomScaleNormal="82" zoomScaleSheetLayoutView="85" workbookViewId="0">
      <selection sqref="A1:B1"/>
    </sheetView>
  </sheetViews>
  <sheetFormatPr defaultColWidth="8.1640625" defaultRowHeight="18" x14ac:dyDescent="0.55000000000000004"/>
  <cols>
    <col min="1" max="1" width="4.6640625" style="19" customWidth="1"/>
    <col min="2" max="2" width="10.1640625" style="19" bestFit="1" customWidth="1"/>
    <col min="3" max="3" width="12.33203125" style="19" customWidth="1"/>
    <col min="4" max="4" width="14.08203125" style="19" customWidth="1"/>
    <col min="5" max="5" width="13.6640625" style="19" customWidth="1"/>
    <col min="6" max="6" width="9.6640625" style="19" customWidth="1"/>
    <col min="7" max="7" width="12.58203125" style="19" bestFit="1" customWidth="1"/>
    <col min="8" max="10" width="10.1640625" style="19" bestFit="1" customWidth="1"/>
    <col min="11" max="11" width="8.83203125" style="19" customWidth="1"/>
    <col min="12" max="12" width="10.4140625" style="19" customWidth="1"/>
    <col min="13" max="13" width="14.33203125" style="19" customWidth="1"/>
    <col min="14" max="16384" width="8.1640625" style="12"/>
  </cols>
  <sheetData>
    <row r="1" spans="1:15" s="3" customFormat="1" ht="30" customHeight="1" thickBot="1" x14ac:dyDescent="0.6">
      <c r="A1" s="100" t="s">
        <v>165</v>
      </c>
      <c r="B1" s="100"/>
      <c r="C1" s="1"/>
      <c r="D1" s="2"/>
      <c r="E1" s="2"/>
      <c r="F1" s="2"/>
      <c r="G1" s="2"/>
      <c r="H1" s="2"/>
      <c r="I1" s="2"/>
      <c r="J1" s="2"/>
      <c r="K1" s="101" t="s">
        <v>0</v>
      </c>
      <c r="L1" s="101"/>
      <c r="M1" s="101"/>
    </row>
    <row r="2" spans="1:15" s="3" customFormat="1" ht="30" customHeight="1" x14ac:dyDescent="0.55000000000000004">
      <c r="A2" s="2"/>
      <c r="B2" s="2"/>
      <c r="C2" s="2"/>
      <c r="D2" s="2"/>
      <c r="E2" s="2"/>
      <c r="F2" s="2"/>
      <c r="G2" s="2"/>
      <c r="H2" s="2"/>
      <c r="I2" s="2"/>
      <c r="J2" s="2"/>
      <c r="K2" s="2"/>
      <c r="L2" s="4" t="s">
        <v>1</v>
      </c>
      <c r="M2" s="92"/>
    </row>
    <row r="3" spans="1:15" s="3" customFormat="1" ht="30" customHeight="1" thickBot="1" x14ac:dyDescent="0.6">
      <c r="A3" s="5" t="s">
        <v>167</v>
      </c>
      <c r="B3" s="5"/>
      <c r="C3" s="2"/>
      <c r="D3" s="2"/>
      <c r="E3" s="2"/>
      <c r="F3" s="2"/>
      <c r="G3" s="2"/>
      <c r="H3" s="6"/>
      <c r="I3" s="6"/>
      <c r="J3" s="6"/>
      <c r="K3" s="6"/>
      <c r="L3" s="7" t="s">
        <v>2</v>
      </c>
      <c r="M3" s="93"/>
      <c r="O3" s="8"/>
    </row>
    <row r="4" spans="1:15" s="3" customFormat="1" ht="30" customHeight="1" x14ac:dyDescent="0.55000000000000004">
      <c r="A4" s="5"/>
      <c r="B4" s="5"/>
      <c r="C4" s="2"/>
      <c r="D4" s="2"/>
      <c r="E4" s="2"/>
      <c r="F4" s="2"/>
      <c r="G4" s="2"/>
      <c r="H4" s="6"/>
      <c r="I4" s="6"/>
      <c r="J4" s="6"/>
      <c r="K4" s="6"/>
      <c r="L4" s="6"/>
      <c r="M4" s="6"/>
    </row>
    <row r="5" spans="1:15" s="3" customFormat="1" ht="30" customHeight="1" thickBot="1" x14ac:dyDescent="0.6">
      <c r="A5" s="9"/>
      <c r="B5" s="9"/>
      <c r="C5" s="2"/>
      <c r="D5" s="10"/>
      <c r="E5" s="2"/>
      <c r="F5" s="2"/>
      <c r="G5" s="2"/>
      <c r="H5" s="6"/>
      <c r="I5" s="6"/>
      <c r="J5" s="6"/>
      <c r="K5" s="6"/>
      <c r="L5" s="102" t="s">
        <v>177</v>
      </c>
      <c r="M5" s="102"/>
    </row>
    <row r="6" spans="1:15" ht="30" customHeight="1" x14ac:dyDescent="0.55000000000000004">
      <c r="A6" s="103" t="s">
        <v>3</v>
      </c>
      <c r="B6" s="105" t="s">
        <v>4</v>
      </c>
      <c r="C6" s="105" t="s">
        <v>5</v>
      </c>
      <c r="D6" s="105" t="s">
        <v>6</v>
      </c>
      <c r="E6" s="105" t="s">
        <v>7</v>
      </c>
      <c r="F6" s="105" t="s">
        <v>8</v>
      </c>
      <c r="G6" s="105" t="s">
        <v>9</v>
      </c>
      <c r="H6" s="107" t="s">
        <v>10</v>
      </c>
      <c r="I6" s="107"/>
      <c r="J6" s="105" t="s">
        <v>11</v>
      </c>
      <c r="K6" s="105" t="s">
        <v>12</v>
      </c>
      <c r="L6" s="108" t="s">
        <v>13</v>
      </c>
      <c r="M6" s="109"/>
    </row>
    <row r="7" spans="1:15" s="15" customFormat="1" ht="45" customHeight="1" thickBot="1" x14ac:dyDescent="0.6">
      <c r="A7" s="104"/>
      <c r="B7" s="106"/>
      <c r="C7" s="106"/>
      <c r="D7" s="106"/>
      <c r="E7" s="106"/>
      <c r="F7" s="106"/>
      <c r="G7" s="106"/>
      <c r="H7" s="13" t="s">
        <v>14</v>
      </c>
      <c r="I7" s="13" t="s">
        <v>15</v>
      </c>
      <c r="J7" s="106"/>
      <c r="K7" s="106"/>
      <c r="L7" s="13" t="s">
        <v>16</v>
      </c>
      <c r="M7" s="14" t="s">
        <v>51</v>
      </c>
    </row>
    <row r="8" spans="1:15" ht="30" customHeight="1" thickTop="1" x14ac:dyDescent="0.55000000000000004">
      <c r="A8" s="16">
        <v>1</v>
      </c>
      <c r="B8" s="80"/>
      <c r="C8" s="81"/>
      <c r="D8" s="82"/>
      <c r="E8" s="82"/>
      <c r="F8" s="80"/>
      <c r="G8" s="83"/>
      <c r="H8" s="80"/>
      <c r="I8" s="80"/>
      <c r="J8" s="80"/>
      <c r="K8" s="80"/>
      <c r="L8" s="84"/>
      <c r="M8" s="84"/>
    </row>
    <row r="9" spans="1:15" ht="30" customHeight="1" x14ac:dyDescent="0.55000000000000004">
      <c r="A9" s="16">
        <v>2</v>
      </c>
      <c r="B9" s="80"/>
      <c r="C9" s="81"/>
      <c r="D9" s="82"/>
      <c r="E9" s="82"/>
      <c r="F9" s="80"/>
      <c r="G9" s="83"/>
      <c r="H9" s="80"/>
      <c r="I9" s="80"/>
      <c r="J9" s="80"/>
      <c r="K9" s="80"/>
      <c r="L9" s="84"/>
      <c r="M9" s="84"/>
    </row>
    <row r="10" spans="1:15" ht="30" customHeight="1" x14ac:dyDescent="0.55000000000000004">
      <c r="A10" s="16">
        <v>3</v>
      </c>
      <c r="B10" s="80"/>
      <c r="C10" s="81"/>
      <c r="D10" s="82"/>
      <c r="E10" s="82"/>
      <c r="F10" s="80"/>
      <c r="G10" s="83"/>
      <c r="H10" s="80"/>
      <c r="I10" s="80"/>
      <c r="J10" s="80"/>
      <c r="K10" s="80"/>
      <c r="L10" s="84"/>
      <c r="M10" s="84"/>
    </row>
    <row r="11" spans="1:15" ht="30" customHeight="1" x14ac:dyDescent="0.55000000000000004">
      <c r="A11" s="16">
        <v>4</v>
      </c>
      <c r="B11" s="80"/>
      <c r="C11" s="81"/>
      <c r="D11" s="82"/>
      <c r="E11" s="82"/>
      <c r="F11" s="80"/>
      <c r="G11" s="83"/>
      <c r="H11" s="80"/>
      <c r="I11" s="80"/>
      <c r="J11" s="80"/>
      <c r="K11" s="80"/>
      <c r="L11" s="84"/>
      <c r="M11" s="84"/>
    </row>
    <row r="12" spans="1:15" ht="30" customHeight="1" x14ac:dyDescent="0.55000000000000004">
      <c r="A12" s="16">
        <v>5</v>
      </c>
      <c r="B12" s="80"/>
      <c r="C12" s="81"/>
      <c r="D12" s="85"/>
      <c r="E12" s="85"/>
      <c r="F12" s="80"/>
      <c r="G12" s="83"/>
      <c r="H12" s="80"/>
      <c r="I12" s="80"/>
      <c r="J12" s="80"/>
      <c r="K12" s="86"/>
      <c r="L12" s="84"/>
      <c r="M12" s="84"/>
    </row>
    <row r="13" spans="1:15" ht="30" customHeight="1" x14ac:dyDescent="0.55000000000000004">
      <c r="A13" s="16">
        <v>6</v>
      </c>
      <c r="B13" s="80"/>
      <c r="C13" s="81"/>
      <c r="D13" s="87"/>
      <c r="E13" s="88"/>
      <c r="F13" s="80"/>
      <c r="G13" s="89"/>
      <c r="H13" s="80"/>
      <c r="I13" s="80"/>
      <c r="J13" s="80"/>
      <c r="K13" s="80"/>
      <c r="L13" s="90"/>
      <c r="M13" s="90"/>
    </row>
    <row r="14" spans="1:15" ht="30" customHeight="1" x14ac:dyDescent="0.55000000000000004">
      <c r="A14" s="16">
        <v>7</v>
      </c>
      <c r="B14" s="80"/>
      <c r="C14" s="81"/>
      <c r="D14" s="87"/>
      <c r="E14" s="88"/>
      <c r="F14" s="80"/>
      <c r="G14" s="89"/>
      <c r="H14" s="80"/>
      <c r="I14" s="80"/>
      <c r="J14" s="80"/>
      <c r="K14" s="80"/>
      <c r="L14" s="90"/>
      <c r="M14" s="90"/>
    </row>
    <row r="15" spans="1:15" ht="30" customHeight="1" x14ac:dyDescent="0.55000000000000004">
      <c r="A15" s="16">
        <v>8</v>
      </c>
      <c r="B15" s="80"/>
      <c r="C15" s="81"/>
      <c r="D15" s="87"/>
      <c r="E15" s="88"/>
      <c r="F15" s="80"/>
      <c r="G15" s="89"/>
      <c r="H15" s="80"/>
      <c r="I15" s="80"/>
      <c r="J15" s="80"/>
      <c r="K15" s="80"/>
      <c r="L15" s="90"/>
      <c r="M15" s="90"/>
    </row>
    <row r="16" spans="1:15" ht="30" customHeight="1" x14ac:dyDescent="0.55000000000000004">
      <c r="A16" s="16">
        <v>9</v>
      </c>
      <c r="B16" s="80"/>
      <c r="C16" s="81"/>
      <c r="D16" s="87"/>
      <c r="E16" s="88"/>
      <c r="F16" s="80"/>
      <c r="G16" s="89"/>
      <c r="H16" s="80"/>
      <c r="I16" s="80"/>
      <c r="J16" s="80"/>
      <c r="K16" s="80"/>
      <c r="L16" s="90"/>
      <c r="M16" s="90"/>
    </row>
    <row r="17" spans="1:13" ht="30" customHeight="1" x14ac:dyDescent="0.55000000000000004">
      <c r="A17" s="16">
        <v>10</v>
      </c>
      <c r="B17" s="80"/>
      <c r="C17" s="81"/>
      <c r="D17" s="91"/>
      <c r="E17" s="88"/>
      <c r="F17" s="80"/>
      <c r="G17" s="89"/>
      <c r="H17" s="80"/>
      <c r="I17" s="80"/>
      <c r="J17" s="80"/>
      <c r="K17" s="80"/>
      <c r="L17" s="90"/>
      <c r="M17" s="90"/>
    </row>
    <row r="18" spans="1:13" ht="30" customHeight="1" x14ac:dyDescent="0.55000000000000004">
      <c r="A18" s="94" t="s">
        <v>17</v>
      </c>
      <c r="B18" s="95"/>
      <c r="C18" s="96"/>
      <c r="D18" s="78">
        <f>SUM(D8:D17)</f>
        <v>0</v>
      </c>
      <c r="E18" s="78">
        <f>SUM(E8:E17)</f>
        <v>0</v>
      </c>
      <c r="F18" s="97" t="s">
        <v>18</v>
      </c>
      <c r="G18" s="98"/>
      <c r="H18" s="98"/>
      <c r="I18" s="98"/>
      <c r="J18" s="99"/>
      <c r="K18" s="59" t="s">
        <v>17</v>
      </c>
      <c r="L18" s="79">
        <f>SUM(L8:L17)</f>
        <v>0</v>
      </c>
      <c r="M18" s="79">
        <f>SUM(M8:M17)</f>
        <v>0</v>
      </c>
    </row>
    <row r="19" spans="1:13" ht="20.149999999999999" customHeight="1" x14ac:dyDescent="0.55000000000000004">
      <c r="C19" s="20"/>
      <c r="D19" s="20"/>
      <c r="G19" s="21"/>
    </row>
    <row r="20" spans="1:13" ht="17.25" customHeight="1" x14ac:dyDescent="0.55000000000000004">
      <c r="D20" s="22"/>
      <c r="E20" s="22"/>
      <c r="F20" s="22"/>
      <c r="G20" s="22"/>
    </row>
    <row r="21" spans="1:13" ht="15" customHeight="1" x14ac:dyDescent="0.55000000000000004">
      <c r="C21" s="20"/>
      <c r="D21" s="20"/>
      <c r="G21" s="21"/>
    </row>
    <row r="22" spans="1:13" ht="20.149999999999999" customHeight="1" x14ac:dyDescent="0.55000000000000004">
      <c r="C22" s="20"/>
      <c r="D22" s="20"/>
      <c r="G22" s="21"/>
    </row>
    <row r="23" spans="1:13" ht="20.149999999999999" customHeight="1" x14ac:dyDescent="0.55000000000000004">
      <c r="C23" s="20"/>
      <c r="D23" s="20"/>
      <c r="G23" s="21"/>
    </row>
  </sheetData>
  <mergeCells count="16">
    <mergeCell ref="A18:C18"/>
    <mergeCell ref="F18:J18"/>
    <mergeCell ref="A1:B1"/>
    <mergeCell ref="K1:M1"/>
    <mergeCell ref="L5:M5"/>
    <mergeCell ref="A6:A7"/>
    <mergeCell ref="B6:B7"/>
    <mergeCell ref="C6:C7"/>
    <mergeCell ref="D6:D7"/>
    <mergeCell ref="E6:E7"/>
    <mergeCell ref="F6:F7"/>
    <mergeCell ref="G6:G7"/>
    <mergeCell ref="H6:I6"/>
    <mergeCell ref="J6:J7"/>
    <mergeCell ref="K6:K7"/>
    <mergeCell ref="L6:M6"/>
  </mergeCells>
  <phoneticPr fontId="3"/>
  <pageMargins left="0.31496062992125984" right="0.31496062992125984" top="0.55118110236220474" bottom="0.55118110236220474" header="0.31496062992125984" footer="0.31496062992125984"/>
  <pageSetup paperSize="9" fitToHeight="0" orientation="landscape" r:id="rId1"/>
  <headerFooter>
    <oddFooter xml:space="preserve">&amp;C&amp;10&amp;P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3"/>
  <sheetViews>
    <sheetView showGridLines="0" zoomScaleNormal="100" zoomScaleSheetLayoutView="90" zoomScalePageLayoutView="80" workbookViewId="0"/>
  </sheetViews>
  <sheetFormatPr defaultRowHeight="18" x14ac:dyDescent="0.55000000000000004"/>
  <cols>
    <col min="1" max="1" width="5.1640625" customWidth="1"/>
    <col min="2" max="2" width="7.9140625" customWidth="1"/>
    <col min="3" max="3" width="6.08203125" customWidth="1"/>
    <col min="4" max="4" width="7.9140625" customWidth="1"/>
    <col min="5" max="6" width="6.08203125" customWidth="1"/>
    <col min="7" max="7" width="9.1640625" bestFit="1" customWidth="1"/>
    <col min="8" max="9" width="11.58203125" customWidth="1"/>
    <col min="10" max="11" width="6.08203125" customWidth="1"/>
    <col min="12" max="12" width="6.1640625" customWidth="1"/>
  </cols>
  <sheetData>
    <row r="1" spans="1:16" ht="30" customHeight="1" x14ac:dyDescent="0.55000000000000004">
      <c r="A1" s="72" t="s">
        <v>19</v>
      </c>
      <c r="B1" s="23"/>
      <c r="C1" s="23"/>
      <c r="D1" s="23"/>
      <c r="E1" s="23"/>
      <c r="F1" s="23"/>
      <c r="G1" s="23"/>
      <c r="H1" s="23"/>
      <c r="I1" s="69" t="s">
        <v>166</v>
      </c>
      <c r="J1" s="120"/>
      <c r="K1" s="120"/>
      <c r="P1" s="24"/>
    </row>
    <row r="2" spans="1:16" s="26" customFormat="1" ht="21" customHeight="1" thickBot="1" x14ac:dyDescent="0.6">
      <c r="A2" s="132" t="s">
        <v>20</v>
      </c>
      <c r="B2" s="132"/>
      <c r="C2" s="132"/>
      <c r="D2" s="132"/>
      <c r="E2" s="132"/>
      <c r="F2" s="132"/>
      <c r="G2" s="132"/>
      <c r="H2" s="132"/>
      <c r="I2" s="25"/>
      <c r="J2" s="25"/>
      <c r="K2" s="23"/>
      <c r="L2"/>
      <c r="M2"/>
      <c r="N2"/>
      <c r="P2" s="24"/>
    </row>
    <row r="3" spans="1:16" ht="20" customHeight="1" x14ac:dyDescent="0.55000000000000004">
      <c r="A3" s="132"/>
      <c r="B3" s="132"/>
      <c r="C3" s="132"/>
      <c r="D3" s="132"/>
      <c r="E3" s="132"/>
      <c r="F3" s="132"/>
      <c r="G3" s="132"/>
      <c r="H3" s="132"/>
      <c r="I3" s="133" t="s">
        <v>21</v>
      </c>
      <c r="J3" s="136" t="s">
        <v>22</v>
      </c>
      <c r="K3" s="137"/>
      <c r="L3" s="116"/>
      <c r="M3" s="116"/>
      <c r="N3" s="116"/>
    </row>
    <row r="4" spans="1:16" ht="20" customHeight="1" x14ac:dyDescent="0.55000000000000004">
      <c r="A4" s="132"/>
      <c r="B4" s="132"/>
      <c r="C4" s="132"/>
      <c r="D4" s="132"/>
      <c r="E4" s="132"/>
      <c r="F4" s="132"/>
      <c r="G4" s="132"/>
      <c r="H4" s="132"/>
      <c r="I4" s="134"/>
      <c r="J4" s="138"/>
      <c r="K4" s="139"/>
    </row>
    <row r="5" spans="1:16" ht="20" customHeight="1" thickBot="1" x14ac:dyDescent="0.6">
      <c r="A5" s="132"/>
      <c r="B5" s="132"/>
      <c r="C5" s="132"/>
      <c r="D5" s="132"/>
      <c r="E5" s="132"/>
      <c r="F5" s="132"/>
      <c r="G5" s="132"/>
      <c r="H5" s="132"/>
      <c r="I5" s="135"/>
      <c r="J5" s="140"/>
      <c r="K5" s="141"/>
    </row>
    <row r="6" spans="1:16" ht="20" customHeight="1" thickBot="1" x14ac:dyDescent="0.6">
      <c r="A6" s="132"/>
      <c r="B6" s="132"/>
      <c r="C6" s="132"/>
      <c r="D6" s="132"/>
      <c r="E6" s="132"/>
      <c r="F6" s="132"/>
      <c r="G6" s="132"/>
      <c r="H6" s="132"/>
      <c r="I6" s="117">
        <f>SUM(J14:K63)</f>
        <v>0</v>
      </c>
      <c r="J6" s="119">
        <f>ROUND(I6*0.489/1000,2)</f>
        <v>0</v>
      </c>
      <c r="K6" s="119"/>
    </row>
    <row r="7" spans="1:16" ht="20" customHeight="1" thickBot="1" x14ac:dyDescent="0.6">
      <c r="A7" s="132"/>
      <c r="B7" s="132"/>
      <c r="C7" s="132"/>
      <c r="D7" s="132"/>
      <c r="E7" s="132"/>
      <c r="F7" s="132"/>
      <c r="G7" s="132"/>
      <c r="H7" s="132"/>
      <c r="I7" s="118"/>
      <c r="J7" s="119"/>
      <c r="K7" s="119"/>
    </row>
    <row r="8" spans="1:16" ht="20" customHeight="1" x14ac:dyDescent="0.55000000000000004">
      <c r="A8" s="132"/>
      <c r="B8" s="132"/>
      <c r="C8" s="132"/>
      <c r="D8" s="132"/>
      <c r="E8" s="132"/>
      <c r="F8" s="132"/>
      <c r="G8" s="132"/>
      <c r="H8" s="132"/>
      <c r="I8" s="27"/>
      <c r="J8" s="28"/>
      <c r="K8" s="28"/>
    </row>
    <row r="9" spans="1:16" ht="15.5" customHeight="1" x14ac:dyDescent="0.55000000000000004">
      <c r="A9" s="25"/>
      <c r="B9" s="25"/>
      <c r="C9" s="25"/>
      <c r="D9" s="25"/>
      <c r="E9" s="25"/>
      <c r="F9" s="25"/>
      <c r="G9" s="25"/>
      <c r="H9" s="25"/>
      <c r="I9" s="29"/>
      <c r="J9" s="30"/>
      <c r="K9" s="30"/>
    </row>
    <row r="10" spans="1:16" ht="15.5" customHeight="1" thickBot="1" x14ac:dyDescent="0.6">
      <c r="A10" s="31" t="s">
        <v>23</v>
      </c>
      <c r="B10" s="32"/>
      <c r="C10" s="32"/>
      <c r="D10" s="32"/>
      <c r="E10" s="32"/>
      <c r="F10" s="32"/>
      <c r="G10" s="32"/>
      <c r="H10" s="32"/>
      <c r="I10" s="33"/>
      <c r="J10" s="33"/>
      <c r="K10" s="34"/>
      <c r="L10" s="35"/>
    </row>
    <row r="11" spans="1:16" ht="28.5" customHeight="1" x14ac:dyDescent="0.55000000000000004">
      <c r="A11" s="110" t="s">
        <v>24</v>
      </c>
      <c r="B11" s="112" t="s">
        <v>25</v>
      </c>
      <c r="C11" s="113"/>
      <c r="D11" s="112" t="s">
        <v>26</v>
      </c>
      <c r="E11" s="113"/>
      <c r="F11" s="114" t="s">
        <v>27</v>
      </c>
      <c r="G11" s="115"/>
      <c r="H11" s="121" t="s">
        <v>28</v>
      </c>
      <c r="I11" s="110"/>
      <c r="J11" s="121" t="s">
        <v>29</v>
      </c>
      <c r="K11" s="110"/>
    </row>
    <row r="12" spans="1:16" ht="22.25" customHeight="1" x14ac:dyDescent="0.55000000000000004">
      <c r="A12" s="111"/>
      <c r="B12" s="128" t="s">
        <v>30</v>
      </c>
      <c r="C12" s="130" t="s">
        <v>31</v>
      </c>
      <c r="D12" s="128" t="s">
        <v>30</v>
      </c>
      <c r="E12" s="130" t="s">
        <v>31</v>
      </c>
      <c r="F12" s="142" t="s">
        <v>32</v>
      </c>
      <c r="G12" s="144" t="s">
        <v>33</v>
      </c>
      <c r="H12" s="122"/>
      <c r="I12" s="123"/>
      <c r="J12" s="124"/>
      <c r="K12" s="125"/>
    </row>
    <row r="13" spans="1:16" ht="26.5" customHeight="1" thickBot="1" x14ac:dyDescent="0.6">
      <c r="A13" s="111"/>
      <c r="B13" s="129"/>
      <c r="C13" s="131"/>
      <c r="D13" s="129"/>
      <c r="E13" s="131"/>
      <c r="F13" s="143"/>
      <c r="G13" s="145"/>
      <c r="H13" s="36" t="s">
        <v>34</v>
      </c>
      <c r="I13" s="37" t="s">
        <v>35</v>
      </c>
      <c r="J13" s="126"/>
      <c r="K13" s="127"/>
    </row>
    <row r="14" spans="1:16" ht="18" customHeight="1" x14ac:dyDescent="0.55000000000000004">
      <c r="A14" s="164">
        <v>1</v>
      </c>
      <c r="B14" s="165"/>
      <c r="C14" s="166"/>
      <c r="D14" s="165"/>
      <c r="E14" s="166"/>
      <c r="F14" s="70"/>
      <c r="G14" s="71"/>
      <c r="H14" s="146">
        <f>ROUND(B14*C14*F15/1000,2)</f>
        <v>0</v>
      </c>
      <c r="I14" s="148">
        <f>ROUND(D14*E14*F15/1000,2)</f>
        <v>0</v>
      </c>
      <c r="J14" s="150">
        <f>H14-I14</f>
        <v>0</v>
      </c>
      <c r="K14" s="151"/>
    </row>
    <row r="15" spans="1:16" ht="18" customHeight="1" x14ac:dyDescent="0.55000000000000004">
      <c r="A15" s="155"/>
      <c r="B15" s="157"/>
      <c r="C15" s="159"/>
      <c r="D15" s="157"/>
      <c r="E15" s="159"/>
      <c r="F15" s="38">
        <f>ROUND(365*F14/7*G14,0)</f>
        <v>0</v>
      </c>
      <c r="G15" s="39" t="s">
        <v>36</v>
      </c>
      <c r="H15" s="147"/>
      <c r="I15" s="149"/>
      <c r="J15" s="152"/>
      <c r="K15" s="153"/>
    </row>
    <row r="16" spans="1:16" ht="18" customHeight="1" x14ac:dyDescent="0.55000000000000004">
      <c r="A16" s="154">
        <v>2</v>
      </c>
      <c r="B16" s="156"/>
      <c r="C16" s="158"/>
      <c r="D16" s="156"/>
      <c r="E16" s="158"/>
      <c r="F16" s="42"/>
      <c r="G16" s="43"/>
      <c r="H16" s="160">
        <f>ROUND(B16*C16*F17/1000,2)</f>
        <v>0</v>
      </c>
      <c r="I16" s="161">
        <f t="shared" ref="I16" si="0">ROUND(D16*E16*F17/1000,2)</f>
        <v>0</v>
      </c>
      <c r="J16" s="162">
        <f t="shared" ref="J16" si="1">H16-I16</f>
        <v>0</v>
      </c>
      <c r="K16" s="163"/>
    </row>
    <row r="17" spans="1:11" ht="18" customHeight="1" x14ac:dyDescent="0.55000000000000004">
      <c r="A17" s="155"/>
      <c r="B17" s="157"/>
      <c r="C17" s="159"/>
      <c r="D17" s="157"/>
      <c r="E17" s="159"/>
      <c r="F17" s="40">
        <f>ROUND(365*F16/7*G16,0)</f>
        <v>0</v>
      </c>
      <c r="G17" s="41" t="s">
        <v>36</v>
      </c>
      <c r="H17" s="147"/>
      <c r="I17" s="149"/>
      <c r="J17" s="152"/>
      <c r="K17" s="153"/>
    </row>
    <row r="18" spans="1:11" ht="18" customHeight="1" x14ac:dyDescent="0.55000000000000004">
      <c r="A18" s="154">
        <v>3</v>
      </c>
      <c r="B18" s="156"/>
      <c r="C18" s="158"/>
      <c r="D18" s="156"/>
      <c r="E18" s="158"/>
      <c r="F18" s="42"/>
      <c r="G18" s="43"/>
      <c r="H18" s="160">
        <f>ROUND(B18*C18*F19/1000,2)</f>
        <v>0</v>
      </c>
      <c r="I18" s="161">
        <f t="shared" ref="I18" si="2">ROUND(D18*E18*F19/1000,2)</f>
        <v>0</v>
      </c>
      <c r="J18" s="162">
        <f t="shared" ref="J18" si="3">H18-I18</f>
        <v>0</v>
      </c>
      <c r="K18" s="163"/>
    </row>
    <row r="19" spans="1:11" ht="18" customHeight="1" x14ac:dyDescent="0.55000000000000004">
      <c r="A19" s="155"/>
      <c r="B19" s="157"/>
      <c r="C19" s="159"/>
      <c r="D19" s="157"/>
      <c r="E19" s="159"/>
      <c r="F19" s="40">
        <f>ROUND(365*F18/7*G18,0)</f>
        <v>0</v>
      </c>
      <c r="G19" s="41" t="s">
        <v>36</v>
      </c>
      <c r="H19" s="147"/>
      <c r="I19" s="149"/>
      <c r="J19" s="152"/>
      <c r="K19" s="153"/>
    </row>
    <row r="20" spans="1:11" ht="18" customHeight="1" x14ac:dyDescent="0.55000000000000004">
      <c r="A20" s="154">
        <v>4</v>
      </c>
      <c r="B20" s="156"/>
      <c r="C20" s="158"/>
      <c r="D20" s="156"/>
      <c r="E20" s="158"/>
      <c r="F20" s="42"/>
      <c r="G20" s="43"/>
      <c r="H20" s="160">
        <f>ROUND(B20*C20*F21/1000,2)</f>
        <v>0</v>
      </c>
      <c r="I20" s="161">
        <f t="shared" ref="I20" si="4">ROUND(D20*E20*F21/1000,2)</f>
        <v>0</v>
      </c>
      <c r="J20" s="162">
        <f t="shared" ref="J20" si="5">H20-I20</f>
        <v>0</v>
      </c>
      <c r="K20" s="163"/>
    </row>
    <row r="21" spans="1:11" ht="18" customHeight="1" x14ac:dyDescent="0.55000000000000004">
      <c r="A21" s="155"/>
      <c r="B21" s="157"/>
      <c r="C21" s="159"/>
      <c r="D21" s="157"/>
      <c r="E21" s="159"/>
      <c r="F21" s="40">
        <f>ROUND(365*F20/7*G20,0)</f>
        <v>0</v>
      </c>
      <c r="G21" s="41" t="s">
        <v>36</v>
      </c>
      <c r="H21" s="147"/>
      <c r="I21" s="149"/>
      <c r="J21" s="152"/>
      <c r="K21" s="153"/>
    </row>
    <row r="22" spans="1:11" ht="18" customHeight="1" x14ac:dyDescent="0.55000000000000004">
      <c r="A22" s="154">
        <v>5</v>
      </c>
      <c r="B22" s="156"/>
      <c r="C22" s="158"/>
      <c r="D22" s="156"/>
      <c r="E22" s="158"/>
      <c r="F22" s="42"/>
      <c r="G22" s="43"/>
      <c r="H22" s="160">
        <f>ROUND(B22*C22*F23/1000,2)</f>
        <v>0</v>
      </c>
      <c r="I22" s="161">
        <f t="shared" ref="I22" si="6">ROUND(D22*E22*F23/1000,2)</f>
        <v>0</v>
      </c>
      <c r="J22" s="162">
        <f t="shared" ref="J22" si="7">H22-I22</f>
        <v>0</v>
      </c>
      <c r="K22" s="163"/>
    </row>
    <row r="23" spans="1:11" ht="18" customHeight="1" x14ac:dyDescent="0.55000000000000004">
      <c r="A23" s="155"/>
      <c r="B23" s="157"/>
      <c r="C23" s="159"/>
      <c r="D23" s="157"/>
      <c r="E23" s="159"/>
      <c r="F23" s="40">
        <f>ROUND(365*F22/7*G22,0)</f>
        <v>0</v>
      </c>
      <c r="G23" s="41" t="s">
        <v>36</v>
      </c>
      <c r="H23" s="147"/>
      <c r="I23" s="149"/>
      <c r="J23" s="150"/>
      <c r="K23" s="151"/>
    </row>
    <row r="24" spans="1:11" ht="18" customHeight="1" x14ac:dyDescent="0.55000000000000004">
      <c r="A24" s="154">
        <v>6</v>
      </c>
      <c r="B24" s="156"/>
      <c r="C24" s="158"/>
      <c r="D24" s="156"/>
      <c r="E24" s="158"/>
      <c r="F24" s="42"/>
      <c r="G24" s="43"/>
      <c r="H24" s="160">
        <f>ROUND(B24*C24*F25/1000,2)</f>
        <v>0</v>
      </c>
      <c r="I24" s="161">
        <f>ROUND(D24*E24*F25/1000,2)</f>
        <v>0</v>
      </c>
      <c r="J24" s="162">
        <f>H24-I24</f>
        <v>0</v>
      </c>
      <c r="K24" s="163"/>
    </row>
    <row r="25" spans="1:11" ht="18" customHeight="1" x14ac:dyDescent="0.55000000000000004">
      <c r="A25" s="155"/>
      <c r="B25" s="157"/>
      <c r="C25" s="159"/>
      <c r="D25" s="157"/>
      <c r="E25" s="159"/>
      <c r="F25" s="38">
        <f>ROUND(365*F24/7*G24,0)</f>
        <v>0</v>
      </c>
      <c r="G25" s="39" t="s">
        <v>36</v>
      </c>
      <c r="H25" s="147"/>
      <c r="I25" s="149"/>
      <c r="J25" s="152"/>
      <c r="K25" s="153"/>
    </row>
    <row r="26" spans="1:11" ht="18" customHeight="1" x14ac:dyDescent="0.55000000000000004">
      <c r="A26" s="154">
        <v>7</v>
      </c>
      <c r="B26" s="156"/>
      <c r="C26" s="158"/>
      <c r="D26" s="156"/>
      <c r="E26" s="158"/>
      <c r="F26" s="42"/>
      <c r="G26" s="43"/>
      <c r="H26" s="160">
        <f>ROUND(B26*C26*F27/1000,2)</f>
        <v>0</v>
      </c>
      <c r="I26" s="161">
        <f t="shared" ref="I26" si="8">ROUND(D26*E26*F27/1000,2)</f>
        <v>0</v>
      </c>
      <c r="J26" s="162">
        <f t="shared" ref="J26" si="9">H26-I26</f>
        <v>0</v>
      </c>
      <c r="K26" s="163"/>
    </row>
    <row r="27" spans="1:11" ht="18" customHeight="1" x14ac:dyDescent="0.55000000000000004">
      <c r="A27" s="155"/>
      <c r="B27" s="157"/>
      <c r="C27" s="159"/>
      <c r="D27" s="157"/>
      <c r="E27" s="159"/>
      <c r="F27" s="40">
        <f>ROUND(365*F26/7*G26,0)</f>
        <v>0</v>
      </c>
      <c r="G27" s="41" t="s">
        <v>36</v>
      </c>
      <c r="H27" s="147"/>
      <c r="I27" s="149"/>
      <c r="J27" s="152"/>
      <c r="K27" s="153"/>
    </row>
    <row r="28" spans="1:11" ht="18" customHeight="1" x14ac:dyDescent="0.55000000000000004">
      <c r="A28" s="154">
        <v>8</v>
      </c>
      <c r="B28" s="156"/>
      <c r="C28" s="158"/>
      <c r="D28" s="156"/>
      <c r="E28" s="158"/>
      <c r="F28" s="42"/>
      <c r="G28" s="43"/>
      <c r="H28" s="160">
        <f>ROUND(B28*C28*F29/1000,2)</f>
        <v>0</v>
      </c>
      <c r="I28" s="161">
        <f t="shared" ref="I28" si="10">ROUND(D28*E28*F29/1000,2)</f>
        <v>0</v>
      </c>
      <c r="J28" s="162">
        <f t="shared" ref="J28" si="11">H28-I28</f>
        <v>0</v>
      </c>
      <c r="K28" s="163"/>
    </row>
    <row r="29" spans="1:11" ht="18" customHeight="1" x14ac:dyDescent="0.55000000000000004">
      <c r="A29" s="155"/>
      <c r="B29" s="157"/>
      <c r="C29" s="159"/>
      <c r="D29" s="157"/>
      <c r="E29" s="159"/>
      <c r="F29" s="40">
        <f>ROUND(365*F28/7*G28,0)</f>
        <v>0</v>
      </c>
      <c r="G29" s="41" t="s">
        <v>36</v>
      </c>
      <c r="H29" s="147"/>
      <c r="I29" s="149"/>
      <c r="J29" s="152"/>
      <c r="K29" s="153"/>
    </row>
    <row r="30" spans="1:11" ht="18" customHeight="1" x14ac:dyDescent="0.55000000000000004">
      <c r="A30" s="154">
        <v>9</v>
      </c>
      <c r="B30" s="156"/>
      <c r="C30" s="158"/>
      <c r="D30" s="156"/>
      <c r="E30" s="158"/>
      <c r="F30" s="42"/>
      <c r="G30" s="43"/>
      <c r="H30" s="160">
        <f>ROUND(B30*C30*F31/1000,2)</f>
        <v>0</v>
      </c>
      <c r="I30" s="161">
        <f t="shared" ref="I30" si="12">ROUND(D30*E30*F31/1000,2)</f>
        <v>0</v>
      </c>
      <c r="J30" s="162">
        <f t="shared" ref="J30" si="13">H30-I30</f>
        <v>0</v>
      </c>
      <c r="K30" s="163"/>
    </row>
    <row r="31" spans="1:11" ht="18" customHeight="1" x14ac:dyDescent="0.55000000000000004">
      <c r="A31" s="155"/>
      <c r="B31" s="157"/>
      <c r="C31" s="159"/>
      <c r="D31" s="157"/>
      <c r="E31" s="159"/>
      <c r="F31" s="40">
        <f>ROUND(365*F30/7*G30,0)</f>
        <v>0</v>
      </c>
      <c r="G31" s="41" t="s">
        <v>36</v>
      </c>
      <c r="H31" s="147"/>
      <c r="I31" s="149"/>
      <c r="J31" s="152"/>
      <c r="K31" s="153"/>
    </row>
    <row r="32" spans="1:11" ht="18" customHeight="1" x14ac:dyDescent="0.55000000000000004">
      <c r="A32" s="154">
        <v>10</v>
      </c>
      <c r="B32" s="156"/>
      <c r="C32" s="158"/>
      <c r="D32" s="156"/>
      <c r="E32" s="158"/>
      <c r="F32" s="42"/>
      <c r="G32" s="43"/>
      <c r="H32" s="160">
        <f>ROUND(B32*C32*F33/1000,2)</f>
        <v>0</v>
      </c>
      <c r="I32" s="161">
        <f t="shared" ref="I32" si="14">ROUND(D32*E32*F33/1000,2)</f>
        <v>0</v>
      </c>
      <c r="J32" s="162">
        <f t="shared" ref="J32" si="15">H32-I32</f>
        <v>0</v>
      </c>
      <c r="K32" s="163"/>
    </row>
    <row r="33" spans="1:11" ht="18" customHeight="1" x14ac:dyDescent="0.55000000000000004">
      <c r="A33" s="155"/>
      <c r="B33" s="157"/>
      <c r="C33" s="159"/>
      <c r="D33" s="157"/>
      <c r="E33" s="159"/>
      <c r="F33" s="38">
        <f>ROUND(365*F32/7*G32,0)</f>
        <v>0</v>
      </c>
      <c r="G33" s="39" t="s">
        <v>36</v>
      </c>
      <c r="H33" s="147"/>
      <c r="I33" s="149"/>
      <c r="J33" s="150"/>
      <c r="K33" s="151"/>
    </row>
    <row r="34" spans="1:11" ht="18" customHeight="1" x14ac:dyDescent="0.55000000000000004">
      <c r="A34" s="154">
        <v>11</v>
      </c>
      <c r="B34" s="156"/>
      <c r="C34" s="158"/>
      <c r="D34" s="156"/>
      <c r="E34" s="158"/>
      <c r="F34" s="42"/>
      <c r="G34" s="43"/>
      <c r="H34" s="160">
        <f>ROUND(B34*C34*F35/1000,2)</f>
        <v>0</v>
      </c>
      <c r="I34" s="161">
        <f>ROUND(D34*E34*F35/1000,2)</f>
        <v>0</v>
      </c>
      <c r="J34" s="162">
        <f>H34-I34</f>
        <v>0</v>
      </c>
      <c r="K34" s="163"/>
    </row>
    <row r="35" spans="1:11" ht="18" customHeight="1" x14ac:dyDescent="0.55000000000000004">
      <c r="A35" s="155"/>
      <c r="B35" s="157"/>
      <c r="C35" s="159"/>
      <c r="D35" s="157"/>
      <c r="E35" s="159"/>
      <c r="F35" s="38">
        <f>ROUND(365*F34/7*G34,0)</f>
        <v>0</v>
      </c>
      <c r="G35" s="39" t="s">
        <v>36</v>
      </c>
      <c r="H35" s="147"/>
      <c r="I35" s="149"/>
      <c r="J35" s="152"/>
      <c r="K35" s="153"/>
    </row>
    <row r="36" spans="1:11" ht="18" customHeight="1" x14ac:dyDescent="0.55000000000000004">
      <c r="A36" s="154">
        <v>12</v>
      </c>
      <c r="B36" s="156"/>
      <c r="C36" s="158"/>
      <c r="D36" s="156"/>
      <c r="E36" s="158"/>
      <c r="F36" s="42"/>
      <c r="G36" s="43"/>
      <c r="H36" s="160">
        <f>ROUND(B36*C36*F37/1000,2)</f>
        <v>0</v>
      </c>
      <c r="I36" s="161">
        <f t="shared" ref="I36" si="16">ROUND(D36*E36*F37/1000,2)</f>
        <v>0</v>
      </c>
      <c r="J36" s="162">
        <f t="shared" ref="J36" si="17">H36-I36</f>
        <v>0</v>
      </c>
      <c r="K36" s="163"/>
    </row>
    <row r="37" spans="1:11" ht="18" customHeight="1" x14ac:dyDescent="0.55000000000000004">
      <c r="A37" s="155"/>
      <c r="B37" s="157"/>
      <c r="C37" s="159"/>
      <c r="D37" s="157"/>
      <c r="E37" s="159"/>
      <c r="F37" s="40">
        <f>ROUND(365*F36/7*G36,0)</f>
        <v>0</v>
      </c>
      <c r="G37" s="41" t="s">
        <v>36</v>
      </c>
      <c r="H37" s="147"/>
      <c r="I37" s="149"/>
      <c r="J37" s="152"/>
      <c r="K37" s="153"/>
    </row>
    <row r="38" spans="1:11" ht="18" customHeight="1" x14ac:dyDescent="0.55000000000000004">
      <c r="A38" s="154">
        <v>13</v>
      </c>
      <c r="B38" s="156"/>
      <c r="C38" s="158"/>
      <c r="D38" s="156"/>
      <c r="E38" s="158"/>
      <c r="F38" s="42"/>
      <c r="G38" s="43"/>
      <c r="H38" s="160">
        <f>ROUND(B38*C38*F39/1000,2)</f>
        <v>0</v>
      </c>
      <c r="I38" s="161">
        <f t="shared" ref="I38" si="18">ROUND(D38*E38*F39/1000,2)</f>
        <v>0</v>
      </c>
      <c r="J38" s="162">
        <f t="shared" ref="J38" si="19">H38-I38</f>
        <v>0</v>
      </c>
      <c r="K38" s="163"/>
    </row>
    <row r="39" spans="1:11" ht="18" customHeight="1" x14ac:dyDescent="0.55000000000000004">
      <c r="A39" s="155"/>
      <c r="B39" s="157"/>
      <c r="C39" s="159"/>
      <c r="D39" s="157"/>
      <c r="E39" s="159"/>
      <c r="F39" s="40">
        <f>ROUND(365*F38/7*G38,0)</f>
        <v>0</v>
      </c>
      <c r="G39" s="41" t="s">
        <v>36</v>
      </c>
      <c r="H39" s="147"/>
      <c r="I39" s="149"/>
      <c r="J39" s="152"/>
      <c r="K39" s="153"/>
    </row>
    <row r="40" spans="1:11" ht="18" customHeight="1" x14ac:dyDescent="0.55000000000000004">
      <c r="A40" s="154">
        <v>14</v>
      </c>
      <c r="B40" s="156"/>
      <c r="C40" s="158"/>
      <c r="D40" s="156"/>
      <c r="E40" s="158"/>
      <c r="F40" s="42"/>
      <c r="G40" s="43"/>
      <c r="H40" s="160">
        <f>ROUND(B40*C40*F41/1000,2)</f>
        <v>0</v>
      </c>
      <c r="I40" s="161">
        <f t="shared" ref="I40" si="20">ROUND(D40*E40*F41/1000,2)</f>
        <v>0</v>
      </c>
      <c r="J40" s="162">
        <f t="shared" ref="J40" si="21">H40-I40</f>
        <v>0</v>
      </c>
      <c r="K40" s="163"/>
    </row>
    <row r="41" spans="1:11" ht="18" customHeight="1" x14ac:dyDescent="0.55000000000000004">
      <c r="A41" s="155"/>
      <c r="B41" s="157"/>
      <c r="C41" s="159"/>
      <c r="D41" s="157"/>
      <c r="E41" s="159"/>
      <c r="F41" s="40">
        <f>ROUND(365*F40/7*G40,0)</f>
        <v>0</v>
      </c>
      <c r="G41" s="41" t="s">
        <v>36</v>
      </c>
      <c r="H41" s="147"/>
      <c r="I41" s="149"/>
      <c r="J41" s="152"/>
      <c r="K41" s="153"/>
    </row>
    <row r="42" spans="1:11" ht="18" customHeight="1" x14ac:dyDescent="0.55000000000000004">
      <c r="A42" s="154">
        <v>15</v>
      </c>
      <c r="B42" s="156"/>
      <c r="C42" s="158"/>
      <c r="D42" s="156"/>
      <c r="E42" s="158"/>
      <c r="F42" s="42"/>
      <c r="G42" s="43"/>
      <c r="H42" s="160">
        <f>ROUND(B42*C42*F43/1000,2)</f>
        <v>0</v>
      </c>
      <c r="I42" s="161">
        <f t="shared" ref="I42" si="22">ROUND(D42*E42*F43/1000,2)</f>
        <v>0</v>
      </c>
      <c r="J42" s="162">
        <f t="shared" ref="J42" si="23">H42-I42</f>
        <v>0</v>
      </c>
      <c r="K42" s="163"/>
    </row>
    <row r="43" spans="1:11" ht="18" customHeight="1" x14ac:dyDescent="0.55000000000000004">
      <c r="A43" s="155"/>
      <c r="B43" s="157"/>
      <c r="C43" s="159"/>
      <c r="D43" s="157"/>
      <c r="E43" s="159"/>
      <c r="F43" s="40">
        <f>ROUND(365*F42/7*G42,0)</f>
        <v>0</v>
      </c>
      <c r="G43" s="41" t="s">
        <v>36</v>
      </c>
      <c r="H43" s="147"/>
      <c r="I43" s="149"/>
      <c r="J43" s="150"/>
      <c r="K43" s="151"/>
    </row>
    <row r="44" spans="1:11" ht="18" customHeight="1" x14ac:dyDescent="0.55000000000000004">
      <c r="A44" s="154">
        <v>16</v>
      </c>
      <c r="B44" s="156"/>
      <c r="C44" s="158"/>
      <c r="D44" s="156"/>
      <c r="E44" s="158"/>
      <c r="F44" s="42"/>
      <c r="G44" s="43"/>
      <c r="H44" s="160">
        <f>ROUND(B44*C44*F45/1000,2)</f>
        <v>0</v>
      </c>
      <c r="I44" s="161">
        <f>ROUND(D44*E44*F45/1000,2)</f>
        <v>0</v>
      </c>
      <c r="J44" s="162">
        <f>H44-I44</f>
        <v>0</v>
      </c>
      <c r="K44" s="163"/>
    </row>
    <row r="45" spans="1:11" ht="18" customHeight="1" x14ac:dyDescent="0.55000000000000004">
      <c r="A45" s="155"/>
      <c r="B45" s="157"/>
      <c r="C45" s="159"/>
      <c r="D45" s="157"/>
      <c r="E45" s="159"/>
      <c r="F45" s="38">
        <f>ROUND(365*F44/7*G44,0)</f>
        <v>0</v>
      </c>
      <c r="G45" s="39" t="s">
        <v>36</v>
      </c>
      <c r="H45" s="147"/>
      <c r="I45" s="149"/>
      <c r="J45" s="152"/>
      <c r="K45" s="153"/>
    </row>
    <row r="46" spans="1:11" ht="18" customHeight="1" x14ac:dyDescent="0.55000000000000004">
      <c r="A46" s="154">
        <v>17</v>
      </c>
      <c r="B46" s="156"/>
      <c r="C46" s="158"/>
      <c r="D46" s="156"/>
      <c r="E46" s="158"/>
      <c r="F46" s="42"/>
      <c r="G46" s="43"/>
      <c r="H46" s="160">
        <f>ROUND(B46*C46*F47/1000,2)</f>
        <v>0</v>
      </c>
      <c r="I46" s="161">
        <f t="shared" ref="I46" si="24">ROUND(D46*E46*F47/1000,2)</f>
        <v>0</v>
      </c>
      <c r="J46" s="162">
        <f t="shared" ref="J46" si="25">H46-I46</f>
        <v>0</v>
      </c>
      <c r="K46" s="163"/>
    </row>
    <row r="47" spans="1:11" ht="18" customHeight="1" x14ac:dyDescent="0.55000000000000004">
      <c r="A47" s="155"/>
      <c r="B47" s="157"/>
      <c r="C47" s="159"/>
      <c r="D47" s="157"/>
      <c r="E47" s="159"/>
      <c r="F47" s="40">
        <f>ROUND(365*F46/7*G46,0)</f>
        <v>0</v>
      </c>
      <c r="G47" s="41" t="s">
        <v>36</v>
      </c>
      <c r="H47" s="147"/>
      <c r="I47" s="149"/>
      <c r="J47" s="152"/>
      <c r="K47" s="153"/>
    </row>
    <row r="48" spans="1:11" ht="18" customHeight="1" x14ac:dyDescent="0.55000000000000004">
      <c r="A48" s="154">
        <v>18</v>
      </c>
      <c r="B48" s="156"/>
      <c r="C48" s="158"/>
      <c r="D48" s="156"/>
      <c r="E48" s="158"/>
      <c r="F48" s="42"/>
      <c r="G48" s="43"/>
      <c r="H48" s="160">
        <f>ROUND(B48*C48*F49/1000,2)</f>
        <v>0</v>
      </c>
      <c r="I48" s="161">
        <f t="shared" ref="I48" si="26">ROUND(D48*E48*F49/1000,2)</f>
        <v>0</v>
      </c>
      <c r="J48" s="162">
        <f t="shared" ref="J48" si="27">H48-I48</f>
        <v>0</v>
      </c>
      <c r="K48" s="163"/>
    </row>
    <row r="49" spans="1:11" ht="18" customHeight="1" x14ac:dyDescent="0.55000000000000004">
      <c r="A49" s="155"/>
      <c r="B49" s="157"/>
      <c r="C49" s="159"/>
      <c r="D49" s="157"/>
      <c r="E49" s="159"/>
      <c r="F49" s="40">
        <f>ROUND(365*F48/7*G48,0)</f>
        <v>0</v>
      </c>
      <c r="G49" s="41" t="s">
        <v>36</v>
      </c>
      <c r="H49" s="147"/>
      <c r="I49" s="149"/>
      <c r="J49" s="152"/>
      <c r="K49" s="153"/>
    </row>
    <row r="50" spans="1:11" ht="18" customHeight="1" x14ac:dyDescent="0.55000000000000004">
      <c r="A50" s="154">
        <v>19</v>
      </c>
      <c r="B50" s="156"/>
      <c r="C50" s="158"/>
      <c r="D50" s="156"/>
      <c r="E50" s="158"/>
      <c r="F50" s="42"/>
      <c r="G50" s="43"/>
      <c r="H50" s="160">
        <f>ROUND(B50*C50*F51/1000,2)</f>
        <v>0</v>
      </c>
      <c r="I50" s="161">
        <f t="shared" ref="I50" si="28">ROUND(D50*E50*F51/1000,2)</f>
        <v>0</v>
      </c>
      <c r="J50" s="162">
        <f t="shared" ref="J50" si="29">H50-I50</f>
        <v>0</v>
      </c>
      <c r="K50" s="163"/>
    </row>
    <row r="51" spans="1:11" ht="18" customHeight="1" x14ac:dyDescent="0.55000000000000004">
      <c r="A51" s="155"/>
      <c r="B51" s="157"/>
      <c r="C51" s="159"/>
      <c r="D51" s="157"/>
      <c r="E51" s="159"/>
      <c r="F51" s="40">
        <f>ROUND(365*F50/7*G50,0)</f>
        <v>0</v>
      </c>
      <c r="G51" s="41" t="s">
        <v>36</v>
      </c>
      <c r="H51" s="147"/>
      <c r="I51" s="149"/>
      <c r="J51" s="152"/>
      <c r="K51" s="153"/>
    </row>
    <row r="52" spans="1:11" ht="18" customHeight="1" x14ac:dyDescent="0.55000000000000004">
      <c r="A52" s="154">
        <v>20</v>
      </c>
      <c r="B52" s="156"/>
      <c r="C52" s="158"/>
      <c r="D52" s="156"/>
      <c r="E52" s="158"/>
      <c r="F52" s="42"/>
      <c r="G52" s="43"/>
      <c r="H52" s="160">
        <f>ROUND(B52*C52*F53/1000,2)</f>
        <v>0</v>
      </c>
      <c r="I52" s="161">
        <f t="shared" ref="I52" si="30">ROUND(D52*E52*F53/1000,2)</f>
        <v>0</v>
      </c>
      <c r="J52" s="162">
        <f t="shared" ref="J52" si="31">H52-I52</f>
        <v>0</v>
      </c>
      <c r="K52" s="163"/>
    </row>
    <row r="53" spans="1:11" ht="18" customHeight="1" x14ac:dyDescent="0.55000000000000004">
      <c r="A53" s="155"/>
      <c r="B53" s="157"/>
      <c r="C53" s="159"/>
      <c r="D53" s="157"/>
      <c r="E53" s="159"/>
      <c r="F53" s="40">
        <f>ROUND(365*F52/7*G52,0)</f>
        <v>0</v>
      </c>
      <c r="G53" s="41" t="s">
        <v>36</v>
      </c>
      <c r="H53" s="147"/>
      <c r="I53" s="149"/>
      <c r="J53" s="150"/>
      <c r="K53" s="151"/>
    </row>
    <row r="54" spans="1:11" ht="18" customHeight="1" x14ac:dyDescent="0.55000000000000004">
      <c r="A54" s="154">
        <v>21</v>
      </c>
      <c r="B54" s="156"/>
      <c r="C54" s="158"/>
      <c r="D54" s="156"/>
      <c r="E54" s="158"/>
      <c r="F54" s="42"/>
      <c r="G54" s="43"/>
      <c r="H54" s="160">
        <f>ROUND(B54*C54*F55/1000,2)</f>
        <v>0</v>
      </c>
      <c r="I54" s="161">
        <f>ROUND(D54*E54*F55/1000,2)</f>
        <v>0</v>
      </c>
      <c r="J54" s="162">
        <f>H54-I54</f>
        <v>0</v>
      </c>
      <c r="K54" s="163"/>
    </row>
    <row r="55" spans="1:11" ht="18" customHeight="1" x14ac:dyDescent="0.55000000000000004">
      <c r="A55" s="155"/>
      <c r="B55" s="157"/>
      <c r="C55" s="159"/>
      <c r="D55" s="157"/>
      <c r="E55" s="159"/>
      <c r="F55" s="38">
        <f>ROUND(365*F54/7*G54,0)</f>
        <v>0</v>
      </c>
      <c r="G55" s="39" t="s">
        <v>36</v>
      </c>
      <c r="H55" s="147"/>
      <c r="I55" s="149"/>
      <c r="J55" s="152"/>
      <c r="K55" s="153"/>
    </row>
    <row r="56" spans="1:11" ht="18" customHeight="1" x14ac:dyDescent="0.55000000000000004">
      <c r="A56" s="154">
        <v>22</v>
      </c>
      <c r="B56" s="156"/>
      <c r="C56" s="158"/>
      <c r="D56" s="156"/>
      <c r="E56" s="158"/>
      <c r="F56" s="42"/>
      <c r="G56" s="43"/>
      <c r="H56" s="160">
        <f>ROUND(B56*C56*F57/1000,2)</f>
        <v>0</v>
      </c>
      <c r="I56" s="161">
        <f t="shared" ref="I56" si="32">ROUND(D56*E56*F57/1000,2)</f>
        <v>0</v>
      </c>
      <c r="J56" s="162">
        <f t="shared" ref="J56" si="33">H56-I56</f>
        <v>0</v>
      </c>
      <c r="K56" s="163"/>
    </row>
    <row r="57" spans="1:11" ht="18" customHeight="1" x14ac:dyDescent="0.55000000000000004">
      <c r="A57" s="155"/>
      <c r="B57" s="157"/>
      <c r="C57" s="159"/>
      <c r="D57" s="157"/>
      <c r="E57" s="159"/>
      <c r="F57" s="40">
        <f>ROUND(365*F56/7*G56,0)</f>
        <v>0</v>
      </c>
      <c r="G57" s="41" t="s">
        <v>36</v>
      </c>
      <c r="H57" s="147"/>
      <c r="I57" s="149"/>
      <c r="J57" s="152"/>
      <c r="K57" s="153"/>
    </row>
    <row r="58" spans="1:11" ht="18" customHeight="1" x14ac:dyDescent="0.55000000000000004">
      <c r="A58" s="154">
        <v>23</v>
      </c>
      <c r="B58" s="156"/>
      <c r="C58" s="158"/>
      <c r="D58" s="156"/>
      <c r="E58" s="158"/>
      <c r="F58" s="42"/>
      <c r="G58" s="43"/>
      <c r="H58" s="160">
        <f>ROUND(B58*C58*F59/1000,2)</f>
        <v>0</v>
      </c>
      <c r="I58" s="161">
        <f t="shared" ref="I58" si="34">ROUND(D58*E58*F59/1000,2)</f>
        <v>0</v>
      </c>
      <c r="J58" s="162">
        <f t="shared" ref="J58" si="35">H58-I58</f>
        <v>0</v>
      </c>
      <c r="K58" s="163"/>
    </row>
    <row r="59" spans="1:11" ht="18" customHeight="1" x14ac:dyDescent="0.55000000000000004">
      <c r="A59" s="155"/>
      <c r="B59" s="157"/>
      <c r="C59" s="159"/>
      <c r="D59" s="157"/>
      <c r="E59" s="159"/>
      <c r="F59" s="40">
        <f>ROUND(365*F58/7*G58,0)</f>
        <v>0</v>
      </c>
      <c r="G59" s="41" t="s">
        <v>36</v>
      </c>
      <c r="H59" s="147"/>
      <c r="I59" s="149"/>
      <c r="J59" s="152"/>
      <c r="K59" s="153"/>
    </row>
    <row r="60" spans="1:11" ht="18" customHeight="1" x14ac:dyDescent="0.55000000000000004">
      <c r="A60" s="154">
        <v>24</v>
      </c>
      <c r="B60" s="156"/>
      <c r="C60" s="158"/>
      <c r="D60" s="156"/>
      <c r="E60" s="158"/>
      <c r="F60" s="42"/>
      <c r="G60" s="43"/>
      <c r="H60" s="160">
        <f>ROUND(B60*C60*F61/1000,2)</f>
        <v>0</v>
      </c>
      <c r="I60" s="161">
        <f t="shared" ref="I60" si="36">ROUND(D60*E60*F61/1000,2)</f>
        <v>0</v>
      </c>
      <c r="J60" s="162">
        <f t="shared" ref="J60" si="37">H60-I60</f>
        <v>0</v>
      </c>
      <c r="K60" s="163"/>
    </row>
    <row r="61" spans="1:11" ht="18" customHeight="1" x14ac:dyDescent="0.55000000000000004">
      <c r="A61" s="155"/>
      <c r="B61" s="157"/>
      <c r="C61" s="159"/>
      <c r="D61" s="157"/>
      <c r="E61" s="159"/>
      <c r="F61" s="40">
        <f>ROUND(365*F60/7*G60,0)</f>
        <v>0</v>
      </c>
      <c r="G61" s="41" t="s">
        <v>36</v>
      </c>
      <c r="H61" s="147"/>
      <c r="I61" s="149"/>
      <c r="J61" s="152"/>
      <c r="K61" s="153"/>
    </row>
    <row r="62" spans="1:11" ht="18" customHeight="1" x14ac:dyDescent="0.55000000000000004">
      <c r="A62" s="167">
        <v>25</v>
      </c>
      <c r="B62" s="156"/>
      <c r="C62" s="158"/>
      <c r="D62" s="156"/>
      <c r="E62" s="158"/>
      <c r="F62" s="42"/>
      <c r="G62" s="43"/>
      <c r="H62" s="160">
        <f>ROUND(B62*C62*F63/1000,2)</f>
        <v>0</v>
      </c>
      <c r="I62" s="161">
        <f t="shared" ref="I62" si="38">ROUND(D62*E62*F63/1000,2)</f>
        <v>0</v>
      </c>
      <c r="J62" s="162">
        <f t="shared" ref="J62" si="39">H62-I62</f>
        <v>0</v>
      </c>
      <c r="K62" s="163"/>
    </row>
    <row r="63" spans="1:11" ht="18" customHeight="1" thickBot="1" x14ac:dyDescent="0.6">
      <c r="A63" s="168"/>
      <c r="B63" s="169"/>
      <c r="C63" s="170"/>
      <c r="D63" s="169"/>
      <c r="E63" s="170"/>
      <c r="F63" s="44">
        <f>ROUND(365*F62/7*G62,0)</f>
        <v>0</v>
      </c>
      <c r="G63" s="45" t="s">
        <v>36</v>
      </c>
      <c r="H63" s="171"/>
      <c r="I63" s="172"/>
      <c r="J63" s="173"/>
      <c r="K63" s="174"/>
    </row>
  </sheetData>
  <mergeCells count="219">
    <mergeCell ref="I60:I61"/>
    <mergeCell ref="J60:K61"/>
    <mergeCell ref="A62:A63"/>
    <mergeCell ref="B62:B63"/>
    <mergeCell ref="C62:C63"/>
    <mergeCell ref="D62:D63"/>
    <mergeCell ref="E62:E63"/>
    <mergeCell ref="H62:H63"/>
    <mergeCell ref="I62:I63"/>
    <mergeCell ref="J62:K63"/>
    <mergeCell ref="A60:A61"/>
    <mergeCell ref="B60:B61"/>
    <mergeCell ref="C60:C61"/>
    <mergeCell ref="D60:D61"/>
    <mergeCell ref="E60:E61"/>
    <mergeCell ref="H60:H61"/>
    <mergeCell ref="I56:I57"/>
    <mergeCell ref="J56:K57"/>
    <mergeCell ref="A58:A59"/>
    <mergeCell ref="B58:B59"/>
    <mergeCell ref="C58:C59"/>
    <mergeCell ref="D58:D59"/>
    <mergeCell ref="E58:E59"/>
    <mergeCell ref="H58:H59"/>
    <mergeCell ref="I58:I59"/>
    <mergeCell ref="J58:K59"/>
    <mergeCell ref="A56:A57"/>
    <mergeCell ref="B56:B57"/>
    <mergeCell ref="C56:C57"/>
    <mergeCell ref="D56:D57"/>
    <mergeCell ref="E56:E57"/>
    <mergeCell ref="H56:H57"/>
    <mergeCell ref="I52:I53"/>
    <mergeCell ref="J52:K53"/>
    <mergeCell ref="A54:A55"/>
    <mergeCell ref="B54:B55"/>
    <mergeCell ref="C54:C55"/>
    <mergeCell ref="D54:D55"/>
    <mergeCell ref="E54:E55"/>
    <mergeCell ref="H54:H55"/>
    <mergeCell ref="I54:I55"/>
    <mergeCell ref="J54:K55"/>
    <mergeCell ref="A52:A53"/>
    <mergeCell ref="B52:B53"/>
    <mergeCell ref="C52:C53"/>
    <mergeCell ref="D52:D53"/>
    <mergeCell ref="E52:E53"/>
    <mergeCell ref="H52:H53"/>
    <mergeCell ref="I48:I49"/>
    <mergeCell ref="J48:K49"/>
    <mergeCell ref="A50:A51"/>
    <mergeCell ref="B50:B51"/>
    <mergeCell ref="C50:C51"/>
    <mergeCell ref="D50:D51"/>
    <mergeCell ref="E50:E51"/>
    <mergeCell ref="H50:H51"/>
    <mergeCell ref="I50:I51"/>
    <mergeCell ref="J50:K51"/>
    <mergeCell ref="A48:A49"/>
    <mergeCell ref="B48:B49"/>
    <mergeCell ref="C48:C49"/>
    <mergeCell ref="D48:D49"/>
    <mergeCell ref="E48:E49"/>
    <mergeCell ref="H48:H49"/>
    <mergeCell ref="I44:I45"/>
    <mergeCell ref="J44:K45"/>
    <mergeCell ref="A46:A47"/>
    <mergeCell ref="B46:B47"/>
    <mergeCell ref="C46:C47"/>
    <mergeCell ref="D46:D47"/>
    <mergeCell ref="E46:E47"/>
    <mergeCell ref="H46:H47"/>
    <mergeCell ref="I46:I47"/>
    <mergeCell ref="J46:K47"/>
    <mergeCell ref="A44:A45"/>
    <mergeCell ref="B44:B45"/>
    <mergeCell ref="C44:C45"/>
    <mergeCell ref="D44:D45"/>
    <mergeCell ref="E44:E45"/>
    <mergeCell ref="H44:H45"/>
    <mergeCell ref="I40:I41"/>
    <mergeCell ref="J40:K41"/>
    <mergeCell ref="A42:A43"/>
    <mergeCell ref="B42:B43"/>
    <mergeCell ref="C42:C43"/>
    <mergeCell ref="D42:D43"/>
    <mergeCell ref="E42:E43"/>
    <mergeCell ref="H42:H43"/>
    <mergeCell ref="I42:I43"/>
    <mergeCell ref="J42:K43"/>
    <mergeCell ref="A40:A41"/>
    <mergeCell ref="B40:B41"/>
    <mergeCell ref="C40:C41"/>
    <mergeCell ref="D40:D41"/>
    <mergeCell ref="E40:E41"/>
    <mergeCell ref="H40:H41"/>
    <mergeCell ref="I36:I37"/>
    <mergeCell ref="J36:K37"/>
    <mergeCell ref="A38:A39"/>
    <mergeCell ref="B38:B39"/>
    <mergeCell ref="C38:C39"/>
    <mergeCell ref="D38:D39"/>
    <mergeCell ref="E38:E39"/>
    <mergeCell ref="H38:H39"/>
    <mergeCell ref="I38:I39"/>
    <mergeCell ref="J38:K39"/>
    <mergeCell ref="A36:A37"/>
    <mergeCell ref="B36:B37"/>
    <mergeCell ref="C36:C37"/>
    <mergeCell ref="D36:D37"/>
    <mergeCell ref="E36:E37"/>
    <mergeCell ref="H36:H37"/>
    <mergeCell ref="I32:I33"/>
    <mergeCell ref="J32:K33"/>
    <mergeCell ref="A34:A35"/>
    <mergeCell ref="B34:B35"/>
    <mergeCell ref="C34:C35"/>
    <mergeCell ref="D34:D35"/>
    <mergeCell ref="E34:E35"/>
    <mergeCell ref="H34:H35"/>
    <mergeCell ref="I34:I35"/>
    <mergeCell ref="J34:K35"/>
    <mergeCell ref="A32:A33"/>
    <mergeCell ref="B32:B33"/>
    <mergeCell ref="C32:C33"/>
    <mergeCell ref="D32:D33"/>
    <mergeCell ref="E32:E33"/>
    <mergeCell ref="H32:H33"/>
    <mergeCell ref="I28:I29"/>
    <mergeCell ref="J28:K29"/>
    <mergeCell ref="A30:A31"/>
    <mergeCell ref="B30:B31"/>
    <mergeCell ref="C30:C31"/>
    <mergeCell ref="D30:D31"/>
    <mergeCell ref="E30:E31"/>
    <mergeCell ref="H30:H31"/>
    <mergeCell ref="I30:I31"/>
    <mergeCell ref="J30:K31"/>
    <mergeCell ref="A28:A29"/>
    <mergeCell ref="B28:B29"/>
    <mergeCell ref="C28:C29"/>
    <mergeCell ref="D28:D29"/>
    <mergeCell ref="E28:E29"/>
    <mergeCell ref="H28:H29"/>
    <mergeCell ref="I24:I25"/>
    <mergeCell ref="J24:K25"/>
    <mergeCell ref="A26:A27"/>
    <mergeCell ref="B26:B27"/>
    <mergeCell ref="C26:C27"/>
    <mergeCell ref="D26:D27"/>
    <mergeCell ref="E26:E27"/>
    <mergeCell ref="H26:H27"/>
    <mergeCell ref="I26:I27"/>
    <mergeCell ref="J26:K27"/>
    <mergeCell ref="A24:A25"/>
    <mergeCell ref="B24:B25"/>
    <mergeCell ref="C24:C25"/>
    <mergeCell ref="D24:D25"/>
    <mergeCell ref="E24:E25"/>
    <mergeCell ref="H24:H25"/>
    <mergeCell ref="A22:A23"/>
    <mergeCell ref="B22:B23"/>
    <mergeCell ref="C22:C23"/>
    <mergeCell ref="D22:D23"/>
    <mergeCell ref="E22:E23"/>
    <mergeCell ref="H22:H23"/>
    <mergeCell ref="I22:I23"/>
    <mergeCell ref="J22:K23"/>
    <mergeCell ref="A20:A21"/>
    <mergeCell ref="B20:B21"/>
    <mergeCell ref="C20:C21"/>
    <mergeCell ref="D20:D21"/>
    <mergeCell ref="E20:E21"/>
    <mergeCell ref="H20:H21"/>
    <mergeCell ref="A18:A19"/>
    <mergeCell ref="B18:B19"/>
    <mergeCell ref="C18:C19"/>
    <mergeCell ref="D18:D19"/>
    <mergeCell ref="E18:E19"/>
    <mergeCell ref="H18:H19"/>
    <mergeCell ref="I18:I19"/>
    <mergeCell ref="J18:K19"/>
    <mergeCell ref="I20:I21"/>
    <mergeCell ref="J20:K21"/>
    <mergeCell ref="H14:H15"/>
    <mergeCell ref="I14:I15"/>
    <mergeCell ref="J14:K15"/>
    <mergeCell ref="A16:A17"/>
    <mergeCell ref="B16:B17"/>
    <mergeCell ref="C16:C17"/>
    <mergeCell ref="D16:D17"/>
    <mergeCell ref="E16:E17"/>
    <mergeCell ref="H16:H17"/>
    <mergeCell ref="I16:I17"/>
    <mergeCell ref="J16:K17"/>
    <mergeCell ref="A14:A15"/>
    <mergeCell ref="B14:B15"/>
    <mergeCell ref="C14:C15"/>
    <mergeCell ref="D14:D15"/>
    <mergeCell ref="E14:E15"/>
    <mergeCell ref="A11:A13"/>
    <mergeCell ref="B11:C11"/>
    <mergeCell ref="D11:E11"/>
    <mergeCell ref="F11:G11"/>
    <mergeCell ref="L3:N3"/>
    <mergeCell ref="I6:I7"/>
    <mergeCell ref="J6:K7"/>
    <mergeCell ref="J1:K1"/>
    <mergeCell ref="H11:I12"/>
    <mergeCell ref="J11:K13"/>
    <mergeCell ref="B12:B13"/>
    <mergeCell ref="C12:C13"/>
    <mergeCell ref="D12:D13"/>
    <mergeCell ref="E12:E13"/>
    <mergeCell ref="A2:H8"/>
    <mergeCell ref="I3:I5"/>
    <mergeCell ref="J3:K5"/>
    <mergeCell ref="F12:F13"/>
    <mergeCell ref="G12:G13"/>
  </mergeCells>
  <phoneticPr fontId="3"/>
  <pageMargins left="0.6" right="0.32" top="0.6692913385826772" bottom="0.35433070866141736" header="0.31496062992125984" footer="0.15748031496062992"/>
  <pageSetup paperSize="9" scale="65" fitToHeight="0" orientation="portrait" cellComments="asDisplayed" r:id="rId1"/>
  <headerFooter>
    <oddHeader>&amp;R&amp;"-,太字"&amp;14【公社様式２】</oddHeader>
    <oddFooter xml:space="preserve">&amp;C&amp;P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showGridLines="0" zoomScale="82" zoomScaleNormal="82" zoomScaleSheetLayoutView="100" workbookViewId="0">
      <selection activeCell="F26" sqref="F26"/>
    </sheetView>
  </sheetViews>
  <sheetFormatPr defaultColWidth="8.1640625" defaultRowHeight="18" x14ac:dyDescent="0.55000000000000004"/>
  <cols>
    <col min="1" max="1" width="5.6640625" style="19" customWidth="1"/>
    <col min="2" max="3" width="11.58203125" style="19" customWidth="1"/>
    <col min="4" max="4" width="21.6640625" style="19" customWidth="1"/>
    <col min="5" max="5" width="8.6640625" style="19" customWidth="1"/>
    <col min="6" max="7" width="11.58203125" style="19" customWidth="1"/>
    <col min="8" max="8" width="7.6640625" style="19" customWidth="1"/>
    <col min="9" max="9" width="10.1640625" style="19" customWidth="1"/>
    <col min="10" max="11" width="9.6640625" style="19" customWidth="1"/>
    <col min="12" max="12" width="9.6640625" style="22" customWidth="1"/>
    <col min="13" max="16384" width="8.1640625" style="12"/>
  </cols>
  <sheetData>
    <row r="1" spans="1:14" s="3" customFormat="1" ht="21" customHeight="1" x14ac:dyDescent="0.55000000000000004">
      <c r="A1" s="175" t="s">
        <v>165</v>
      </c>
      <c r="B1" s="175"/>
      <c r="C1" s="46"/>
      <c r="D1" s="2"/>
      <c r="E1" s="2"/>
      <c r="F1" s="2"/>
      <c r="G1" s="2"/>
      <c r="H1" s="2"/>
      <c r="I1" s="47"/>
      <c r="J1" s="101" t="s">
        <v>37</v>
      </c>
      <c r="K1" s="101"/>
      <c r="L1" s="101"/>
    </row>
    <row r="2" spans="1:14" s="3" customFormat="1" ht="14.25" customHeight="1" x14ac:dyDescent="0.55000000000000004">
      <c r="A2" s="2"/>
      <c r="B2" s="2"/>
      <c r="C2" s="2"/>
      <c r="D2" s="2"/>
      <c r="E2" s="2"/>
      <c r="F2" s="2"/>
      <c r="G2" s="2"/>
      <c r="H2" s="2"/>
      <c r="I2" s="48"/>
      <c r="J2" s="49"/>
      <c r="K2" s="49"/>
      <c r="L2" s="49"/>
    </row>
    <row r="3" spans="1:14" s="3" customFormat="1" ht="21" customHeight="1" x14ac:dyDescent="0.55000000000000004">
      <c r="A3" s="5" t="s">
        <v>168</v>
      </c>
      <c r="B3" s="2"/>
      <c r="C3" s="2"/>
      <c r="D3" s="2"/>
      <c r="E3" s="2"/>
      <c r="F3" s="2"/>
      <c r="G3" s="6"/>
      <c r="H3" s="6"/>
      <c r="I3" s="48"/>
      <c r="J3" s="49"/>
      <c r="K3" s="49"/>
      <c r="L3" s="49"/>
      <c r="N3" s="8"/>
    </row>
    <row r="4" spans="1:14" s="3" customFormat="1" ht="12.75" customHeight="1" x14ac:dyDescent="0.55000000000000004">
      <c r="A4" s="2"/>
      <c r="B4" s="2"/>
      <c r="C4" s="2"/>
      <c r="D4" s="2"/>
      <c r="E4" s="2"/>
      <c r="F4" s="2"/>
      <c r="G4" s="6"/>
      <c r="H4" s="6"/>
      <c r="I4" s="47"/>
      <c r="J4" s="47"/>
      <c r="K4" s="47"/>
      <c r="L4" s="11"/>
    </row>
    <row r="5" spans="1:14" ht="37.5" customHeight="1" x14ac:dyDescent="0.55000000000000004">
      <c r="A5" s="176" t="s">
        <v>38</v>
      </c>
      <c r="B5" s="177" t="s">
        <v>39</v>
      </c>
      <c r="C5" s="177"/>
      <c r="D5" s="50" t="s">
        <v>40</v>
      </c>
      <c r="E5" s="178" t="s">
        <v>41</v>
      </c>
      <c r="F5" s="179"/>
      <c r="G5" s="179"/>
      <c r="H5" s="179"/>
      <c r="I5" s="179"/>
      <c r="J5" s="180" t="s">
        <v>42</v>
      </c>
      <c r="K5" s="181"/>
      <c r="L5" s="182"/>
    </row>
    <row r="6" spans="1:14" s="15" customFormat="1" ht="32.25" customHeight="1" x14ac:dyDescent="0.55000000000000004">
      <c r="A6" s="176"/>
      <c r="B6" s="51" t="s">
        <v>43</v>
      </c>
      <c r="C6" s="52" t="s">
        <v>44</v>
      </c>
      <c r="D6" s="52" t="s">
        <v>45</v>
      </c>
      <c r="E6" s="53" t="s">
        <v>46</v>
      </c>
      <c r="F6" s="54" t="s">
        <v>47</v>
      </c>
      <c r="G6" s="55" t="s">
        <v>48</v>
      </c>
      <c r="H6" s="54" t="s">
        <v>49</v>
      </c>
      <c r="I6" s="56" t="s">
        <v>50</v>
      </c>
      <c r="J6" s="183"/>
      <c r="K6" s="184"/>
      <c r="L6" s="185"/>
    </row>
    <row r="7" spans="1:14" ht="20.149999999999999" customHeight="1" x14ac:dyDescent="0.55000000000000004">
      <c r="A7" s="16">
        <v>1</v>
      </c>
      <c r="B7" s="73"/>
      <c r="C7" s="73"/>
      <c r="D7" s="74"/>
      <c r="E7" s="75"/>
      <c r="F7" s="73"/>
      <c r="G7" s="76"/>
      <c r="H7" s="77"/>
      <c r="I7" s="77"/>
      <c r="J7" s="189"/>
      <c r="K7" s="190"/>
      <c r="L7" s="191"/>
    </row>
    <row r="8" spans="1:14" ht="20.149999999999999" customHeight="1" x14ac:dyDescent="0.55000000000000004">
      <c r="A8" s="16">
        <v>2</v>
      </c>
      <c r="B8" s="73"/>
      <c r="C8" s="73"/>
      <c r="D8" s="74"/>
      <c r="E8" s="75"/>
      <c r="F8" s="73"/>
      <c r="G8" s="76"/>
      <c r="H8" s="77"/>
      <c r="I8" s="77"/>
      <c r="J8" s="189"/>
      <c r="K8" s="190"/>
      <c r="L8" s="191"/>
    </row>
    <row r="9" spans="1:14" ht="20.149999999999999" customHeight="1" x14ac:dyDescent="0.55000000000000004">
      <c r="A9" s="16">
        <v>3</v>
      </c>
      <c r="B9" s="73"/>
      <c r="C9" s="73"/>
      <c r="D9" s="74"/>
      <c r="E9" s="75"/>
      <c r="F9" s="73"/>
      <c r="G9" s="76"/>
      <c r="H9" s="77"/>
      <c r="I9" s="77"/>
      <c r="J9" s="189"/>
      <c r="K9" s="190"/>
      <c r="L9" s="191"/>
    </row>
    <row r="10" spans="1:14" ht="20.149999999999999" customHeight="1" x14ac:dyDescent="0.55000000000000004">
      <c r="A10" s="16">
        <v>4</v>
      </c>
      <c r="B10" s="73"/>
      <c r="C10" s="73"/>
      <c r="D10" s="74"/>
      <c r="E10" s="75"/>
      <c r="F10" s="73"/>
      <c r="G10" s="76"/>
      <c r="H10" s="77"/>
      <c r="I10" s="77"/>
      <c r="J10" s="189"/>
      <c r="K10" s="190"/>
      <c r="L10" s="191"/>
    </row>
    <row r="11" spans="1:14" ht="20.149999999999999" customHeight="1" x14ac:dyDescent="0.55000000000000004">
      <c r="A11" s="16">
        <v>5</v>
      </c>
      <c r="B11" s="73"/>
      <c r="C11" s="73"/>
      <c r="D11" s="74"/>
      <c r="E11" s="75"/>
      <c r="F11" s="73"/>
      <c r="G11" s="76"/>
      <c r="H11" s="77"/>
      <c r="I11" s="77"/>
      <c r="J11" s="189"/>
      <c r="K11" s="190"/>
      <c r="L11" s="191"/>
    </row>
    <row r="12" spans="1:14" ht="20.149999999999999" customHeight="1" x14ac:dyDescent="0.55000000000000004">
      <c r="A12" s="16">
        <v>6</v>
      </c>
      <c r="B12" s="57"/>
      <c r="C12" s="57"/>
      <c r="D12" s="57"/>
      <c r="E12" s="58"/>
      <c r="F12" s="58"/>
      <c r="G12" s="58"/>
      <c r="H12" s="16"/>
      <c r="I12" s="16"/>
      <c r="J12" s="192"/>
      <c r="K12" s="193"/>
      <c r="L12" s="194"/>
    </row>
    <row r="13" spans="1:14" ht="20.149999999999999" customHeight="1" x14ac:dyDescent="0.55000000000000004">
      <c r="A13" s="16">
        <v>7</v>
      </c>
      <c r="B13" s="57"/>
      <c r="C13" s="57"/>
      <c r="D13" s="57"/>
      <c r="E13" s="58"/>
      <c r="F13" s="58"/>
      <c r="G13" s="58"/>
      <c r="H13" s="16"/>
      <c r="I13" s="16"/>
      <c r="J13" s="192"/>
      <c r="K13" s="193"/>
      <c r="L13" s="194"/>
    </row>
    <row r="14" spans="1:14" ht="20.149999999999999" customHeight="1" x14ac:dyDescent="0.55000000000000004">
      <c r="A14" s="16">
        <v>8</v>
      </c>
      <c r="B14" s="57"/>
      <c r="C14" s="57"/>
      <c r="D14" s="57"/>
      <c r="E14" s="58"/>
      <c r="F14" s="58"/>
      <c r="G14" s="58"/>
      <c r="H14" s="16"/>
      <c r="I14" s="16"/>
      <c r="J14" s="192"/>
      <c r="K14" s="193"/>
      <c r="L14" s="194"/>
    </row>
    <row r="15" spans="1:14" ht="20.149999999999999" customHeight="1" x14ac:dyDescent="0.55000000000000004">
      <c r="A15" s="16">
        <v>9</v>
      </c>
      <c r="B15" s="57"/>
      <c r="C15" s="57"/>
      <c r="D15" s="17"/>
      <c r="E15" s="18"/>
      <c r="F15" s="16"/>
      <c r="G15" s="16"/>
      <c r="H15" s="16"/>
      <c r="I15" s="16"/>
      <c r="J15" s="186"/>
      <c r="K15" s="187"/>
      <c r="L15" s="188"/>
    </row>
    <row r="16" spans="1:14" ht="20.149999999999999" customHeight="1" x14ac:dyDescent="0.55000000000000004">
      <c r="A16" s="16">
        <v>10</v>
      </c>
      <c r="B16" s="57"/>
      <c r="C16" s="57"/>
      <c r="D16" s="17"/>
      <c r="E16" s="16"/>
      <c r="F16" s="58"/>
      <c r="G16" s="16"/>
      <c r="H16" s="16"/>
      <c r="I16" s="16"/>
      <c r="J16" s="186"/>
      <c r="K16" s="187"/>
      <c r="L16" s="188"/>
    </row>
    <row r="17" spans="1:12" ht="20.149999999999999" customHeight="1" x14ac:dyDescent="0.55000000000000004">
      <c r="A17" s="16">
        <v>11</v>
      </c>
      <c r="B17" s="57"/>
      <c r="C17" s="57"/>
      <c r="D17" s="17"/>
      <c r="E17" s="16"/>
      <c r="F17" s="58"/>
      <c r="G17" s="16"/>
      <c r="H17" s="16"/>
      <c r="I17" s="16"/>
      <c r="J17" s="186"/>
      <c r="K17" s="187"/>
      <c r="L17" s="188"/>
    </row>
    <row r="18" spans="1:12" ht="20.149999999999999" customHeight="1" x14ac:dyDescent="0.55000000000000004">
      <c r="A18" s="16">
        <v>12</v>
      </c>
      <c r="B18" s="57"/>
      <c r="C18" s="57"/>
      <c r="D18" s="57"/>
      <c r="E18" s="16"/>
      <c r="F18" s="58"/>
      <c r="G18" s="16"/>
      <c r="H18" s="16"/>
      <c r="I18" s="16"/>
      <c r="J18" s="186"/>
      <c r="K18" s="187"/>
      <c r="L18" s="188"/>
    </row>
    <row r="19" spans="1:12" ht="20.149999999999999" customHeight="1" x14ac:dyDescent="0.55000000000000004">
      <c r="A19" s="16">
        <v>13</v>
      </c>
      <c r="B19" s="57"/>
      <c r="C19" s="57"/>
      <c r="D19" s="17"/>
      <c r="E19" s="16"/>
      <c r="F19" s="58"/>
      <c r="G19" s="16"/>
      <c r="H19" s="16"/>
      <c r="I19" s="16"/>
      <c r="J19" s="186"/>
      <c r="K19" s="187"/>
      <c r="L19" s="188"/>
    </row>
    <row r="20" spans="1:12" ht="20.149999999999999" customHeight="1" x14ac:dyDescent="0.55000000000000004">
      <c r="A20" s="16">
        <v>14</v>
      </c>
      <c r="B20" s="57"/>
      <c r="C20" s="57"/>
      <c r="D20" s="17"/>
      <c r="E20" s="16"/>
      <c r="F20" s="58"/>
      <c r="G20" s="16"/>
      <c r="H20" s="16"/>
      <c r="I20" s="16"/>
      <c r="J20" s="186"/>
      <c r="K20" s="187"/>
      <c r="L20" s="188"/>
    </row>
    <row r="21" spans="1:12" ht="20.149999999999999" customHeight="1" x14ac:dyDescent="0.55000000000000004">
      <c r="A21" s="16">
        <v>15</v>
      </c>
      <c r="B21" s="57"/>
      <c r="C21" s="57"/>
      <c r="D21" s="17"/>
      <c r="E21" s="16"/>
      <c r="F21" s="58"/>
      <c r="G21" s="16"/>
      <c r="H21" s="16"/>
      <c r="I21" s="16"/>
      <c r="J21" s="186"/>
      <c r="K21" s="187"/>
      <c r="L21" s="188"/>
    </row>
    <row r="22" spans="1:12" ht="20.149999999999999" customHeight="1" x14ac:dyDescent="0.55000000000000004">
      <c r="A22" s="16">
        <v>16</v>
      </c>
      <c r="B22" s="57"/>
      <c r="C22" s="57"/>
      <c r="D22" s="57"/>
      <c r="E22" s="58"/>
      <c r="F22" s="58"/>
      <c r="G22" s="58"/>
      <c r="H22" s="16"/>
      <c r="I22" s="16"/>
      <c r="J22" s="186"/>
      <c r="K22" s="187"/>
      <c r="L22" s="188"/>
    </row>
    <row r="23" spans="1:12" ht="20.149999999999999" customHeight="1" x14ac:dyDescent="0.55000000000000004">
      <c r="A23" s="16">
        <v>17</v>
      </c>
      <c r="B23" s="57"/>
      <c r="C23" s="57"/>
      <c r="D23" s="17"/>
      <c r="E23" s="58"/>
      <c r="F23" s="16"/>
      <c r="G23" s="16"/>
      <c r="H23" s="16"/>
      <c r="I23" s="16"/>
      <c r="J23" s="186"/>
      <c r="K23" s="187"/>
      <c r="L23" s="188"/>
    </row>
    <row r="24" spans="1:12" ht="20.149999999999999" customHeight="1" x14ac:dyDescent="0.55000000000000004">
      <c r="A24" s="16">
        <v>18</v>
      </c>
      <c r="B24" s="57"/>
      <c r="C24" s="57"/>
      <c r="D24" s="17"/>
      <c r="E24" s="58"/>
      <c r="F24" s="16"/>
      <c r="G24" s="16"/>
      <c r="H24" s="16"/>
      <c r="I24" s="16"/>
      <c r="J24" s="186"/>
      <c r="K24" s="187"/>
      <c r="L24" s="188"/>
    </row>
    <row r="25" spans="1:12" ht="20.149999999999999" customHeight="1" x14ac:dyDescent="0.55000000000000004">
      <c r="A25" s="16">
        <v>19</v>
      </c>
      <c r="B25" s="57"/>
      <c r="C25" s="57"/>
      <c r="D25" s="17"/>
      <c r="E25" s="58"/>
      <c r="F25" s="16"/>
      <c r="G25" s="16"/>
      <c r="H25" s="16"/>
      <c r="I25" s="16"/>
      <c r="J25" s="186"/>
      <c r="K25" s="187"/>
      <c r="L25" s="188"/>
    </row>
    <row r="26" spans="1:12" ht="20.149999999999999" customHeight="1" x14ac:dyDescent="0.55000000000000004">
      <c r="A26" s="16">
        <v>20</v>
      </c>
      <c r="B26" s="57"/>
      <c r="C26" s="57"/>
      <c r="D26" s="17"/>
      <c r="E26" s="58"/>
      <c r="F26" s="16"/>
      <c r="G26" s="16"/>
      <c r="H26" s="16"/>
      <c r="I26" s="16"/>
      <c r="J26" s="186"/>
      <c r="K26" s="187"/>
      <c r="L26" s="188"/>
    </row>
  </sheetData>
  <mergeCells count="26">
    <mergeCell ref="J25:L25"/>
    <mergeCell ref="J26:L26"/>
    <mergeCell ref="J19:L19"/>
    <mergeCell ref="J20:L20"/>
    <mergeCell ref="J21:L21"/>
    <mergeCell ref="J22:L22"/>
    <mergeCell ref="J23:L23"/>
    <mergeCell ref="J24:L24"/>
    <mergeCell ref="J18:L18"/>
    <mergeCell ref="J7:L7"/>
    <mergeCell ref="J8:L8"/>
    <mergeCell ref="J9:L9"/>
    <mergeCell ref="J10:L10"/>
    <mergeCell ref="J11:L11"/>
    <mergeCell ref="J12:L12"/>
    <mergeCell ref="J13:L13"/>
    <mergeCell ref="J14:L14"/>
    <mergeCell ref="J15:L15"/>
    <mergeCell ref="J16:L16"/>
    <mergeCell ref="J17:L17"/>
    <mergeCell ref="A1:B1"/>
    <mergeCell ref="J1:L1"/>
    <mergeCell ref="A5:A6"/>
    <mergeCell ref="B5:C5"/>
    <mergeCell ref="E5:I5"/>
    <mergeCell ref="J5:L6"/>
  </mergeCells>
  <phoneticPr fontId="3"/>
  <pageMargins left="0.46" right="0.31496062992125984" top="0.55118110236220474" bottom="0.59055118110236227" header="0.31496062992125984" footer="0.31496062992125984"/>
  <pageSetup paperSize="9" scale="99" fitToHeight="0" orientation="landscape" r:id="rId1"/>
  <headerFooter>
    <oddFooter xml:space="preserve">&amp;C&amp;10&amp;P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69"/>
  <sheetViews>
    <sheetView workbookViewId="0">
      <selection activeCell="D14" sqref="D14"/>
    </sheetView>
  </sheetViews>
  <sheetFormatPr defaultColWidth="8.6640625" defaultRowHeight="13" x14ac:dyDescent="0.55000000000000004"/>
  <cols>
    <col min="1" max="2" width="8.6640625" style="60"/>
    <col min="3" max="3" width="10.6640625" style="60" bestFit="1" customWidth="1"/>
    <col min="4" max="4" width="59.1640625" style="60" bestFit="1" customWidth="1"/>
    <col min="5" max="5" width="63.83203125" style="60" bestFit="1" customWidth="1"/>
    <col min="6" max="16384" width="8.6640625" style="60"/>
  </cols>
  <sheetData>
    <row r="2" spans="1:5" x14ac:dyDescent="0.55000000000000004">
      <c r="A2" s="61"/>
      <c r="C2" s="61" t="s">
        <v>52</v>
      </c>
      <c r="D2" s="62"/>
      <c r="E2" s="62"/>
    </row>
    <row r="3" spans="1:5" x14ac:dyDescent="0.55000000000000004">
      <c r="A3" s="61" t="s">
        <v>53</v>
      </c>
      <c r="C3" s="63" t="s">
        <v>54</v>
      </c>
      <c r="D3" s="61" t="s">
        <v>55</v>
      </c>
      <c r="E3" s="61" t="s">
        <v>56</v>
      </c>
    </row>
    <row r="4" spans="1:5" x14ac:dyDescent="0.55000000000000004">
      <c r="A4" s="61" t="s">
        <v>57</v>
      </c>
      <c r="C4" s="63" t="s">
        <v>58</v>
      </c>
      <c r="D4" s="61" t="s">
        <v>174</v>
      </c>
      <c r="E4" s="61" t="s">
        <v>170</v>
      </c>
    </row>
    <row r="5" spans="1:5" x14ac:dyDescent="0.55000000000000004">
      <c r="A5" s="61" t="s">
        <v>59</v>
      </c>
      <c r="C5" s="63" t="s">
        <v>60</v>
      </c>
      <c r="D5" s="61" t="s">
        <v>61</v>
      </c>
      <c r="E5" s="61" t="s">
        <v>62</v>
      </c>
    </row>
    <row r="6" spans="1:5" x14ac:dyDescent="0.55000000000000004">
      <c r="A6" s="61" t="s">
        <v>63</v>
      </c>
      <c r="C6" s="63" t="s">
        <v>64</v>
      </c>
      <c r="D6" s="61" t="s">
        <v>65</v>
      </c>
      <c r="E6" s="61" t="s">
        <v>169</v>
      </c>
    </row>
    <row r="7" spans="1:5" x14ac:dyDescent="0.55000000000000004">
      <c r="A7" s="61" t="s">
        <v>66</v>
      </c>
      <c r="C7" s="63" t="s">
        <v>67</v>
      </c>
      <c r="D7" s="61" t="s">
        <v>68</v>
      </c>
      <c r="E7" s="61" t="s">
        <v>69</v>
      </c>
    </row>
    <row r="8" spans="1:5" x14ac:dyDescent="0.55000000000000004">
      <c r="A8" s="61" t="s">
        <v>70</v>
      </c>
      <c r="C8" s="63" t="s">
        <v>71</v>
      </c>
      <c r="D8" s="61" t="s">
        <v>178</v>
      </c>
      <c r="E8" s="61" t="s">
        <v>179</v>
      </c>
    </row>
    <row r="9" spans="1:5" x14ac:dyDescent="0.55000000000000004">
      <c r="A9" s="61" t="s">
        <v>72</v>
      </c>
      <c r="C9" s="63" t="s">
        <v>73</v>
      </c>
      <c r="D9" s="61" t="s">
        <v>74</v>
      </c>
      <c r="E9" s="61" t="s">
        <v>75</v>
      </c>
    </row>
    <row r="10" spans="1:5" x14ac:dyDescent="0.55000000000000004">
      <c r="A10" s="61" t="s">
        <v>76</v>
      </c>
      <c r="C10" s="63" t="s">
        <v>77</v>
      </c>
      <c r="D10" s="61" t="s">
        <v>78</v>
      </c>
      <c r="E10" s="61" t="s">
        <v>175</v>
      </c>
    </row>
    <row r="11" spans="1:5" x14ac:dyDescent="0.55000000000000004">
      <c r="A11" s="61" t="s">
        <v>79</v>
      </c>
      <c r="C11" s="63" t="s">
        <v>80</v>
      </c>
      <c r="D11" s="61" t="s">
        <v>81</v>
      </c>
      <c r="E11" s="61" t="s">
        <v>82</v>
      </c>
    </row>
    <row r="12" spans="1:5" x14ac:dyDescent="0.55000000000000004">
      <c r="A12" s="61" t="s">
        <v>83</v>
      </c>
      <c r="C12" s="63" t="s">
        <v>84</v>
      </c>
      <c r="D12" s="61" t="s">
        <v>85</v>
      </c>
      <c r="E12" s="61" t="s">
        <v>86</v>
      </c>
    </row>
    <row r="13" spans="1:5" x14ac:dyDescent="0.55000000000000004">
      <c r="A13" s="61" t="s">
        <v>87</v>
      </c>
      <c r="C13" s="63" t="s">
        <v>88</v>
      </c>
      <c r="D13" s="61" t="s">
        <v>89</v>
      </c>
      <c r="E13" s="61" t="s">
        <v>90</v>
      </c>
    </row>
    <row r="14" spans="1:5" x14ac:dyDescent="0.55000000000000004">
      <c r="A14" s="61" t="s">
        <v>91</v>
      </c>
      <c r="C14" s="63" t="s">
        <v>92</v>
      </c>
      <c r="D14" s="61" t="s">
        <v>93</v>
      </c>
      <c r="E14" s="61" t="s">
        <v>94</v>
      </c>
    </row>
    <row r="15" spans="1:5" x14ac:dyDescent="0.55000000000000004">
      <c r="A15" s="61" t="s">
        <v>95</v>
      </c>
      <c r="C15" s="63" t="s">
        <v>96</v>
      </c>
      <c r="D15" s="61" t="s">
        <v>97</v>
      </c>
      <c r="E15" s="61" t="s">
        <v>98</v>
      </c>
    </row>
    <row r="16" spans="1:5" x14ac:dyDescent="0.55000000000000004">
      <c r="A16" s="61" t="s">
        <v>99</v>
      </c>
      <c r="C16" s="63" t="s">
        <v>100</v>
      </c>
      <c r="D16" s="61" t="s">
        <v>176</v>
      </c>
      <c r="E16" s="61" t="s">
        <v>173</v>
      </c>
    </row>
    <row r="17" spans="1:5" x14ac:dyDescent="0.55000000000000004">
      <c r="A17" s="61" t="s">
        <v>101</v>
      </c>
      <c r="C17" s="63" t="s">
        <v>102</v>
      </c>
      <c r="D17" s="61" t="s">
        <v>103</v>
      </c>
      <c r="E17" s="61" t="s">
        <v>172</v>
      </c>
    </row>
    <row r="18" spans="1:5" x14ac:dyDescent="0.55000000000000004">
      <c r="A18" s="61" t="s">
        <v>104</v>
      </c>
      <c r="C18" s="63" t="s">
        <v>105</v>
      </c>
      <c r="D18" s="61" t="s">
        <v>106</v>
      </c>
      <c r="E18" s="61" t="s">
        <v>107</v>
      </c>
    </row>
    <row r="19" spans="1:5" x14ac:dyDescent="0.55000000000000004">
      <c r="A19" s="61" t="s">
        <v>108</v>
      </c>
      <c r="C19" s="63" t="s">
        <v>109</v>
      </c>
      <c r="D19" s="61" t="s">
        <v>110</v>
      </c>
      <c r="E19" s="61" t="s">
        <v>171</v>
      </c>
    </row>
    <row r="20" spans="1:5" x14ac:dyDescent="0.55000000000000004">
      <c r="A20" s="61" t="s">
        <v>111</v>
      </c>
      <c r="C20" s="63" t="s">
        <v>112</v>
      </c>
      <c r="D20" s="61" t="s">
        <v>113</v>
      </c>
      <c r="E20" s="61" t="s">
        <v>114</v>
      </c>
    </row>
    <row r="21" spans="1:5" x14ac:dyDescent="0.55000000000000004">
      <c r="A21" s="61" t="s">
        <v>115</v>
      </c>
      <c r="C21" s="63" t="s">
        <v>116</v>
      </c>
      <c r="D21" s="61" t="s">
        <v>117</v>
      </c>
      <c r="E21" s="61" t="s">
        <v>118</v>
      </c>
    </row>
    <row r="22" spans="1:5" x14ac:dyDescent="0.55000000000000004">
      <c r="A22" s="61" t="s">
        <v>119</v>
      </c>
      <c r="C22" s="63" t="s">
        <v>120</v>
      </c>
      <c r="D22" s="61" t="s">
        <v>121</v>
      </c>
      <c r="E22" s="61" t="s">
        <v>122</v>
      </c>
    </row>
    <row r="23" spans="1:5" x14ac:dyDescent="0.55000000000000004">
      <c r="A23" s="61" t="s">
        <v>123</v>
      </c>
      <c r="C23" s="65"/>
      <c r="E23" s="64"/>
    </row>
    <row r="24" spans="1:5" x14ac:dyDescent="0.55000000000000004">
      <c r="A24" s="61" t="s">
        <v>124</v>
      </c>
    </row>
    <row r="25" spans="1:5" x14ac:dyDescent="0.55000000000000004">
      <c r="A25" s="61" t="s">
        <v>125</v>
      </c>
    </row>
    <row r="26" spans="1:5" x14ac:dyDescent="0.55000000000000004">
      <c r="A26" s="61" t="s">
        <v>126</v>
      </c>
    </row>
    <row r="27" spans="1:5" x14ac:dyDescent="0.55000000000000004">
      <c r="A27" s="61" t="s">
        <v>127</v>
      </c>
    </row>
    <row r="28" spans="1:5" x14ac:dyDescent="0.55000000000000004">
      <c r="A28" s="61" t="s">
        <v>128</v>
      </c>
    </row>
    <row r="29" spans="1:5" x14ac:dyDescent="0.55000000000000004">
      <c r="A29" s="61" t="s">
        <v>129</v>
      </c>
    </row>
    <row r="30" spans="1:5" x14ac:dyDescent="0.55000000000000004">
      <c r="A30" s="61" t="s">
        <v>130</v>
      </c>
      <c r="C30" s="65"/>
    </row>
    <row r="31" spans="1:5" x14ac:dyDescent="0.55000000000000004">
      <c r="A31" s="61" t="s">
        <v>131</v>
      </c>
      <c r="C31" s="65"/>
    </row>
    <row r="32" spans="1:5" x14ac:dyDescent="0.55000000000000004">
      <c r="A32" s="61" t="s">
        <v>132</v>
      </c>
      <c r="C32" s="65"/>
    </row>
    <row r="33" spans="1:5" x14ac:dyDescent="0.55000000000000004">
      <c r="A33" s="61" t="s">
        <v>133</v>
      </c>
      <c r="C33" s="65"/>
    </row>
    <row r="34" spans="1:5" x14ac:dyDescent="0.55000000000000004">
      <c r="A34" s="61" t="s">
        <v>134</v>
      </c>
      <c r="C34" s="65"/>
    </row>
    <row r="35" spans="1:5" x14ac:dyDescent="0.55000000000000004">
      <c r="A35" s="61" t="s">
        <v>135</v>
      </c>
      <c r="C35" s="65"/>
    </row>
    <row r="36" spans="1:5" x14ac:dyDescent="0.55000000000000004">
      <c r="A36" s="61" t="s">
        <v>136</v>
      </c>
      <c r="C36" s="65"/>
    </row>
    <row r="37" spans="1:5" x14ac:dyDescent="0.55000000000000004">
      <c r="A37" s="61" t="s">
        <v>137</v>
      </c>
      <c r="C37" s="65"/>
    </row>
    <row r="38" spans="1:5" x14ac:dyDescent="0.55000000000000004">
      <c r="A38" s="61" t="s">
        <v>138</v>
      </c>
      <c r="C38" s="65"/>
    </row>
    <row r="39" spans="1:5" x14ac:dyDescent="0.55000000000000004">
      <c r="A39" s="61" t="s">
        <v>139</v>
      </c>
      <c r="C39" s="65"/>
    </row>
    <row r="40" spans="1:5" x14ac:dyDescent="0.55000000000000004">
      <c r="A40" s="61" t="s">
        <v>140</v>
      </c>
    </row>
    <row r="41" spans="1:5" x14ac:dyDescent="0.55000000000000004">
      <c r="A41" s="61" t="s">
        <v>141</v>
      </c>
    </row>
    <row r="42" spans="1:5" x14ac:dyDescent="0.55000000000000004">
      <c r="A42" s="61" t="s">
        <v>142</v>
      </c>
    </row>
    <row r="43" spans="1:5" x14ac:dyDescent="0.55000000000000004">
      <c r="A43" s="61" t="s">
        <v>143</v>
      </c>
    </row>
    <row r="44" spans="1:5" x14ac:dyDescent="0.55000000000000004">
      <c r="A44" s="61" t="s">
        <v>144</v>
      </c>
    </row>
    <row r="45" spans="1:5" x14ac:dyDescent="0.55000000000000004">
      <c r="A45" s="61" t="s">
        <v>145</v>
      </c>
    </row>
    <row r="46" spans="1:5" x14ac:dyDescent="0.55000000000000004">
      <c r="A46" s="61" t="s">
        <v>146</v>
      </c>
      <c r="E46" s="60">
        <v>1</v>
      </c>
    </row>
    <row r="47" spans="1:5" x14ac:dyDescent="0.55000000000000004">
      <c r="A47" s="61" t="s">
        <v>147</v>
      </c>
    </row>
    <row r="48" spans="1:5" x14ac:dyDescent="0.55000000000000004">
      <c r="A48" s="61" t="s">
        <v>148</v>
      </c>
    </row>
    <row r="49" spans="1:5" x14ac:dyDescent="0.55000000000000004">
      <c r="A49" s="61" t="s">
        <v>149</v>
      </c>
    </row>
    <row r="50" spans="1:5" x14ac:dyDescent="0.55000000000000004">
      <c r="A50" s="61" t="s">
        <v>150</v>
      </c>
    </row>
    <row r="51" spans="1:5" x14ac:dyDescent="0.55000000000000004">
      <c r="A51" s="61" t="s">
        <v>151</v>
      </c>
    </row>
    <row r="52" spans="1:5" x14ac:dyDescent="0.55000000000000004">
      <c r="A52" s="61" t="s">
        <v>152</v>
      </c>
    </row>
    <row r="53" spans="1:5" x14ac:dyDescent="0.55000000000000004">
      <c r="A53" s="61" t="s">
        <v>153</v>
      </c>
    </row>
    <row r="54" spans="1:5" x14ac:dyDescent="0.55000000000000004">
      <c r="A54" s="61" t="s">
        <v>154</v>
      </c>
    </row>
    <row r="55" spans="1:5" x14ac:dyDescent="0.55000000000000004">
      <c r="A55" s="61" t="s">
        <v>155</v>
      </c>
    </row>
    <row r="56" spans="1:5" x14ac:dyDescent="0.55000000000000004">
      <c r="A56" s="61" t="s">
        <v>156</v>
      </c>
    </row>
    <row r="57" spans="1:5" x14ac:dyDescent="0.55000000000000004">
      <c r="A57" s="61" t="s">
        <v>157</v>
      </c>
    </row>
    <row r="58" spans="1:5" x14ac:dyDescent="0.55000000000000004">
      <c r="A58" s="61" t="s">
        <v>158</v>
      </c>
    </row>
    <row r="59" spans="1:5" x14ac:dyDescent="0.55000000000000004">
      <c r="A59" s="61" t="s">
        <v>159</v>
      </c>
    </row>
    <row r="60" spans="1:5" x14ac:dyDescent="0.55000000000000004">
      <c r="A60" s="61" t="s">
        <v>160</v>
      </c>
    </row>
    <row r="61" spans="1:5" x14ac:dyDescent="0.55000000000000004">
      <c r="A61" s="61" t="s">
        <v>161</v>
      </c>
    </row>
    <row r="62" spans="1:5" x14ac:dyDescent="0.55000000000000004">
      <c r="A62" s="61" t="s">
        <v>162</v>
      </c>
      <c r="E62" s="67"/>
    </row>
    <row r="63" spans="1:5" x14ac:dyDescent="0.55000000000000004">
      <c r="A63" s="61" t="s">
        <v>163</v>
      </c>
      <c r="E63" s="67"/>
    </row>
    <row r="64" spans="1:5" x14ac:dyDescent="0.55000000000000004">
      <c r="A64" s="61" t="s">
        <v>164</v>
      </c>
      <c r="E64" s="67"/>
    </row>
    <row r="65" spans="4:5" x14ac:dyDescent="0.55000000000000004">
      <c r="D65" s="68"/>
      <c r="E65" s="67"/>
    </row>
    <row r="66" spans="4:5" x14ac:dyDescent="0.55000000000000004">
      <c r="D66" s="68"/>
      <c r="E66" s="67"/>
    </row>
    <row r="67" spans="4:5" x14ac:dyDescent="0.55000000000000004">
      <c r="D67" s="68"/>
      <c r="E67" s="67"/>
    </row>
    <row r="68" spans="4:5" x14ac:dyDescent="0.55000000000000004">
      <c r="D68" s="68"/>
      <c r="E68" s="67"/>
    </row>
    <row r="69" spans="4:5" x14ac:dyDescent="0.55000000000000004">
      <c r="E69" s="66"/>
    </row>
  </sheetData>
  <phoneticPr fontId="3"/>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公社様式1</vt:lpstr>
      <vt:lpstr>公社様式2</vt:lpstr>
      <vt:lpstr>公社様式3</vt:lpstr>
      <vt:lpstr>コード表</vt:lpstr>
      <vt:lpstr>公社様式1!Print_Area</vt:lpstr>
      <vt:lpstr>公社様式2!Print_Area</vt:lpstr>
      <vt:lpstr>公社様式3!Print_Area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2024-04-11T01:06:15Z</dcterms:created>
  <dcterms:modified xsi:type="dcterms:W3CDTF">2025-09-22T06:29:33Z</dcterms:modified>
</cp:coreProperties>
</file>